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2" activeTab="3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16" i="81" l="1"/>
  <c r="P16" s="1"/>
  <c r="N24"/>
  <c r="P24" s="1"/>
  <c r="N32"/>
  <c r="P32" s="1"/>
  <c r="N44"/>
  <c r="P44" s="1"/>
  <c r="N52"/>
  <c r="P52" s="1"/>
  <c r="N64"/>
  <c r="P64" s="1"/>
  <c r="N68"/>
  <c r="P68" s="1"/>
  <c r="N84"/>
  <c r="P84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20"/>
  <c r="P20" s="1"/>
  <c r="N28"/>
  <c r="P28" s="1"/>
  <c r="N36"/>
  <c r="P36" s="1"/>
  <c r="N60"/>
  <c r="P60" s="1"/>
  <c r="N76"/>
  <c r="P76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12"/>
  <c r="P12" s="1"/>
  <c r="N40"/>
  <c r="P40" s="1"/>
  <c r="N48"/>
  <c r="P48" s="1"/>
  <c r="N56"/>
  <c r="P56" s="1"/>
  <c r="N72"/>
  <c r="P72" s="1"/>
  <c r="N80"/>
  <c r="P80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17"/>
  <c r="M17" s="1"/>
  <c r="K25"/>
  <c r="M25" s="1"/>
  <c r="K33"/>
  <c r="M33" s="1"/>
  <c r="K41"/>
  <c r="M41" s="1"/>
  <c r="K53"/>
  <c r="M53" s="1"/>
  <c r="K57"/>
  <c r="M57" s="1"/>
  <c r="K69"/>
  <c r="M69" s="1"/>
  <c r="K81"/>
  <c r="M81" s="1"/>
  <c r="K85"/>
  <c r="M85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29"/>
  <c r="M29" s="1"/>
  <c r="K37"/>
  <c r="M37" s="1"/>
  <c r="K49"/>
  <c r="M49" s="1"/>
  <c r="K65"/>
  <c r="M65" s="1"/>
  <c r="K77"/>
  <c r="M77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3"/>
  <c r="M13" s="1"/>
  <c r="K21"/>
  <c r="M21" s="1"/>
  <c r="K45"/>
  <c r="M45" s="1"/>
  <c r="K61"/>
  <c r="M61" s="1"/>
  <c r="K73"/>
  <c r="M73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15"/>
  <c r="G15" s="1"/>
  <c r="E23"/>
  <c r="G23" s="1"/>
  <c r="E39"/>
  <c r="G39" s="1"/>
  <c r="E51"/>
  <c r="G51" s="1"/>
  <c r="E63"/>
  <c r="G63" s="1"/>
  <c r="E71"/>
  <c r="G71" s="1"/>
  <c r="E83"/>
  <c r="G83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7"/>
  <c r="G7" s="1"/>
  <c r="E19"/>
  <c r="G19" s="1"/>
  <c r="E31"/>
  <c r="G31" s="1"/>
  <c r="E47"/>
  <c r="G47" s="1"/>
  <c r="E55"/>
  <c r="G55" s="1"/>
  <c r="E75"/>
  <c r="G75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11"/>
  <c r="G11" s="1"/>
  <c r="E27"/>
  <c r="G27" s="1"/>
  <c r="E35"/>
  <c r="G35" s="1"/>
  <c r="E43"/>
  <c r="G43" s="1"/>
  <c r="E59"/>
  <c r="G59" s="1"/>
  <c r="E67"/>
  <c r="G67" s="1"/>
  <c r="E79"/>
  <c r="G79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B7"/>
  <c r="D7" s="1"/>
  <c r="B11"/>
  <c r="D11" s="1"/>
  <c r="B15"/>
  <c r="D15" s="1"/>
  <c r="B19"/>
  <c r="D19" s="1"/>
  <c r="B23"/>
  <c r="D23" s="1"/>
  <c r="Q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B17"/>
  <c r="D17" s="1"/>
  <c r="B21"/>
  <c r="D21" s="1"/>
  <c r="B25"/>
  <c r="D25" s="1"/>
  <c r="B29"/>
  <c r="D29" s="1"/>
  <c r="B33"/>
  <c r="D33" s="1"/>
  <c r="Q33" s="1"/>
  <c r="B37"/>
  <c r="D37" s="1"/>
  <c r="B41"/>
  <c r="D41" s="1"/>
  <c r="B45"/>
  <c r="D45" s="1"/>
  <c r="B49"/>
  <c r="D49" s="1"/>
  <c r="B53"/>
  <c r="D53" s="1"/>
  <c r="B57"/>
  <c r="D57" s="1"/>
  <c r="B61"/>
  <c r="D61" s="1"/>
  <c r="B65"/>
  <c r="D65" s="1"/>
  <c r="Q65" s="1"/>
  <c r="B69"/>
  <c r="D69" s="1"/>
  <c r="Q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9" i="81" l="1"/>
  <c r="Q17"/>
  <c r="Q32"/>
  <c r="Q92"/>
  <c r="Q85"/>
  <c r="Q37"/>
  <c r="Q49"/>
  <c r="Q53"/>
  <c r="Q21"/>
  <c r="Q84"/>
  <c r="Q5"/>
  <c r="Q52"/>
  <c r="Q28"/>
  <c r="Q4"/>
  <c r="Q68"/>
  <c r="Q36"/>
  <c r="Q3"/>
  <c r="Q97"/>
  <c r="Q76"/>
  <c r="Q48"/>
  <c r="Q44"/>
  <c r="Q93"/>
  <c r="Q61"/>
  <c r="Q19"/>
  <c r="Q13"/>
  <c r="T2" i="82"/>
  <c r="T2" i="79"/>
  <c r="DM99" i="11"/>
  <c r="Q64" i="81"/>
  <c r="Q83"/>
  <c r="Q67"/>
  <c r="Q51"/>
  <c r="Q35"/>
  <c r="Q60"/>
  <c r="Q12"/>
  <c r="Q95"/>
  <c r="Q79"/>
  <c r="Q47"/>
  <c r="Q31"/>
  <c r="Q16"/>
  <c r="Q88"/>
  <c r="Q72"/>
  <c r="Q56"/>
  <c r="Q40"/>
  <c r="Q24"/>
  <c r="Q8"/>
  <c r="Q77"/>
  <c r="Q45"/>
  <c r="Q29"/>
  <c r="Q91"/>
  <c r="Q75"/>
  <c r="Q27"/>
  <c r="Q81"/>
  <c r="Q87"/>
  <c r="Q71"/>
  <c r="Q20"/>
  <c r="Q89"/>
  <c r="Q73"/>
  <c r="Q57"/>
  <c r="Q41"/>
  <c r="Q25"/>
  <c r="Q9"/>
  <c r="Q55"/>
  <c r="Q7"/>
  <c r="Q59"/>
  <c r="Q43"/>
  <c r="Q11"/>
  <c r="Q63"/>
  <c r="Q15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AA4" i="63" s="1"/>
  <c r="X5" i="14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C16"/>
  <c r="X17"/>
  <c r="Y17"/>
  <c r="Z17"/>
  <c r="AA17" i="62" s="1"/>
  <c r="AA17" i="14"/>
  <c r="AB17"/>
  <c r="AC17"/>
  <c r="X18"/>
  <c r="AA18" i="61" s="1"/>
  <c r="Y18" i="14"/>
  <c r="Z18"/>
  <c r="AA18"/>
  <c r="AB18"/>
  <c r="AC18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 i="62" s="1"/>
  <c r="AA21" i="14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 i="62" s="1"/>
  <c r="AA25" i="14"/>
  <c r="AB25"/>
  <c r="AC25"/>
  <c r="X26"/>
  <c r="AA26" i="61" s="1"/>
  <c r="Y26" i="14"/>
  <c r="Z26"/>
  <c r="AA26"/>
  <c r="AB26"/>
  <c r="AC26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 i="62" s="1"/>
  <c r="AA29" i="14"/>
  <c r="AB29"/>
  <c r="AC29"/>
  <c r="X30"/>
  <c r="AA30" i="61" s="1"/>
  <c r="Y30" i="14"/>
  <c r="Z30"/>
  <c r="AA30"/>
  <c r="AB30"/>
  <c r="AC30"/>
  <c r="X31"/>
  <c r="Y31"/>
  <c r="Z31"/>
  <c r="AA31"/>
  <c r="AB31"/>
  <c r="AC31"/>
  <c r="X32"/>
  <c r="AA32" i="61" s="1"/>
  <c r="Y32" i="14"/>
  <c r="Z32"/>
  <c r="AA32"/>
  <c r="AB32"/>
  <c r="AC32"/>
  <c r="X33"/>
  <c r="Y33"/>
  <c r="Z33"/>
  <c r="AA33" i="62" s="1"/>
  <c r="AA33" i="14"/>
  <c r="AB33"/>
  <c r="AC33"/>
  <c r="X34"/>
  <c r="AA34" i="61" s="1"/>
  <c r="Y34" i="14"/>
  <c r="Z34"/>
  <c r="AA34"/>
  <c r="AB34"/>
  <c r="AC3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C38"/>
  <c r="X39"/>
  <c r="Y39"/>
  <c r="Z39"/>
  <c r="AA39"/>
  <c r="AB39"/>
  <c r="AC39"/>
  <c r="X40"/>
  <c r="AA40" i="61" s="1"/>
  <c r="Y40" i="14"/>
  <c r="Z40"/>
  <c r="AA40"/>
  <c r="AB40"/>
  <c r="AC40"/>
  <c r="X41"/>
  <c r="Y41"/>
  <c r="Z41"/>
  <c r="AA41" i="62" s="1"/>
  <c r="AA41" i="14"/>
  <c r="AB41"/>
  <c r="AC41"/>
  <c r="X42"/>
  <c r="AA42" i="61" s="1"/>
  <c r="Y42" i="14"/>
  <c r="Z42"/>
  <c r="AA42"/>
  <c r="AB42"/>
  <c r="AC42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 i="62" s="1"/>
  <c r="AA45" i="14"/>
  <c r="AB45"/>
  <c r="AC45"/>
  <c r="X46"/>
  <c r="AA46" i="61" s="1"/>
  <c r="Y46" i="14"/>
  <c r="Z46"/>
  <c r="AA46"/>
  <c r="AB46"/>
  <c r="AC46"/>
  <c r="X47"/>
  <c r="Y47"/>
  <c r="Z47"/>
  <c r="AA47"/>
  <c r="AB47"/>
  <c r="AC47"/>
  <c r="X48"/>
  <c r="AA48" i="61" s="1"/>
  <c r="Y48" i="14"/>
  <c r="Z48"/>
  <c r="AA48"/>
  <c r="AB48"/>
  <c r="AC48"/>
  <c r="X49"/>
  <c r="Y49"/>
  <c r="Z49"/>
  <c r="AA49" i="62" s="1"/>
  <c r="AA49" i="14"/>
  <c r="AB49"/>
  <c r="AC49"/>
  <c r="X50"/>
  <c r="AA50" i="61" s="1"/>
  <c r="Y50" i="14"/>
  <c r="Z50"/>
  <c r="AA50"/>
  <c r="AB50"/>
  <c r="AC50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 i="62" s="1"/>
  <c r="AA53" i="14"/>
  <c r="AB53"/>
  <c r="AC53"/>
  <c r="X54"/>
  <c r="AA54" i="61" s="1"/>
  <c r="Y54" i="1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 i="62" s="1"/>
  <c r="AA57" i="14"/>
  <c r="AB57"/>
  <c r="AC57"/>
  <c r="X58"/>
  <c r="AA58" i="61" s="1"/>
  <c r="Y58" i="14"/>
  <c r="Z58"/>
  <c r="AA58"/>
  <c r="AB58"/>
  <c r="AC58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 i="62" s="1"/>
  <c r="AA61" i="14"/>
  <c r="AB61"/>
  <c r="AC61"/>
  <c r="X62"/>
  <c r="AA62" i="61" s="1"/>
  <c r="Y62" i="14"/>
  <c r="Z62"/>
  <c r="AA62"/>
  <c r="AB62"/>
  <c r="AC62"/>
  <c r="X63"/>
  <c r="Y63"/>
  <c r="Z63"/>
  <c r="AA63"/>
  <c r="AB63"/>
  <c r="AC63"/>
  <c r="X64"/>
  <c r="AA64" i="61" s="1"/>
  <c r="Y64" i="14"/>
  <c r="Z64"/>
  <c r="AA64"/>
  <c r="AB64"/>
  <c r="AC64"/>
  <c r="X65"/>
  <c r="Y65"/>
  <c r="Z65"/>
  <c r="AA65" i="62" s="1"/>
  <c r="AA65" i="14"/>
  <c r="AB65"/>
  <c r="AC65"/>
  <c r="X66"/>
  <c r="AA66" i="61" s="1"/>
  <c r="Y66" i="14"/>
  <c r="Z66"/>
  <c r="AA66"/>
  <c r="AB66"/>
  <c r="AC66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C70"/>
  <c r="X71"/>
  <c r="Y71"/>
  <c r="Z71"/>
  <c r="AA71"/>
  <c r="AB71"/>
  <c r="AC71"/>
  <c r="X72"/>
  <c r="AA72" i="61" s="1"/>
  <c r="Y72" i="14"/>
  <c r="Z72"/>
  <c r="AA72"/>
  <c r="AB72"/>
  <c r="AC72"/>
  <c r="X73"/>
  <c r="Y73"/>
  <c r="Z73"/>
  <c r="AA73" i="62" s="1"/>
  <c r="AA73" i="14"/>
  <c r="AB73"/>
  <c r="AC73"/>
  <c r="X74"/>
  <c r="AA74" i="61" s="1"/>
  <c r="Y74" i="14"/>
  <c r="Z74"/>
  <c r="AA74"/>
  <c r="AB74"/>
  <c r="AC7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 i="62" s="1"/>
  <c r="AA77" i="14"/>
  <c r="AB77"/>
  <c r="AC77"/>
  <c r="X78"/>
  <c r="AA78" i="61" s="1"/>
  <c r="Y78" i="14"/>
  <c r="Z78"/>
  <c r="AA78"/>
  <c r="AB78"/>
  <c r="AC78"/>
  <c r="X79"/>
  <c r="Y79"/>
  <c r="Z79"/>
  <c r="AA79"/>
  <c r="AB79"/>
  <c r="AC79"/>
  <c r="X80"/>
  <c r="AA80" i="61" s="1"/>
  <c r="Y80" i="14"/>
  <c r="Z80"/>
  <c r="AA80"/>
  <c r="AB80"/>
  <c r="AC80"/>
  <c r="X81"/>
  <c r="Y81"/>
  <c r="Z81"/>
  <c r="AA81" i="62" s="1"/>
  <c r="AA81" i="14"/>
  <c r="AB81"/>
  <c r="AC81"/>
  <c r="X82"/>
  <c r="AA82" i="61" s="1"/>
  <c r="Y82" i="14"/>
  <c r="Z82"/>
  <c r="AA82"/>
  <c r="AB82"/>
  <c r="AC82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 i="62" s="1"/>
  <c r="AA85" i="14"/>
  <c r="AB85"/>
  <c r="AC85"/>
  <c r="X86"/>
  <c r="AA86" i="61" s="1"/>
  <c r="Y86" i="14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C92"/>
  <c r="X93"/>
  <c r="Y93"/>
  <c r="Z93"/>
  <c r="AA93" i="62" s="1"/>
  <c r="AA93" i="14"/>
  <c r="AB93"/>
  <c r="AC93"/>
  <c r="X94"/>
  <c r="AA94" i="61" s="1"/>
  <c r="Y94" i="14"/>
  <c r="Z94"/>
  <c r="AA94"/>
  <c r="AB94"/>
  <c r="AC94"/>
  <c r="X95"/>
  <c r="Y95"/>
  <c r="Z95"/>
  <c r="AA95" i="62" s="1"/>
  <c r="AA95" i="14"/>
  <c r="AB95"/>
  <c r="AC95"/>
  <c r="X96"/>
  <c r="AA96" i="61" s="1"/>
  <c r="Y96" i="14"/>
  <c r="Z96"/>
  <c r="AA96"/>
  <c r="AB96"/>
  <c r="AC96"/>
  <c r="X97"/>
  <c r="Y97"/>
  <c r="Z97"/>
  <c r="AA97" i="62" s="1"/>
  <c r="AA97" i="14"/>
  <c r="AB97"/>
  <c r="AC97"/>
  <c r="X98"/>
  <c r="AA98" i="61" s="1"/>
  <c r="Y98" i="14"/>
  <c r="Z98"/>
  <c r="AA98"/>
  <c r="AB98"/>
  <c r="AC98"/>
  <c r="Y3"/>
  <c r="Z3"/>
  <c r="AA3"/>
  <c r="AA3" i="62" s="1"/>
  <c r="AB3" i="14"/>
  <c r="AC3"/>
  <c r="X3"/>
  <c r="H3" i="12"/>
  <c r="H4"/>
  <c r="Y4" i="63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K99" i="29"/>
  <c r="AB97" i="63"/>
  <c r="AB77"/>
  <c r="AB73"/>
  <c r="AB69"/>
  <c r="AB20" i="62"/>
  <c r="AA98" i="63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AA10"/>
  <c r="AA8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F28"/>
  <c r="U27"/>
  <c r="F27"/>
  <c r="U26"/>
  <c r="U25"/>
  <c r="F25"/>
  <c r="U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U82"/>
  <c r="N82"/>
  <c r="F82"/>
  <c r="U81"/>
  <c r="F81"/>
  <c r="U80"/>
  <c r="U79"/>
  <c r="F79"/>
  <c r="U78"/>
  <c r="N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U55"/>
  <c r="F55"/>
  <c r="U54"/>
  <c r="N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F24"/>
  <c r="U23"/>
  <c r="F23"/>
  <c r="U22"/>
  <c r="N22"/>
  <c r="U21"/>
  <c r="F21"/>
  <c r="U20"/>
  <c r="U19"/>
  <c r="F19"/>
  <c r="U18"/>
  <c r="F18"/>
  <c r="U17"/>
  <c r="N17"/>
  <c r="U16"/>
  <c r="U15"/>
  <c r="F15"/>
  <c r="U14"/>
  <c r="F14"/>
  <c r="U13"/>
  <c r="F13"/>
  <c r="U12"/>
  <c r="F12"/>
  <c r="U11"/>
  <c r="F11"/>
  <c r="U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F88"/>
  <c r="U87"/>
  <c r="F87"/>
  <c r="U86"/>
  <c r="U85"/>
  <c r="F85"/>
  <c r="U84"/>
  <c r="U83"/>
  <c r="F83"/>
  <c r="U82"/>
  <c r="F82"/>
  <c r="U81"/>
  <c r="F81"/>
  <c r="U80"/>
  <c r="U79"/>
  <c r="F79"/>
  <c r="U78"/>
  <c r="U77"/>
  <c r="F77"/>
  <c r="U76"/>
  <c r="U75"/>
  <c r="F75"/>
  <c r="U74"/>
  <c r="F74"/>
  <c r="U73"/>
  <c r="F73"/>
  <c r="U72"/>
  <c r="F72"/>
  <c r="U71"/>
  <c r="F71"/>
  <c r="U70"/>
  <c r="U69"/>
  <c r="F69"/>
  <c r="U68"/>
  <c r="F68"/>
  <c r="U67"/>
  <c r="F67"/>
  <c r="U66"/>
  <c r="F66"/>
  <c r="U65"/>
  <c r="F65"/>
  <c r="U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U15"/>
  <c r="F15"/>
  <c r="U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F96"/>
  <c r="U95"/>
  <c r="F95"/>
  <c r="U94"/>
  <c r="F94"/>
  <c r="U93"/>
  <c r="F93"/>
  <c r="U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F66"/>
  <c r="U65"/>
  <c r="F65"/>
  <c r="U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U53"/>
  <c r="N53"/>
  <c r="F53"/>
  <c r="U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U43"/>
  <c r="F43"/>
  <c r="U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3" i="61" l="1"/>
  <c r="F26" i="56"/>
  <c r="F18"/>
  <c r="F14" i="63"/>
  <c r="O99" i="81"/>
  <c r="L99"/>
  <c r="I99"/>
  <c r="F99"/>
  <c r="C99"/>
  <c r="F63" i="58"/>
  <c r="F79" i="63"/>
  <c r="F26" i="62"/>
  <c r="F94" i="61"/>
  <c r="F69"/>
  <c r="F22"/>
  <c r="B99"/>
  <c r="C99" i="56"/>
  <c r="B99"/>
  <c r="F44" i="55"/>
  <c r="C99"/>
  <c r="F12"/>
  <c r="F89" i="57"/>
  <c r="F76"/>
  <c r="C99"/>
  <c r="F2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7"/>
  <c r="V16"/>
  <c r="O16"/>
  <c r="V87"/>
  <c r="O98"/>
  <c r="V24" i="56"/>
  <c r="V40"/>
  <c r="V42"/>
  <c r="O51"/>
  <c r="N8" i="55"/>
  <c r="F9"/>
  <c r="I99"/>
  <c r="M99"/>
  <c r="G10"/>
  <c r="N12"/>
  <c r="F13"/>
  <c r="N28"/>
  <c r="O28" s="1"/>
  <c r="F29"/>
  <c r="N44"/>
  <c r="F45"/>
  <c r="N60"/>
  <c r="O60" s="1"/>
  <c r="F61"/>
  <c r="O64"/>
  <c r="O72"/>
  <c r="O80"/>
  <c r="O92"/>
  <c r="O45" i="56"/>
  <c r="O15"/>
  <c r="V36"/>
  <c r="O47"/>
  <c r="V52"/>
  <c r="V28" i="55"/>
  <c r="V60"/>
  <c r="V11" i="56"/>
  <c r="V27"/>
  <c r="V32"/>
  <c r="V48"/>
  <c r="B99" i="55"/>
  <c r="F3"/>
  <c r="K99"/>
  <c r="F5"/>
  <c r="G18"/>
  <c r="O19"/>
  <c r="N20"/>
  <c r="F21"/>
  <c r="N36"/>
  <c r="F37"/>
  <c r="N52"/>
  <c r="O52" s="1"/>
  <c r="F53"/>
  <c r="O68"/>
  <c r="O76"/>
  <c r="O84"/>
  <c r="O21" i="56"/>
  <c r="O53"/>
  <c r="O61"/>
  <c r="O93"/>
  <c r="O7"/>
  <c r="O23"/>
  <c r="V28"/>
  <c r="V44"/>
  <c r="V63"/>
  <c r="J99" i="55"/>
  <c r="N24"/>
  <c r="N40"/>
  <c r="N56"/>
  <c r="O56" s="1"/>
  <c r="O96"/>
  <c r="O56" i="56"/>
  <c r="V38" i="58"/>
  <c r="V75" i="55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50"/>
  <c r="V82"/>
  <c r="V64" i="55"/>
  <c r="V68"/>
  <c r="V72"/>
  <c r="V76"/>
  <c r="V80"/>
  <c r="V84"/>
  <c r="V88"/>
  <c r="V92"/>
  <c r="V96"/>
  <c r="F3" i="56"/>
  <c r="F99" s="1"/>
  <c r="V9"/>
  <c r="V13"/>
  <c r="V21"/>
  <c r="V41"/>
  <c r="V45"/>
  <c r="V53"/>
  <c r="V57"/>
  <c r="V61"/>
  <c r="V73"/>
  <c r="V81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O22" i="58"/>
  <c r="O20" i="55"/>
  <c r="O86" i="56"/>
  <c r="O70" i="55"/>
  <c r="V50" i="56"/>
  <c r="V18"/>
  <c r="O70"/>
  <c r="O6" i="58"/>
  <c r="O86" i="55"/>
  <c r="O38"/>
  <c r="O30"/>
  <c r="O71"/>
  <c r="O92" i="56"/>
  <c r="O84"/>
  <c r="O76"/>
  <c r="O68"/>
  <c r="O60"/>
  <c r="O52"/>
  <c r="O36"/>
  <c r="V25" i="58"/>
  <c r="O96" i="56"/>
  <c r="O88"/>
  <c r="O80"/>
  <c r="O72"/>
  <c r="O64"/>
  <c r="O44"/>
  <c r="O28"/>
  <c r="O93" i="58"/>
  <c r="O45"/>
  <c r="O48" i="56"/>
  <c r="O32"/>
  <c r="O9" i="55"/>
  <c r="K99" i="81"/>
  <c r="M99" s="1"/>
  <c r="H99"/>
  <c r="J99" s="1"/>
  <c r="O48" i="57"/>
  <c r="O64"/>
  <c r="E99" i="81"/>
  <c r="G99" s="1"/>
  <c r="B99"/>
  <c r="D99" s="1"/>
  <c r="O65" i="56"/>
  <c r="O78"/>
  <c r="O66"/>
  <c r="O62"/>
  <c r="O54"/>
  <c r="O46"/>
  <c r="O30"/>
  <c r="O26"/>
  <c r="O10"/>
  <c r="O78" i="55"/>
  <c r="O74"/>
  <c r="O66"/>
  <c r="O74" i="58"/>
  <c r="V33" i="56"/>
  <c r="O85"/>
  <c r="V65"/>
  <c r="O37"/>
  <c r="O5"/>
  <c r="O36" i="55"/>
  <c r="O62"/>
  <c r="O12"/>
  <c r="O89" i="56"/>
  <c r="O81"/>
  <c r="V77"/>
  <c r="V69"/>
  <c r="O57"/>
  <c r="O49"/>
  <c r="O29"/>
  <c r="O25"/>
  <c r="O94"/>
  <c r="V39"/>
  <c r="O35"/>
  <c r="O13"/>
  <c r="G95" i="55"/>
  <c r="V95" s="1"/>
  <c r="G63"/>
  <c r="V63" s="1"/>
  <c r="G59"/>
  <c r="V59" s="1"/>
  <c r="V51"/>
  <c r="G40"/>
  <c r="V40" s="1"/>
  <c r="G24"/>
  <c r="V24" s="1"/>
  <c r="G14"/>
  <c r="V14" s="1"/>
  <c r="G6"/>
  <c r="V6" s="1"/>
  <c r="V66"/>
  <c r="O46"/>
  <c r="O44"/>
  <c r="O27"/>
  <c r="V74" i="58"/>
  <c r="V65"/>
  <c r="O57"/>
  <c r="O26"/>
  <c r="G70" i="57"/>
  <c r="V70" s="1"/>
  <c r="G38"/>
  <c r="V38" s="1"/>
  <c r="G98"/>
  <c r="V98" s="1"/>
  <c r="G66"/>
  <c r="V66" s="1"/>
  <c r="O44"/>
  <c r="G34"/>
  <c r="V34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38" i="57" l="1"/>
  <c r="O25"/>
  <c r="O98"/>
  <c r="O43" i="58"/>
  <c r="O77" i="57"/>
  <c r="Q99" i="81"/>
  <c r="O24" i="55"/>
  <c r="O4" i="56"/>
  <c r="O95" i="55"/>
  <c r="O63"/>
  <c r="O59"/>
  <c r="O40"/>
  <c r="O14"/>
  <c r="O6"/>
  <c r="O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P55" i="78"/>
  <c r="G47"/>
  <c r="B58"/>
  <c r="I66"/>
  <c r="G31"/>
  <c r="B94"/>
  <c r="B42"/>
  <c r="Q65"/>
  <c r="L70"/>
  <c r="B30"/>
  <c r="B77"/>
  <c r="G27"/>
  <c r="L20"/>
  <c r="G51"/>
  <c r="N70"/>
  <c r="B60"/>
  <c r="L25"/>
  <c r="B64"/>
  <c r="J77"/>
  <c r="J58"/>
  <c r="H5"/>
  <c r="H87"/>
  <c r="G45"/>
  <c r="O72"/>
  <c r="H98"/>
  <c r="K42"/>
  <c r="I72"/>
  <c r="O87"/>
  <c r="N41"/>
  <c r="G78"/>
  <c r="H75"/>
  <c r="I58"/>
  <c r="H80"/>
  <c r="N63"/>
  <c r="J45"/>
  <c r="J64"/>
  <c r="O44"/>
  <c r="J93"/>
  <c r="I78"/>
  <c r="G4"/>
  <c r="B97"/>
  <c r="B54"/>
  <c r="L16"/>
  <c r="K68"/>
  <c r="H92"/>
  <c r="L96"/>
  <c r="G82"/>
  <c r="K98"/>
  <c r="N12"/>
  <c r="H84"/>
  <c r="J21"/>
  <c r="O29"/>
  <c r="Q70"/>
  <c r="O77"/>
  <c r="P71"/>
  <c r="H30"/>
  <c r="P51"/>
  <c r="J53"/>
  <c r="Q39"/>
  <c r="I18"/>
  <c r="Q78"/>
  <c r="H68"/>
  <c r="H60"/>
  <c r="H56"/>
  <c r="Q3"/>
  <c r="J62"/>
  <c r="P44"/>
  <c r="L18"/>
  <c r="L33"/>
  <c r="H48"/>
  <c r="O65"/>
  <c r="N39"/>
  <c r="O96"/>
  <c r="L63"/>
  <c r="N35"/>
  <c r="L9"/>
  <c r="N44"/>
  <c r="P11"/>
  <c r="P22"/>
  <c r="B14"/>
  <c r="P86"/>
  <c r="Q23"/>
  <c r="P92"/>
  <c r="N5"/>
  <c r="N83"/>
  <c r="Q52"/>
  <c r="I34"/>
  <c r="O88"/>
  <c r="B72"/>
  <c r="L69"/>
  <c r="B21"/>
  <c r="J15"/>
  <c r="K41"/>
  <c r="J40"/>
  <c r="J54"/>
  <c r="N37"/>
  <c r="P42"/>
  <c r="H40"/>
  <c r="P25"/>
  <c r="G16"/>
  <c r="J47"/>
  <c r="J59"/>
  <c r="Q46"/>
  <c r="N26"/>
  <c r="G92"/>
  <c r="G34"/>
  <c r="Q55"/>
  <c r="I75"/>
  <c r="Q33"/>
  <c r="I36"/>
  <c r="Q9"/>
  <c r="O85"/>
  <c r="I61"/>
  <c r="J43"/>
  <c r="B37"/>
  <c r="J48"/>
  <c r="P3"/>
  <c r="O57"/>
  <c r="J3"/>
  <c r="K75"/>
  <c r="H8"/>
  <c r="G61"/>
  <c r="P98"/>
  <c r="G67"/>
  <c r="O70"/>
  <c r="K93"/>
  <c r="O30"/>
  <c r="J75"/>
  <c r="I51"/>
  <c r="I92"/>
  <c r="B66"/>
  <c r="K35"/>
  <c r="O6"/>
  <c r="J61"/>
  <c r="Q30"/>
  <c r="J98"/>
  <c r="G35"/>
  <c r="P69"/>
  <c r="Q13"/>
  <c r="Q88"/>
  <c r="K32"/>
  <c r="P81"/>
  <c r="Q26"/>
  <c r="O78"/>
  <c r="K76"/>
  <c r="G68"/>
  <c r="N50"/>
  <c r="K11"/>
  <c r="N92"/>
  <c r="P4"/>
  <c r="Q45"/>
  <c r="L80"/>
  <c r="N13"/>
  <c r="N48"/>
  <c r="I83"/>
  <c r="O41"/>
  <c r="B7"/>
  <c r="Q28"/>
  <c r="Q80"/>
  <c r="L53"/>
  <c r="N32"/>
  <c r="Q20"/>
  <c r="H77"/>
  <c r="G43"/>
  <c r="B63"/>
  <c r="I89"/>
  <c r="K95"/>
  <c r="H38"/>
  <c r="P34"/>
  <c r="Q8"/>
  <c r="L60"/>
  <c r="N98"/>
  <c r="K5"/>
  <c r="C1"/>
  <c r="B5"/>
  <c r="L48"/>
  <c r="K82"/>
  <c r="J11"/>
  <c r="Q58"/>
  <c r="Q17"/>
  <c r="K29"/>
  <c r="N87"/>
  <c r="O69"/>
  <c r="Q43"/>
  <c r="L84"/>
  <c r="O10"/>
  <c r="N18"/>
  <c r="P38"/>
  <c r="H64"/>
  <c r="P56"/>
  <c r="I8"/>
  <c r="H49"/>
  <c r="P68"/>
  <c r="H4"/>
  <c r="H13"/>
  <c r="B85"/>
  <c r="H70"/>
  <c r="N75"/>
  <c r="O47"/>
  <c r="J57"/>
  <c r="I15"/>
  <c r="P26"/>
  <c r="N4"/>
  <c r="O15"/>
  <c r="N72"/>
  <c r="P46"/>
  <c r="B52"/>
  <c r="J60"/>
  <c r="N68"/>
  <c r="Q77"/>
  <c r="N86"/>
  <c r="K12"/>
  <c r="I45"/>
  <c r="J13"/>
  <c r="K47"/>
  <c r="G6"/>
  <c r="L14"/>
  <c r="P62"/>
  <c r="Q7"/>
  <c r="P84"/>
  <c r="G83"/>
  <c r="N9"/>
  <c r="B78"/>
  <c r="L24"/>
  <c r="H47"/>
  <c r="K18"/>
  <c r="P52"/>
  <c r="N24"/>
  <c r="P87"/>
  <c r="O93"/>
  <c r="K56"/>
  <c r="G98"/>
  <c r="H19"/>
  <c r="L77"/>
  <c r="N55"/>
  <c r="B47"/>
  <c r="H74"/>
  <c r="Q51"/>
  <c r="L15"/>
  <c r="G55"/>
  <c r="J41"/>
  <c r="H83"/>
  <c r="Q92"/>
  <c r="B19"/>
  <c r="O33"/>
  <c r="I26"/>
  <c r="B92"/>
  <c r="K30"/>
  <c r="I43"/>
  <c r="J50"/>
  <c r="J76"/>
  <c r="G18"/>
  <c r="Q35"/>
  <c r="O48"/>
  <c r="G20"/>
  <c r="Q76"/>
  <c r="I31"/>
  <c r="O12"/>
  <c r="H51"/>
  <c r="I86"/>
  <c r="K33"/>
  <c r="B73"/>
  <c r="I9"/>
  <c r="J28"/>
  <c r="I93"/>
  <c r="O27"/>
  <c r="N93"/>
  <c r="B13"/>
  <c r="I77"/>
  <c r="K90"/>
  <c r="J80"/>
  <c r="L42"/>
  <c r="H33"/>
  <c r="P31"/>
  <c r="J23"/>
  <c r="G42"/>
  <c r="J71"/>
  <c r="J36"/>
  <c r="P47"/>
  <c r="O95"/>
  <c r="L5"/>
  <c r="H96"/>
  <c r="Q48"/>
  <c r="B69"/>
  <c r="I62"/>
  <c r="J82"/>
  <c r="P19"/>
  <c r="P57"/>
  <c r="D1"/>
  <c r="H39"/>
  <c r="I6"/>
  <c r="H53"/>
  <c r="G89"/>
  <c r="I10"/>
  <c r="B68"/>
  <c r="B75"/>
  <c r="I25"/>
  <c r="H76"/>
  <c r="B57"/>
  <c r="B38"/>
  <c r="K25"/>
  <c r="L21"/>
  <c r="K24"/>
  <c r="K9"/>
  <c r="N42"/>
  <c r="B86"/>
  <c r="L26"/>
  <c r="K17"/>
  <c r="N52"/>
  <c r="J88"/>
  <c r="Q24"/>
  <c r="O4"/>
  <c r="K73"/>
  <c r="J67"/>
  <c r="P73"/>
  <c r="J97"/>
  <c r="H25"/>
  <c r="Q63"/>
  <c r="J38"/>
  <c r="I48"/>
  <c r="K88"/>
  <c r="O51"/>
  <c r="J29"/>
  <c r="H95"/>
  <c r="J34"/>
  <c r="H32"/>
  <c r="G30"/>
  <c r="K97"/>
  <c r="K80"/>
  <c r="J5"/>
  <c r="Q15"/>
  <c r="I79"/>
  <c r="I54"/>
  <c r="H31"/>
  <c r="H45"/>
  <c r="H65"/>
  <c r="H41"/>
  <c r="B76"/>
  <c r="O83"/>
  <c r="I76"/>
  <c r="J31"/>
  <c r="L87"/>
  <c r="N79"/>
  <c r="L10"/>
  <c r="J35"/>
  <c r="J25"/>
  <c r="I16"/>
  <c r="O3"/>
  <c r="B29"/>
  <c r="K43"/>
  <c r="K58"/>
  <c r="P29"/>
  <c r="P95"/>
  <c r="B4"/>
  <c r="J39"/>
  <c r="J44"/>
  <c r="J12"/>
  <c r="G8"/>
  <c r="H86"/>
  <c r="O73"/>
  <c r="K94"/>
  <c r="H35"/>
  <c r="P49"/>
  <c r="O50"/>
  <c r="I38"/>
  <c r="P76"/>
  <c r="L55"/>
  <c r="J68"/>
  <c r="Q93"/>
  <c r="G96"/>
  <c r="B44"/>
  <c r="N84"/>
  <c r="K54"/>
  <c r="O61"/>
  <c r="G93"/>
  <c r="K48"/>
  <c r="O94"/>
  <c r="P45"/>
  <c r="N51"/>
  <c r="L66"/>
  <c r="I42"/>
  <c r="O22"/>
  <c r="O23"/>
  <c r="O90"/>
  <c r="H66"/>
  <c r="O19"/>
  <c r="K7"/>
  <c r="P61"/>
  <c r="H23"/>
  <c r="G41"/>
  <c r="Q90"/>
  <c r="H24"/>
  <c r="B70"/>
  <c r="H85"/>
  <c r="K15"/>
  <c r="K8"/>
  <c r="K67"/>
  <c r="J33"/>
  <c r="I91"/>
  <c r="N19"/>
  <c r="P58"/>
  <c r="H82"/>
  <c r="I56"/>
  <c r="B28"/>
  <c r="B23"/>
  <c r="H17"/>
  <c r="O86"/>
  <c r="Q32"/>
  <c r="I28"/>
  <c r="N23"/>
  <c r="N43"/>
  <c r="N10"/>
  <c r="L67"/>
  <c r="L95"/>
  <c r="H42"/>
  <c r="P79"/>
  <c r="K61"/>
  <c r="G53"/>
  <c r="H93"/>
  <c r="G94"/>
  <c r="H44"/>
  <c r="G50"/>
  <c r="P85"/>
  <c r="N65"/>
  <c r="H97"/>
  <c r="J52"/>
  <c r="B95"/>
  <c r="L49"/>
  <c r="B87"/>
  <c r="J91"/>
  <c r="K96"/>
  <c r="B98"/>
  <c r="I30"/>
  <c r="G75"/>
  <c r="P16"/>
  <c r="Q59"/>
  <c r="L89"/>
  <c r="N82"/>
  <c r="O60"/>
  <c r="B43"/>
  <c r="Q67"/>
  <c r="B8"/>
  <c r="K83"/>
  <c r="G26"/>
  <c r="G80"/>
  <c r="H63"/>
  <c r="L35"/>
  <c r="P36"/>
  <c r="L52"/>
  <c r="B40"/>
  <c r="H69"/>
  <c r="O24"/>
  <c r="L79"/>
  <c r="I64"/>
  <c r="O64"/>
  <c r="G62"/>
  <c r="G95"/>
  <c r="P93"/>
  <c r="N27"/>
  <c r="H22"/>
  <c r="F1"/>
  <c r="B48"/>
  <c r="K70"/>
  <c r="P63"/>
  <c r="Q44"/>
  <c r="I7"/>
  <c r="G58"/>
  <c r="K6"/>
  <c r="K74"/>
  <c r="N60"/>
  <c r="Q60"/>
  <c r="O92"/>
  <c r="L8"/>
  <c r="N85"/>
  <c r="L61"/>
  <c r="L97"/>
  <c r="P20"/>
  <c r="B82"/>
  <c r="J81"/>
  <c r="G71"/>
  <c r="H58"/>
  <c r="J66"/>
  <c r="G60"/>
  <c r="H73"/>
  <c r="G22"/>
  <c r="N88"/>
  <c r="B2"/>
  <c r="H20"/>
  <c r="O91"/>
  <c r="N22"/>
  <c r="P15"/>
  <c r="N36"/>
  <c r="O5"/>
  <c r="L82"/>
  <c r="K57"/>
  <c r="L45"/>
  <c r="L29"/>
  <c r="K27"/>
  <c r="H52"/>
  <c r="N11"/>
  <c r="P50"/>
  <c r="P70"/>
  <c r="N73"/>
  <c r="Q49"/>
  <c r="N47"/>
  <c r="N30"/>
  <c r="P77"/>
  <c r="P28"/>
  <c r="L75"/>
  <c r="O53"/>
  <c r="H28"/>
  <c r="K60"/>
  <c r="L12"/>
  <c r="O97"/>
  <c r="P94"/>
  <c r="G72"/>
  <c r="G59"/>
  <c r="K89"/>
  <c r="N7"/>
  <c r="K52"/>
  <c r="K64"/>
  <c r="L68"/>
  <c r="K34"/>
  <c r="G64"/>
  <c r="H91"/>
  <c r="G38"/>
  <c r="Q83"/>
  <c r="B41"/>
  <c r="P37"/>
  <c r="N38"/>
  <c r="G10"/>
  <c r="J22"/>
  <c r="P89"/>
  <c r="I47"/>
  <c r="L88"/>
  <c r="L37"/>
  <c r="G15"/>
  <c r="O63"/>
  <c r="H94"/>
  <c r="Q84"/>
  <c r="K72"/>
  <c r="J32"/>
  <c r="K77"/>
  <c r="P67"/>
  <c r="L51"/>
  <c r="N90"/>
  <c r="O76"/>
  <c r="O8"/>
  <c r="K19"/>
  <c r="B88"/>
  <c r="I37"/>
  <c r="J96"/>
  <c r="K87"/>
  <c r="Q34"/>
  <c r="H26"/>
  <c r="I46"/>
  <c r="Q71"/>
  <c r="H14"/>
  <c r="H37"/>
  <c r="O56"/>
  <c r="H43"/>
  <c r="L13"/>
  <c r="J69"/>
  <c r="B51"/>
  <c r="B46"/>
  <c r="L85"/>
  <c r="G85"/>
  <c r="B33"/>
  <c r="P21"/>
  <c r="Q10"/>
  <c r="O62"/>
  <c r="H50"/>
  <c r="K16"/>
  <c r="H55"/>
  <c r="I98"/>
  <c r="Q54"/>
  <c r="N69"/>
  <c r="P78"/>
  <c r="P39"/>
  <c r="I12"/>
  <c r="Q38"/>
  <c r="I13"/>
  <c r="N40"/>
  <c r="B90"/>
  <c r="J95"/>
  <c r="K92"/>
  <c r="I11"/>
  <c r="G52"/>
  <c r="O82"/>
  <c r="N74"/>
  <c r="O39"/>
  <c r="L31"/>
  <c r="P83"/>
  <c r="I63"/>
  <c r="B67"/>
  <c r="H9"/>
  <c r="H62"/>
  <c r="Q75"/>
  <c r="Q62"/>
  <c r="K85"/>
  <c r="I41"/>
  <c r="G21"/>
  <c r="J84"/>
  <c r="B55"/>
  <c r="I90"/>
  <c r="I44"/>
  <c r="O68"/>
  <c r="O14"/>
  <c r="L57"/>
  <c r="J70"/>
  <c r="J4"/>
  <c r="B50"/>
  <c r="K78"/>
  <c r="N91"/>
  <c r="Q69"/>
  <c r="G63"/>
  <c r="N58"/>
  <c r="H27"/>
  <c r="G73"/>
  <c r="L86"/>
  <c r="I87"/>
  <c r="I23"/>
  <c r="H54"/>
  <c r="N33"/>
  <c r="J7"/>
  <c r="O55"/>
  <c r="P54"/>
  <c r="I24"/>
  <c r="P74"/>
  <c r="G54"/>
  <c r="B84"/>
  <c r="P5"/>
  <c r="G11"/>
  <c r="Q18"/>
  <c r="O37"/>
  <c r="K86"/>
  <c r="K91"/>
  <c r="B93"/>
  <c r="O18"/>
  <c r="K51"/>
  <c r="H7"/>
  <c r="O54"/>
  <c r="N29"/>
  <c r="P43"/>
  <c r="K20"/>
  <c r="Q73"/>
  <c r="N20"/>
  <c r="G24"/>
  <c r="O38"/>
  <c r="J85"/>
  <c r="L7"/>
  <c r="Q95"/>
  <c r="H16"/>
  <c r="Q14"/>
  <c r="I96"/>
  <c r="Q97"/>
  <c r="G90"/>
  <c r="N14"/>
  <c r="J86"/>
  <c r="Q22"/>
  <c r="N28"/>
  <c r="Q21"/>
  <c r="N57"/>
  <c r="P60"/>
  <c r="O25"/>
  <c r="G23"/>
  <c r="P48"/>
  <c r="H61"/>
  <c r="P80"/>
  <c r="H72"/>
  <c r="J17"/>
  <c r="G46"/>
  <c r="N62"/>
  <c r="N25"/>
  <c r="P9"/>
  <c r="I40"/>
  <c r="P8"/>
  <c r="G48"/>
  <c r="N59"/>
  <c r="J55"/>
  <c r="B80"/>
  <c r="L98"/>
  <c r="B9"/>
  <c r="J72"/>
  <c r="L3"/>
  <c r="K40"/>
  <c r="P82"/>
  <c r="H3"/>
  <c r="P75"/>
  <c r="I35"/>
  <c r="G81"/>
  <c r="J74"/>
  <c r="P24"/>
  <c r="L38"/>
  <c r="O36"/>
  <c r="J6"/>
  <c r="G29"/>
  <c r="Q74"/>
  <c r="L81"/>
  <c r="G36"/>
  <c r="I88"/>
  <c r="P12"/>
  <c r="O79"/>
  <c r="O9"/>
  <c r="H15"/>
  <c r="L50"/>
  <c r="O84"/>
  <c r="G19"/>
  <c r="H90"/>
  <c r="I19"/>
  <c r="Q81"/>
  <c r="G84"/>
  <c r="L28"/>
  <c r="O21"/>
  <c r="Q47"/>
  <c r="J46"/>
  <c r="O11"/>
  <c r="Q42"/>
  <c r="N61"/>
  <c r="G13"/>
  <c r="N53"/>
  <c r="Q16"/>
  <c r="I60"/>
  <c r="O74"/>
  <c r="N16"/>
  <c r="Q87"/>
  <c r="O52"/>
  <c r="Q40"/>
  <c r="I80"/>
  <c r="B89"/>
  <c r="B45"/>
  <c r="G91"/>
  <c r="L44"/>
  <c r="N66"/>
  <c r="L40"/>
  <c r="O17"/>
  <c r="Q37"/>
  <c r="B18"/>
  <c r="P27"/>
  <c r="P91"/>
  <c r="J14"/>
  <c r="N34"/>
  <c r="L11"/>
  <c r="N8"/>
  <c r="G32"/>
  <c r="B3"/>
  <c r="P13"/>
  <c r="L59"/>
  <c r="Q53"/>
  <c r="O35"/>
  <c r="J30"/>
  <c r="P41"/>
  <c r="O98"/>
  <c r="L27"/>
  <c r="N3"/>
  <c r="Q61"/>
  <c r="P14"/>
  <c r="J79"/>
  <c r="O16"/>
  <c r="E1"/>
  <c r="O89"/>
  <c r="L64"/>
  <c r="K26"/>
  <c r="J94"/>
  <c r="N80"/>
  <c r="K13"/>
  <c r="K45"/>
  <c r="N15"/>
  <c r="N54"/>
  <c r="J78"/>
  <c r="O26"/>
  <c r="L58"/>
  <c r="B65"/>
  <c r="G56"/>
  <c r="H34"/>
  <c r="L54"/>
  <c r="P66"/>
  <c r="J92"/>
  <c r="Q57"/>
  <c r="G33"/>
  <c r="K10"/>
  <c r="G14"/>
  <c r="J87"/>
  <c r="J18"/>
  <c r="I70"/>
  <c r="G66"/>
  <c r="Q94"/>
  <c r="I4"/>
  <c r="H79"/>
  <c r="L78"/>
  <c r="L76"/>
  <c r="G7"/>
  <c r="B59"/>
  <c r="B39"/>
  <c r="J9"/>
  <c r="Q64"/>
  <c r="Q86"/>
  <c r="I39"/>
  <c r="P23"/>
  <c r="K71"/>
  <c r="K50"/>
  <c r="I14"/>
  <c r="L47"/>
  <c r="B24"/>
  <c r="O71"/>
  <c r="H57"/>
  <c r="I71"/>
  <c r="P65"/>
  <c r="L65"/>
  <c r="G65"/>
  <c r="O75"/>
  <c r="N95"/>
  <c r="N17"/>
  <c r="G70"/>
  <c r="G76"/>
  <c r="O20"/>
  <c r="N94"/>
  <c r="K38"/>
  <c r="K39"/>
  <c r="P7"/>
  <c r="B62"/>
  <c r="N45"/>
  <c r="G9"/>
  <c r="N67"/>
  <c r="Q29"/>
  <c r="P90"/>
  <c r="N89"/>
  <c r="B20"/>
  <c r="I74"/>
  <c r="B49"/>
  <c r="B74"/>
  <c r="I59"/>
  <c r="K22"/>
  <c r="J89"/>
  <c r="H11"/>
  <c r="Q11"/>
  <c r="Q31"/>
  <c r="Q36"/>
  <c r="J8"/>
  <c r="K59"/>
  <c r="G2"/>
  <c r="J51"/>
  <c r="B15"/>
  <c r="I85"/>
  <c r="J73"/>
  <c r="B71"/>
  <c r="K66"/>
  <c r="H88"/>
  <c r="H89"/>
  <c r="I20"/>
  <c r="H29"/>
  <c r="O40"/>
  <c r="Q66"/>
  <c r="J10"/>
  <c r="O81"/>
  <c r="L72"/>
  <c r="I32"/>
  <c r="O42"/>
  <c r="H78"/>
  <c r="O13"/>
  <c r="K31"/>
  <c r="P35"/>
  <c r="I22"/>
  <c r="J16"/>
  <c r="O58"/>
  <c r="H67"/>
  <c r="Q85"/>
  <c r="H18"/>
  <c r="K28"/>
  <c r="L39"/>
  <c r="J49"/>
  <c r="Q89"/>
  <c r="I50"/>
  <c r="L73"/>
  <c r="N56"/>
  <c r="N49"/>
  <c r="B22"/>
  <c r="G37"/>
  <c r="B35"/>
  <c r="G97"/>
  <c r="K84"/>
  <c r="N64"/>
  <c r="P72"/>
  <c r="Q19"/>
  <c r="J27"/>
  <c r="B27"/>
  <c r="Q5"/>
  <c r="P40"/>
  <c r="J65"/>
  <c r="G74"/>
  <c r="J26"/>
  <c r="O43"/>
  <c r="K23"/>
  <c r="N96"/>
  <c r="G86"/>
  <c r="N71"/>
  <c r="G79"/>
  <c r="P17"/>
  <c r="B6"/>
  <c r="B79"/>
  <c r="K55"/>
  <c r="I57"/>
  <c r="I82"/>
  <c r="G28"/>
  <c r="H81"/>
  <c r="G57"/>
  <c r="N77"/>
  <c r="B53"/>
  <c r="P96"/>
  <c r="O28"/>
  <c r="L46"/>
  <c r="P64"/>
  <c r="N6"/>
  <c r="P97"/>
  <c r="N46"/>
  <c r="P30"/>
  <c r="L90"/>
  <c r="B32"/>
  <c r="H21"/>
  <c r="K37"/>
  <c r="K14"/>
  <c r="L83"/>
  <c r="L91"/>
  <c r="J63"/>
  <c r="O34"/>
  <c r="Q91"/>
  <c r="Q79"/>
  <c r="B17"/>
  <c r="K46"/>
  <c r="O80"/>
  <c r="J83"/>
  <c r="B56"/>
  <c r="B91"/>
  <c r="I55"/>
  <c r="I17"/>
  <c r="I65"/>
  <c r="N76"/>
  <c r="H46"/>
  <c r="G25"/>
  <c r="G5"/>
  <c r="L41"/>
  <c r="B11"/>
  <c r="Q82"/>
  <c r="I81"/>
  <c r="K44"/>
  <c r="I53"/>
  <c r="K69"/>
  <c r="Q25"/>
  <c r="L6"/>
  <c r="Q12"/>
  <c r="P18"/>
  <c r="J24"/>
  <c r="P10"/>
  <c r="N21"/>
  <c r="Q96"/>
  <c r="O59"/>
  <c r="H10"/>
  <c r="J37"/>
  <c r="B83"/>
  <c r="N31"/>
  <c r="H6"/>
  <c r="H12"/>
  <c r="Q6"/>
  <c r="G87"/>
  <c r="G12"/>
  <c r="G69"/>
  <c r="I5"/>
  <c r="L17"/>
  <c r="H2"/>
  <c r="L22"/>
  <c r="L36"/>
  <c r="N97"/>
  <c r="B61"/>
  <c r="K49"/>
  <c r="I67"/>
  <c r="Q56"/>
  <c r="B96"/>
  <c r="I21"/>
  <c r="Q4"/>
  <c r="P53"/>
  <c r="I29"/>
  <c r="K53"/>
  <c r="L23"/>
  <c r="L74"/>
  <c r="I73"/>
  <c r="L4"/>
  <c r="P6"/>
  <c r="O7"/>
  <c r="B81"/>
  <c r="K36"/>
  <c r="N78"/>
  <c r="G3"/>
  <c r="L43"/>
  <c r="O45"/>
  <c r="O66"/>
  <c r="B12"/>
  <c r="L34"/>
  <c r="J20"/>
  <c r="G88"/>
  <c r="J56"/>
  <c r="K3"/>
  <c r="L62"/>
  <c r="I84"/>
  <c r="Q72"/>
  <c r="J42"/>
  <c r="I69"/>
  <c r="K79"/>
  <c r="B25"/>
  <c r="Q98"/>
  <c r="K4"/>
  <c r="I49"/>
  <c r="I33"/>
  <c r="H71"/>
  <c r="H59"/>
  <c r="K21"/>
  <c r="K65"/>
  <c r="G17"/>
  <c r="I27"/>
  <c r="N81"/>
  <c r="L30"/>
  <c r="I3"/>
  <c r="O67"/>
  <c r="I68"/>
  <c r="K63"/>
  <c r="Q41"/>
  <c r="G77"/>
  <c r="G44"/>
  <c r="P88"/>
  <c r="G39"/>
  <c r="G49"/>
  <c r="B26"/>
  <c r="I94"/>
  <c r="P32"/>
  <c r="B36"/>
  <c r="Q68"/>
  <c r="G40"/>
  <c r="B10"/>
  <c r="L32"/>
  <c r="L56"/>
  <c r="L19"/>
  <c r="Q27"/>
  <c r="K62"/>
  <c r="K81"/>
  <c r="O31"/>
  <c r="H36"/>
  <c r="O46"/>
  <c r="L92"/>
  <c r="B16"/>
  <c r="I52"/>
  <c r="B31"/>
  <c r="O49"/>
  <c r="L94"/>
  <c r="J90"/>
  <c r="O32"/>
  <c r="P33"/>
  <c r="Q50"/>
  <c r="P59"/>
  <c r="L71"/>
  <c r="I97"/>
  <c r="B34"/>
  <c r="I95"/>
  <c r="L93"/>
  <c r="J19"/>
  <c r="M95" l="1"/>
  <c r="C34"/>
  <c r="E34"/>
  <c r="D34"/>
  <c r="F34"/>
  <c r="M97"/>
  <c r="E31"/>
  <c r="D31"/>
  <c r="C31"/>
  <c r="F31"/>
  <c r="M52"/>
  <c r="C16"/>
  <c r="D16"/>
  <c r="F16"/>
  <c r="E16"/>
  <c r="F10"/>
  <c r="D10"/>
  <c r="C10"/>
  <c r="E10"/>
  <c r="E36"/>
  <c r="C36"/>
  <c r="D36"/>
  <c r="F36"/>
  <c r="M94"/>
  <c r="D26"/>
  <c r="C26"/>
  <c r="F26"/>
  <c r="E26"/>
  <c r="M68"/>
  <c r="I99"/>
  <c r="M3"/>
  <c r="R81"/>
  <c r="M27"/>
  <c r="M33"/>
  <c r="M49"/>
  <c r="C25"/>
  <c r="F25"/>
  <c r="E25"/>
  <c r="D25"/>
  <c r="M69"/>
  <c r="M84"/>
  <c r="K99"/>
  <c r="D12"/>
  <c r="C12"/>
  <c r="F12"/>
  <c r="E12"/>
  <c r="G99"/>
  <c r="R78"/>
  <c r="C81"/>
  <c r="D81"/>
  <c r="E81"/>
  <c r="F81"/>
  <c r="M73"/>
  <c r="M29"/>
  <c r="M21"/>
  <c r="F96"/>
  <c r="D96"/>
  <c r="C96"/>
  <c r="E96"/>
  <c r="M67"/>
  <c r="D61"/>
  <c r="E61"/>
  <c r="F61"/>
  <c r="C61"/>
  <c r="R97"/>
  <c r="M5"/>
  <c r="R31"/>
  <c r="C83"/>
  <c r="E83"/>
  <c r="F83"/>
  <c r="D83"/>
  <c r="R21"/>
  <c r="M53"/>
  <c r="M81"/>
  <c r="D11"/>
  <c r="C11"/>
  <c r="E11"/>
  <c r="F11"/>
  <c r="R76"/>
  <c r="M65"/>
  <c r="M17"/>
  <c r="M55"/>
  <c r="C91"/>
  <c r="E91"/>
  <c r="F91"/>
  <c r="D91"/>
  <c r="D56"/>
  <c r="C56"/>
  <c r="F56"/>
  <c r="E56"/>
  <c r="C17"/>
  <c r="F17"/>
  <c r="E17"/>
  <c r="D17"/>
  <c r="C32"/>
  <c r="F32"/>
  <c r="D32"/>
  <c r="E32"/>
  <c r="R46"/>
  <c r="R6"/>
  <c r="E53"/>
  <c r="D53"/>
  <c r="F53"/>
  <c r="C53"/>
  <c r="R77"/>
  <c r="M82"/>
  <c r="M57"/>
  <c r="F79"/>
  <c r="E79"/>
  <c r="C79"/>
  <c r="D79"/>
  <c r="C6"/>
  <c r="D6"/>
  <c r="F6"/>
  <c r="E6"/>
  <c r="R71"/>
  <c r="R96"/>
  <c r="F27"/>
  <c r="C27"/>
  <c r="D27"/>
  <c r="E27"/>
  <c r="R64"/>
  <c r="F35"/>
  <c r="C35"/>
  <c r="D35"/>
  <c r="E35"/>
  <c r="F22"/>
  <c r="E22"/>
  <c r="C22"/>
  <c r="D22"/>
  <c r="R49"/>
  <c r="R56"/>
  <c r="M50"/>
  <c r="M22"/>
  <c r="M32"/>
  <c r="M20"/>
  <c r="E71"/>
  <c r="F71"/>
  <c r="D71"/>
  <c r="C71"/>
  <c r="M85"/>
  <c r="F15"/>
  <c r="E15"/>
  <c r="D15"/>
  <c r="C15"/>
  <c r="M59"/>
  <c r="D74"/>
  <c r="E74"/>
  <c r="F74"/>
  <c r="C74"/>
  <c r="E49"/>
  <c r="F49"/>
  <c r="C49"/>
  <c r="D49"/>
  <c r="M74"/>
  <c r="F20"/>
  <c r="D20"/>
  <c r="C20"/>
  <c r="E20"/>
  <c r="R89"/>
  <c r="R67"/>
  <c r="R45"/>
  <c r="F62"/>
  <c r="C62"/>
  <c r="E62"/>
  <c r="D62"/>
  <c r="R94"/>
  <c r="R17"/>
  <c r="R95"/>
  <c r="M71"/>
  <c r="E24"/>
  <c r="C24"/>
  <c r="D24"/>
  <c r="F24"/>
  <c r="M14"/>
  <c r="M39"/>
  <c r="F39"/>
  <c r="D39"/>
  <c r="C39"/>
  <c r="E39"/>
  <c r="C59"/>
  <c r="F59"/>
  <c r="E59"/>
  <c r="D59"/>
  <c r="M4"/>
  <c r="M70"/>
  <c r="D65"/>
  <c r="C65"/>
  <c r="F65"/>
  <c r="E65"/>
  <c r="R54"/>
  <c r="R15"/>
  <c r="R80"/>
  <c r="N99"/>
  <c r="R3"/>
  <c r="E3"/>
  <c r="D3"/>
  <c r="C3"/>
  <c r="B99"/>
  <c r="F3"/>
  <c r="R8"/>
  <c r="R34"/>
  <c r="D18"/>
  <c r="C18"/>
  <c r="F18"/>
  <c r="E18"/>
  <c r="R66"/>
  <c r="F45"/>
  <c r="C45"/>
  <c r="E45"/>
  <c r="D45"/>
  <c r="D89"/>
  <c r="C89"/>
  <c r="E89"/>
  <c r="F89"/>
  <c r="M80"/>
  <c r="R16"/>
  <c r="M60"/>
  <c r="R53"/>
  <c r="R61"/>
  <c r="M19"/>
  <c r="M88"/>
  <c r="M35"/>
  <c r="H99"/>
  <c r="L99"/>
  <c r="F9"/>
  <c r="C9"/>
  <c r="E9"/>
  <c r="D9"/>
  <c r="F80"/>
  <c r="E80"/>
  <c r="D80"/>
  <c r="C80"/>
  <c r="R59"/>
  <c r="M40"/>
  <c r="R25"/>
  <c r="R62"/>
  <c r="R57"/>
  <c r="R28"/>
  <c r="R14"/>
  <c r="M96"/>
  <c r="R20"/>
  <c r="R29"/>
  <c r="D93"/>
  <c r="C93"/>
  <c r="F93"/>
  <c r="E93"/>
  <c r="E84"/>
  <c r="C84"/>
  <c r="F84"/>
  <c r="D84"/>
  <c r="M24"/>
  <c r="R33"/>
  <c r="M23"/>
  <c r="M87"/>
  <c r="R58"/>
  <c r="R91"/>
  <c r="F50"/>
  <c r="C50"/>
  <c r="D50"/>
  <c r="E50"/>
  <c r="M44"/>
  <c r="M90"/>
  <c r="C55"/>
  <c r="D55"/>
  <c r="F55"/>
  <c r="E55"/>
  <c r="M41"/>
  <c r="C67"/>
  <c r="D67"/>
  <c r="F67"/>
  <c r="E67"/>
  <c r="M63"/>
  <c r="R74"/>
  <c r="M11"/>
  <c r="F90"/>
  <c r="C90"/>
  <c r="D90"/>
  <c r="E90"/>
  <c r="R40"/>
  <c r="M13"/>
  <c r="M12"/>
  <c r="R69"/>
  <c r="M98"/>
  <c r="F33"/>
  <c r="D33"/>
  <c r="C33"/>
  <c r="E33"/>
  <c r="D46"/>
  <c r="E46"/>
  <c r="C46"/>
  <c r="F46"/>
  <c r="F51"/>
  <c r="C51"/>
  <c r="D51"/>
  <c r="E51"/>
  <c r="M46"/>
  <c r="M37"/>
  <c r="D88"/>
  <c r="E88"/>
  <c r="F88"/>
  <c r="C88"/>
  <c r="R90"/>
  <c r="M47"/>
  <c r="R38"/>
  <c r="F41"/>
  <c r="E41"/>
  <c r="C41"/>
  <c r="D41"/>
  <c r="R7"/>
  <c r="R30"/>
  <c r="R47"/>
  <c r="R73"/>
  <c r="R11"/>
  <c r="R36"/>
  <c r="R22"/>
  <c r="R88"/>
  <c r="D82"/>
  <c r="F82"/>
  <c r="E82"/>
  <c r="C82"/>
  <c r="R85"/>
  <c r="R60"/>
  <c r="M7"/>
  <c r="D48"/>
  <c r="F48"/>
  <c r="E48"/>
  <c r="C48"/>
  <c r="R27"/>
  <c r="M64"/>
  <c r="E40"/>
  <c r="C40"/>
  <c r="F40"/>
  <c r="D40"/>
  <c r="C8"/>
  <c r="E8"/>
  <c r="F8"/>
  <c r="D8"/>
  <c r="E43"/>
  <c r="F43"/>
  <c r="C43"/>
  <c r="D43"/>
  <c r="R82"/>
  <c r="M30"/>
  <c r="D98"/>
  <c r="E98"/>
  <c r="C98"/>
  <c r="F98"/>
  <c r="D87"/>
  <c r="C87"/>
  <c r="F87"/>
  <c r="E87"/>
  <c r="D95"/>
  <c r="E95"/>
  <c r="C95"/>
  <c r="F95"/>
  <c r="R65"/>
  <c r="R10"/>
  <c r="R43"/>
  <c r="R23"/>
  <c r="M28"/>
  <c r="D23"/>
  <c r="F23"/>
  <c r="E23"/>
  <c r="C23"/>
  <c r="E28"/>
  <c r="F28"/>
  <c r="C28"/>
  <c r="D28"/>
  <c r="M56"/>
  <c r="R19"/>
  <c r="M91"/>
  <c r="C70"/>
  <c r="D70"/>
  <c r="F70"/>
  <c r="E70"/>
  <c r="M42"/>
  <c r="R51"/>
  <c r="R84"/>
  <c r="C44"/>
  <c r="F44"/>
  <c r="E44"/>
  <c r="D44"/>
  <c r="M38"/>
  <c r="C4"/>
  <c r="E4"/>
  <c r="D4"/>
  <c r="F4"/>
  <c r="C29"/>
  <c r="D29"/>
  <c r="E29"/>
  <c r="F29"/>
  <c r="O99"/>
  <c r="M16"/>
  <c r="R79"/>
  <c r="M76"/>
  <c r="D76"/>
  <c r="F76"/>
  <c r="E76"/>
  <c r="C76"/>
  <c r="M54"/>
  <c r="M79"/>
  <c r="M48"/>
  <c r="R52"/>
  <c r="E86"/>
  <c r="F86"/>
  <c r="C86"/>
  <c r="D86"/>
  <c r="R42"/>
  <c r="F38"/>
  <c r="D38"/>
  <c r="E38"/>
  <c r="C38"/>
  <c r="E57"/>
  <c r="D57"/>
  <c r="F57"/>
  <c r="C57"/>
  <c r="M25"/>
  <c r="E75"/>
  <c r="C75"/>
  <c r="F75"/>
  <c r="D75"/>
  <c r="F68"/>
  <c r="C68"/>
  <c r="E68"/>
  <c r="D68"/>
  <c r="M10"/>
  <c r="M6"/>
  <c r="M62"/>
  <c r="F69"/>
  <c r="E69"/>
  <c r="D69"/>
  <c r="C69"/>
  <c r="M77"/>
  <c r="C13"/>
  <c r="E13"/>
  <c r="F13"/>
  <c r="D13"/>
  <c r="R93"/>
  <c r="M93"/>
  <c r="M9"/>
  <c r="E73"/>
  <c r="C73"/>
  <c r="D73"/>
  <c r="F73"/>
  <c r="M86"/>
  <c r="M31"/>
  <c r="M43"/>
  <c r="C92"/>
  <c r="D92"/>
  <c r="E92"/>
  <c r="F92"/>
  <c r="M26"/>
  <c r="F19"/>
  <c r="C19"/>
  <c r="E19"/>
  <c r="D19"/>
  <c r="F47"/>
  <c r="C47"/>
  <c r="D47"/>
  <c r="E47"/>
  <c r="R55"/>
  <c r="R24"/>
  <c r="D78"/>
  <c r="E78"/>
  <c r="F78"/>
  <c r="C78"/>
  <c r="R9"/>
  <c r="M45"/>
  <c r="R86"/>
  <c r="R68"/>
  <c r="C52"/>
  <c r="D52"/>
  <c r="E52"/>
  <c r="F52"/>
  <c r="R72"/>
  <c r="R4"/>
  <c r="M15"/>
  <c r="R75"/>
  <c r="D85"/>
  <c r="F85"/>
  <c r="E85"/>
  <c r="C85"/>
  <c r="M8"/>
  <c r="R18"/>
  <c r="R87"/>
  <c r="E5"/>
  <c r="F5"/>
  <c r="D5"/>
  <c r="C5"/>
  <c r="R98"/>
  <c r="M89"/>
  <c r="C63"/>
  <c r="E63"/>
  <c r="D63"/>
  <c r="F63"/>
  <c r="R32"/>
  <c r="C7"/>
  <c r="F7"/>
  <c r="E7"/>
  <c r="D7"/>
  <c r="M83"/>
  <c r="R48"/>
  <c r="R13"/>
  <c r="R92"/>
  <c r="R50"/>
  <c r="C66"/>
  <c r="D66"/>
  <c r="E66"/>
  <c r="F66"/>
  <c r="M92"/>
  <c r="M51"/>
  <c r="J99"/>
  <c r="P99"/>
  <c r="D37"/>
  <c r="C37"/>
  <c r="E37"/>
  <c r="F37"/>
  <c r="M61"/>
  <c r="M36"/>
  <c r="M75"/>
  <c r="R26"/>
  <c r="R37"/>
  <c r="D21"/>
  <c r="F21"/>
  <c r="E21"/>
  <c r="C21"/>
  <c r="F72"/>
  <c r="C72"/>
  <c r="E72"/>
  <c r="D72"/>
  <c r="M34"/>
  <c r="R83"/>
  <c r="R5"/>
  <c r="E14"/>
  <c r="D14"/>
  <c r="F14"/>
  <c r="C14"/>
  <c r="R44"/>
  <c r="R35"/>
  <c r="R39"/>
  <c r="Q99"/>
  <c r="M18"/>
  <c r="R12"/>
  <c r="F54"/>
  <c r="D54"/>
  <c r="C54"/>
  <c r="E54"/>
  <c r="C97"/>
  <c r="E97"/>
  <c r="D97"/>
  <c r="F97"/>
  <c r="M78"/>
  <c r="R63"/>
  <c r="M58"/>
  <c r="R41"/>
  <c r="M72"/>
  <c r="E64"/>
  <c r="F64"/>
  <c r="C64"/>
  <c r="D64"/>
  <c r="D60"/>
  <c r="E60"/>
  <c r="C60"/>
  <c r="F60"/>
  <c r="R70"/>
  <c r="F77"/>
  <c r="C77"/>
  <c r="E77"/>
  <c r="D77"/>
  <c r="E30"/>
  <c r="D30"/>
  <c r="C30"/>
  <c r="F30"/>
  <c r="E42"/>
  <c r="F42"/>
  <c r="D42"/>
  <c r="C42"/>
  <c r="F94"/>
  <c r="C94"/>
  <c r="E94"/>
  <c r="D94"/>
  <c r="M66"/>
  <c r="F58"/>
  <c r="C58"/>
  <c r="D58"/>
  <c r="E58"/>
  <c r="T20" i="73"/>
  <c r="R21"/>
  <c r="D21" i="29" s="1"/>
  <c r="Q21" i="73"/>
  <c r="D21" i="26" s="1"/>
  <c r="S21" i="73"/>
  <c r="D21" i="28" s="1"/>
  <c r="P21" i="73"/>
  <c r="D21" i="24" s="1"/>
  <c r="K19" i="65"/>
  <c r="F20"/>
  <c r="C99" i="78" l="1"/>
  <c r="M99"/>
  <c r="D99"/>
  <c r="R99"/>
  <c r="E99"/>
  <c r="F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8" i="54" l="1"/>
  <c r="DC47"/>
  <c r="DC15"/>
  <c r="DB63"/>
  <c r="DB37"/>
  <c r="DB33"/>
  <c r="DB29"/>
  <c r="DB25"/>
  <c r="BM62"/>
  <c r="AY70"/>
  <c r="CA91"/>
  <c r="CA59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H30" s="1"/>
  <c r="D30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I16" i="54"/>
  <c r="E16" i="40" s="1"/>
  <c r="AY21" i="54"/>
  <c r="AY23"/>
  <c r="AY26"/>
  <c r="DG26" s="1"/>
  <c r="C26" i="40" s="1"/>
  <c r="AY33" i="54"/>
  <c r="AY38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AY90"/>
  <c r="DG90" s="1"/>
  <c r="C90" i="40" s="1"/>
  <c r="AY98" i="54"/>
  <c r="DG7"/>
  <c r="C7" i="40" s="1"/>
  <c r="DG8" i="54"/>
  <c r="C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5"/>
  <c r="DD90"/>
  <c r="CW95"/>
  <c r="CP95"/>
  <c r="CP44"/>
  <c r="CP38"/>
  <c r="CP35"/>
  <c r="CI15"/>
  <c r="CB12"/>
  <c r="CB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G17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/>
  <c r="AG3" s="1"/>
  <c r="AD4"/>
  <c r="AG4" s="1"/>
  <c r="AD4" i="24"/>
  <c r="AG4" s="1"/>
  <c r="AD3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<sst xmlns="http://schemas.openxmlformats.org/spreadsheetml/2006/main" count="9382" uniqueCount="563">
  <si>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</si>
  <si>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</si>
  <si>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</si>
  <si>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</si>
  <si>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</si>
  <si>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</si>
  <si>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</si>
  <si>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</si>
  <si>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</si>
  <si>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</si>
  <si>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</si>
  <si>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</si>
  <si>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</si>
  <si>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</si>
  <si>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</si>
  <si>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</si>
  <si>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</si>
  <si>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</si>
  <si>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</si>
  <si>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</si>
  <si>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</si>
  <si>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</si>
  <si>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</si>
  <si>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</si>
  <si>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</si>
  <si>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</si>
  <si>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</si>
  <si>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</si>
  <si>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</si>
  <si>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</si>
  <si>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</si>
  <si>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</si>
  <si>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</si>
  <si>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</si>
  <si>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</si>
  <si>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</si>
  <si>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</si>
  <si>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</si>
  <si>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</si>
  <si>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</si>
  <si>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</si>
  <si>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</si>
  <si>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</si>
  <si>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</si>
  <si>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</si>
  <si>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</si>
  <si>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</si>
  <si>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</si>
  <si>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</si>
  <si>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</si>
  <si>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</si>
  <si>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</si>
  <si>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</si>
  <si>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</si>
  <si>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</si>
  <si>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</si>
  <si>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</si>
  <si>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</si>
  <si>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</si>
  <si>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</si>
  <si>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</si>
  <si>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</si>
  <si>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</si>
  <si>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</si>
  <si>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</si>
  <si>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</si>
  <si>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</si>
  <si>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</si>
  <si>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</si>
  <si>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</si>
  <si>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</si>
  <si>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</si>
  <si>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</si>
  <si>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</si>
  <si>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</si>
  <si>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</si>
  <si>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</si>
  <si>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</si>
  <si>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</si>
  <si>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</si>
  <si>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</si>
  <si>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</si>
  <si>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</si>
  <si>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</si>
  <si>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</si>
  <si>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</si>
  <si>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</si>
  <si>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</si>
  <si>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</si>
  <si>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</si>
  <si>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</si>
  <si>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</si>
  <si>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</si>
  <si>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</si>
  <si>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</si>
  <si>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</si>
  <si>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</si>
  <si>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</si>
  <si>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</si>
  <si>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</si>
  <si>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</si>
  <si>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</si>
  <si>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</si>
  <si>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</si>
  <si>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</si>
  <si>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</si>
  <si>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</si>
  <si>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</si>
  <si>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</si>
  <si>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</si>
  <si>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</si>
  <si>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</si>
  <si>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</si>
  <si>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</si>
  <si>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</si>
  <si>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</si>
  <si>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</si>
  <si>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</si>
  <si>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</si>
  <si>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</si>
  <si>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</si>
  <si>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</si>
  <si>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</si>
  <si>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</si>
  <si>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</si>
  <si>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</si>
  <si>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</si>
  <si>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</si>
  <si>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</si>
  <si>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</si>
  <si>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</si>
  <si>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</si>
  <si>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</si>
  <si>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</si>
  <si>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</si>
  <si>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</si>
  <si>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</si>
  <si>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</si>
  <si>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</si>
  <si>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</si>
  <si>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</si>
  <si>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</si>
  <si>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</si>
  <si>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</si>
  <si>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</si>
  <si>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</si>
  <si>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</si>
  <si>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</si>
  <si>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</si>
  <si>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</si>
  <si>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</si>
  <si>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</si>
  <si>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</si>
  <si>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</si>
  <si>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</si>
  <si>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</si>
  <si>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</si>
  <si>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</si>
  <si>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</si>
  <si>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</si>
  <si>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</si>
  <si>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</si>
  <si>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</si>
  <si>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</si>
  <si>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</si>
  <si>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</si>
  <si>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</si>
  <si>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</si>
  <si>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</si>
  <si>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</si>
  <si>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</si>
  <si>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</si>
  <si>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</si>
  <si>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</si>
  <si>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</si>
  <si>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</si>
  <si>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</si>
  <si>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</si>
  <si>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</si>
  <si>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</si>
  <si>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</si>
  <si>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</si>
  <si>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</si>
  <si>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</si>
  <si>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</si>
  <si>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</si>
  <si>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</si>
  <si>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</si>
  <si>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</si>
  <si>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</si>
  <si>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</si>
  <si>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</si>
  <si>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</si>
  <si>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</si>
  <si>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</si>
  <si>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</si>
  <si>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</si>
  <si>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</si>
  <si>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</si>
  <si>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</si>
  <si>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</si>
  <si>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</si>
  <si>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</si>
  <si>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</si>
  <si>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</si>
  <si>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</si>
  <si>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</si>
  <si>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</si>
  <si>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</si>
  <si>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</si>
  <si>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</si>
  <si>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</si>
  <si>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</si>
  <si>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</si>
  <si>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</si>
  <si>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</si>
  <si>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</si>
  <si>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</si>
  <si>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</si>
  <si>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</si>
  <si>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</si>
  <si>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</si>
  <si>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</si>
  <si>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</si>
  <si>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</si>
  <si>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</si>
  <si>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</si>
  <si>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</si>
  <si>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</si>
  <si>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</si>
  <si>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</si>
  <si>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</si>
  <si>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</si>
  <si>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</si>
  <si>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</si>
  <si>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</si>
  <si>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</si>
  <si>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</si>
  <si>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</si>
  <si>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</si>
  <si>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</si>
  <si>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</si>
  <si>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</si>
  <si>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</si>
  <si>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</si>
  <si>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</si>
  <si>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</si>
  <si>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</si>
  <si>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</si>
  <si>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</si>
  <si>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</si>
  <si>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</si>
  <si>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</si>
  <si>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</si>
  <si>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</si>
  <si>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</si>
  <si>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</si>
  <si>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</si>
  <si>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</si>
  <si>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</si>
  <si>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</si>
  <si>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</si>
  <si>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</si>
  <si>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</si>
  <si>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</si>
  <si>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</si>
  <si>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</si>
  <si>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</si>
  <si>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</si>
  <si>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</si>
  <si>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</si>
  <si>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</si>
  <si>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</si>
  <si>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</si>
  <si>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</si>
  <si>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</si>
  <si>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</si>
  <si>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</si>
  <si>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</si>
  <si>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</si>
  <si>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</si>
  <si>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</si>
  <si>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</si>
  <si>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</si>
  <si>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</si>
  <si>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</si>
  <si>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</si>
  <si>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</si>
  <si>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</si>
  <si>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</si>
  <si>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</si>
  <si>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</si>
  <si>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</si>
  <si>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</si>
  <si>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</si>
  <si>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</si>
  <si>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</si>
  <si>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</si>
  <si>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</si>
  <si>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</si>
  <si>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</si>
  <si>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</si>
  <si>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</si>
  <si>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</si>
  <si>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</si>
  <si>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</si>
  <si>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</si>
  <si>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</si>
  <si>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</si>
  <si>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</si>
  <si>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</si>
  <si>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</si>
  <si>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</si>
  <si>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</si>
  <si>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</si>
  <si>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</si>
  <si>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</si>
  <si>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</si>
  <si>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</si>
  <si>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</si>
  <si>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</si>
  <si>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</si>
  <si>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</si>
  <si>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</si>
  <si>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</si>
  <si>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</si>
  <si>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</si>
  <si>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</si>
  <si>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</si>
  <si>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</si>
  <si>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</si>
  <si>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</si>
  <si>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</si>
  <si>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</si>
  <si>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</si>
  <si>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</si>
  <si>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</si>
  <si>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</si>
  <si>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</si>
  <si>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</si>
  <si>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</si>
  <si>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</si>
  <si>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</si>
  <si>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</si>
  <si>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</si>
  <si>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</si>
  <si>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</si>
  <si>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</si>
  <si>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</si>
  <si>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</si>
  <si>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</si>
  <si>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</si>
  <si>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</si>
  <si>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</si>
  <si>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</si>
  <si>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</si>
  <si>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</si>
  <si>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</si>
  <si>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</si>
  <si>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</si>
  <si>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</si>
  <si>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</si>
  <si>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</si>
  <si>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</si>
  <si>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</si>
  <si>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</si>
  <si>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</si>
  <si>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</si>
  <si>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</si>
  <si>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</si>
  <si>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</si>
  <si>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</si>
  <si>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</si>
  <si>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</si>
  <si>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</si>
  <si>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</si>
  <si>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</si>
  <si>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</si>
  <si>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</si>
  <si>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</si>
  <si>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</si>
  <si>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</si>
  <si>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</si>
  <si>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</si>
  <si>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</si>
  <si>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</si>
  <si>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</si>
  <si>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</si>
  <si>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</si>
  <si>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</si>
  <si>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</si>
  <si>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</si>
  <si>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</si>
  <si>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</si>
  <si>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</si>
  <si>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</si>
  <si>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</si>
  <si>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</si>
  <si>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</si>
  <si>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</si>
  <si>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</si>
  <si>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</si>
  <si>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</si>
  <si>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</si>
  <si>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</si>
  <si>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</si>
  <si>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</si>
  <si>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</si>
  <si>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</si>
  <si>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</si>
  <si>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</si>
  <si>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</si>
  <si>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</si>
  <si>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</si>
  <si>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</si>
  <si>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</si>
  <si>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</si>
  <si>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</si>
  <si>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</si>
  <si>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</si>
  <si>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</si>
  <si>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</si>
  <si>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</si>
  <si>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</si>
  <si>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</si>
  <si>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</si>
  <si>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</si>
  <si>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</si>
  <si>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</si>
  <si>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</si>
  <si>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</si>
  <si>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</si>
  <si>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</si>
  <si>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</si>
  <si>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</si>
  <si>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</si>
  <si>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</si>
  <si>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</si>
  <si>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</si>
  <si>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</si>
  <si>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</si>
  <si>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</si>
  <si>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</si>
  <si>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</si>
  <si>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</si>
  <si>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</si>
  <si>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</si>
  <si>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</si>
  <si>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</si>
  <si>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</si>
  <si>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</si>
  <si>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</si>
  <si>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</si>
  <si>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</si>
  <si>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</si>
  <si>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</si>
  <si>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</si>
  <si>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</si>
  <si>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</si>
  <si>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</si>
  <si>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</si>
  <si>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</si>
  <si>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</si>
  <si>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</si>
  <si>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</si>
  <si>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</si>
  <si>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</si>
  <si>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</si>
  <si>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</si>
  <si>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</si>
  <si>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</si>
  <si>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</si>
  <si>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</si>
  <si>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</si>
  <si>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</si>
  <si>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</si>
  <si>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</si>
  <si>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</si>
  <si>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</si>
  <si>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</si>
  <si>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</si>
  <si>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</si>
  <si>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</si>
  <si>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</si>
  <si>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</si>
  <si>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</si>
  <si>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</si>
  <si>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</si>
  <si>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</si>
  <si>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</si>
  <si>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</si>
  <si>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</si>
  <si>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</si>
  <si>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</si>
  <si>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</si>
  <si>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</si>
  <si>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</si>
  <si>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</si>
  <si>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</si>
  <si>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</si>
  <si>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</si>
  <si>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</si>
  <si>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</si>
  <si>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</si>
  <si>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</si>
  <si>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</si>
  <si>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</si>
  <si>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</si>
  <si>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</si>
  <si>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</si>
  <si>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</si>
  <si>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</si>
  <si>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</si>
  <si>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</si>
  <si>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</si>
  <si>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</si>
  <si>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</si>
  <si>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</si>
  <si>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</si>
  <si>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</si>
  <si>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</si>
  <si>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</si>
  <si>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</si>
  <si>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</si>
  <si>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</si>
  <si>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</si>
  <si>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</si>
  <si>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</si>
  <si>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</si>
  <si>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</si>
  <si>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</si>
  <si>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</si>
  <si>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</si>
  <si>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72IS2024/04/26</t>
  </si>
  <si>
    <t>NSLSUGARALAND</t>
  </si>
  <si>
    <t>NR/2024/18806/A/11321</t>
  </si>
  <si>
    <t>ITCWIND</t>
  </si>
  <si>
    <t>NR/2024/18759/A/11291</t>
  </si>
  <si>
    <t>GBHHPL</t>
  </si>
  <si>
    <t>NR/2024/18874/A/11364</t>
  </si>
  <si>
    <t>NR/2024/18807/A/11361</t>
  </si>
  <si>
    <t>TANGEDCO</t>
  </si>
  <si>
    <t>SR/2024/12665/C</t>
  </si>
  <si>
    <t>SOLAPUR_SOLAR</t>
  </si>
  <si>
    <t>NR/2024/18932/C</t>
  </si>
  <si>
    <t>JPL</t>
  </si>
  <si>
    <t>NR/01042024/30042024/PTC/OA/32001</t>
  </si>
  <si>
    <t>NAVABHARATVL</t>
  </si>
  <si>
    <t>NR/16042024/31052024/IEX_240323_06618</t>
  </si>
  <si>
    <t>DELHI</t>
  </si>
  <si>
    <t>NR/01102023/25122043/GNA_MEJA_DELHI</t>
  </si>
  <si>
    <t>MPL</t>
  </si>
  <si>
    <t>NR/01102023/23072042/L_NR_2012_04</t>
  </si>
  <si>
    <t>CHANJUII</t>
  </si>
  <si>
    <t>NR/01042024/30062024/NOC/HPSLDC/NR/2024/41758</t>
  </si>
  <si>
    <t>VSL</t>
  </si>
  <si>
    <t>NR/16042024/30042024/IEX_240323_06617</t>
  </si>
  <si>
    <t>RSRPL_BKN</t>
  </si>
  <si>
    <t>NR/04042024/30042024/SJVN040424NR1694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</si>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</sst>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-3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-3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-3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-3</v>
          </cell>
          <cell r="I80">
            <v>0</v>
          </cell>
          <cell r="J80">
            <v>0</v>
          </cell>
          <cell r="K80"/>
        </row>
        <row r="81">
          <cell r="B81">
            <v>240</v>
          </cell>
          <cell r="C81">
            <v>30</v>
          </cell>
          <cell r="D81">
            <v>20</v>
          </cell>
          <cell r="E81">
            <v>0</v>
          </cell>
          <cell r="H81">
            <v>0</v>
          </cell>
          <cell r="I81">
            <v>30</v>
          </cell>
          <cell r="J81">
            <v>0</v>
          </cell>
          <cell r="K81">
            <v>0</v>
          </cell>
        </row>
        <row r="82">
          <cell r="B82">
            <v>240</v>
          </cell>
          <cell r="C82">
            <v>30</v>
          </cell>
          <cell r="D82">
            <v>20</v>
          </cell>
          <cell r="E82">
            <v>0</v>
          </cell>
          <cell r="H82">
            <v>0</v>
          </cell>
          <cell r="I82">
            <v>30</v>
          </cell>
          <cell r="J82">
            <v>0</v>
          </cell>
          <cell r="K82">
            <v>0</v>
          </cell>
        </row>
        <row r="83">
          <cell r="B83">
            <v>230</v>
          </cell>
          <cell r="C83">
            <v>40</v>
          </cell>
          <cell r="D83">
            <v>20</v>
          </cell>
          <cell r="E83">
            <v>0</v>
          </cell>
          <cell r="H83">
            <v>0</v>
          </cell>
          <cell r="I83">
            <v>40</v>
          </cell>
          <cell r="J83">
            <v>0</v>
          </cell>
          <cell r="K83">
            <v>0</v>
          </cell>
        </row>
        <row r="84">
          <cell r="B84">
            <v>230</v>
          </cell>
          <cell r="C84">
            <v>40</v>
          </cell>
          <cell r="D84">
            <v>20</v>
          </cell>
          <cell r="E84">
            <v>0</v>
          </cell>
          <cell r="H84">
            <v>0</v>
          </cell>
          <cell r="I84">
            <v>40</v>
          </cell>
          <cell r="J84">
            <v>0</v>
          </cell>
          <cell r="K84">
            <v>0</v>
          </cell>
        </row>
        <row r="85">
          <cell r="B85">
            <v>230</v>
          </cell>
          <cell r="C85">
            <v>40</v>
          </cell>
          <cell r="D85">
            <v>20</v>
          </cell>
          <cell r="E85">
            <v>0</v>
          </cell>
          <cell r="H85">
            <v>0</v>
          </cell>
          <cell r="I85">
            <v>40</v>
          </cell>
          <cell r="J85">
            <v>0</v>
          </cell>
          <cell r="K85">
            <v>0</v>
          </cell>
        </row>
        <row r="86">
          <cell r="B86">
            <v>215</v>
          </cell>
          <cell r="C86">
            <v>55</v>
          </cell>
          <cell r="D86">
            <v>20</v>
          </cell>
          <cell r="E86">
            <v>0</v>
          </cell>
          <cell r="H86">
            <v>0</v>
          </cell>
          <cell r="I86">
            <v>55</v>
          </cell>
          <cell r="J86">
            <v>0</v>
          </cell>
          <cell r="K86">
            <v>0</v>
          </cell>
        </row>
        <row r="87">
          <cell r="B87">
            <v>190</v>
          </cell>
          <cell r="C87">
            <v>80</v>
          </cell>
          <cell r="D87">
            <v>20</v>
          </cell>
          <cell r="E87">
            <v>0</v>
          </cell>
          <cell r="H87">
            <v>0</v>
          </cell>
          <cell r="I87">
            <v>80</v>
          </cell>
          <cell r="J87">
            <v>0</v>
          </cell>
          <cell r="K87">
            <v>0</v>
          </cell>
        </row>
        <row r="88">
          <cell r="B88">
            <v>190</v>
          </cell>
          <cell r="C88">
            <v>80</v>
          </cell>
          <cell r="D88">
            <v>20</v>
          </cell>
          <cell r="E88">
            <v>0</v>
          </cell>
          <cell r="H88">
            <v>0</v>
          </cell>
          <cell r="I88">
            <v>80</v>
          </cell>
          <cell r="J88">
            <v>0</v>
          </cell>
          <cell r="K88">
            <v>0</v>
          </cell>
        </row>
        <row r="89">
          <cell r="B89">
            <v>190</v>
          </cell>
          <cell r="C89">
            <v>80</v>
          </cell>
          <cell r="D89">
            <v>20</v>
          </cell>
          <cell r="E89">
            <v>0</v>
          </cell>
          <cell r="H89">
            <v>0</v>
          </cell>
          <cell r="I89">
            <v>80</v>
          </cell>
          <cell r="J89">
            <v>0</v>
          </cell>
          <cell r="K89">
            <v>0</v>
          </cell>
        </row>
        <row r="90">
          <cell r="B90">
            <v>190</v>
          </cell>
          <cell r="C90">
            <v>80</v>
          </cell>
          <cell r="D90">
            <v>20</v>
          </cell>
          <cell r="E90">
            <v>0</v>
          </cell>
          <cell r="H90">
            <v>0</v>
          </cell>
          <cell r="I90">
            <v>80</v>
          </cell>
          <cell r="J90">
            <v>0</v>
          </cell>
          <cell r="K90">
            <v>0</v>
          </cell>
        </row>
        <row r="91">
          <cell r="B91">
            <v>190</v>
          </cell>
          <cell r="C91">
            <v>80</v>
          </cell>
          <cell r="D91">
            <v>20</v>
          </cell>
          <cell r="E91">
            <v>0</v>
          </cell>
          <cell r="H91">
            <v>0</v>
          </cell>
          <cell r="I91">
            <v>80</v>
          </cell>
          <cell r="J91">
            <v>0</v>
          </cell>
          <cell r="K91">
            <v>0</v>
          </cell>
        </row>
        <row r="92">
          <cell r="B92">
            <v>190</v>
          </cell>
          <cell r="C92">
            <v>80</v>
          </cell>
          <cell r="D92">
            <v>20</v>
          </cell>
          <cell r="E92">
            <v>0</v>
          </cell>
          <cell r="H92">
            <v>0</v>
          </cell>
          <cell r="I92">
            <v>80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105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36</v>
          </cell>
          <cell r="C5">
            <v>54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36</v>
          </cell>
          <cell r="C6">
            <v>54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36</v>
          </cell>
          <cell r="C7">
            <v>54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36</v>
          </cell>
          <cell r="C8">
            <v>54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36</v>
          </cell>
          <cell r="C9">
            <v>54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36</v>
          </cell>
          <cell r="C10">
            <v>54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36</v>
          </cell>
          <cell r="C11">
            <v>54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36</v>
          </cell>
          <cell r="C12">
            <v>54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36</v>
          </cell>
          <cell r="C13">
            <v>54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36</v>
          </cell>
          <cell r="C14">
            <v>54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36</v>
          </cell>
          <cell r="C15">
            <v>54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36</v>
          </cell>
          <cell r="C16">
            <v>54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36</v>
          </cell>
          <cell r="C17">
            <v>54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36</v>
          </cell>
          <cell r="C18">
            <v>54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36</v>
          </cell>
          <cell r="C19">
            <v>54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36</v>
          </cell>
          <cell r="C20">
            <v>54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36</v>
          </cell>
          <cell r="C21">
            <v>54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36</v>
          </cell>
          <cell r="C22">
            <v>54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36</v>
          </cell>
          <cell r="C23">
            <v>54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36</v>
          </cell>
          <cell r="C24">
            <v>54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36</v>
          </cell>
          <cell r="C25">
            <v>54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36</v>
          </cell>
          <cell r="C26">
            <v>54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36</v>
          </cell>
          <cell r="C27">
            <v>54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36</v>
          </cell>
          <cell r="C28">
            <v>54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36</v>
          </cell>
          <cell r="C29">
            <v>54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36</v>
          </cell>
          <cell r="C30">
            <v>54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36</v>
          </cell>
          <cell r="C31">
            <v>54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36</v>
          </cell>
          <cell r="C32">
            <v>54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36</v>
          </cell>
          <cell r="C33">
            <v>54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36</v>
          </cell>
          <cell r="C34">
            <v>54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36</v>
          </cell>
          <cell r="C35">
            <v>54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36</v>
          </cell>
          <cell r="C36">
            <v>54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36</v>
          </cell>
          <cell r="C37">
            <v>54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36</v>
          </cell>
          <cell r="C38">
            <v>54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36</v>
          </cell>
          <cell r="C39">
            <v>54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36</v>
          </cell>
          <cell r="C40">
            <v>54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36</v>
          </cell>
          <cell r="C41">
            <v>54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36</v>
          </cell>
          <cell r="C42">
            <v>54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36</v>
          </cell>
          <cell r="C43">
            <v>54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36</v>
          </cell>
          <cell r="C44">
            <v>54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36</v>
          </cell>
          <cell r="C45">
            <v>54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36</v>
          </cell>
          <cell r="C46">
            <v>54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36</v>
          </cell>
          <cell r="C47">
            <v>54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36</v>
          </cell>
          <cell r="C48">
            <v>54</v>
          </cell>
          <cell r="D48">
            <v>0</v>
          </cell>
          <cell r="E48">
            <v>0</v>
          </cell>
          <cell r="H48">
            <v>31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36</v>
          </cell>
          <cell r="C49">
            <v>54</v>
          </cell>
          <cell r="D49">
            <v>0</v>
          </cell>
          <cell r="E49">
            <v>0</v>
          </cell>
          <cell r="H49">
            <v>31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36</v>
          </cell>
          <cell r="C50">
            <v>54</v>
          </cell>
          <cell r="D50">
            <v>0</v>
          </cell>
          <cell r="E50">
            <v>0</v>
          </cell>
          <cell r="H50">
            <v>31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36</v>
          </cell>
          <cell r="C51">
            <v>54</v>
          </cell>
          <cell r="D51">
            <v>0</v>
          </cell>
          <cell r="E51">
            <v>0</v>
          </cell>
          <cell r="H51">
            <v>31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36</v>
          </cell>
          <cell r="C52">
            <v>54</v>
          </cell>
          <cell r="D52">
            <v>0</v>
          </cell>
          <cell r="E52">
            <v>0</v>
          </cell>
          <cell r="H52">
            <v>31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36</v>
          </cell>
          <cell r="C53">
            <v>54</v>
          </cell>
          <cell r="D53">
            <v>0</v>
          </cell>
          <cell r="E53">
            <v>0</v>
          </cell>
          <cell r="H53">
            <v>30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36</v>
          </cell>
          <cell r="C54">
            <v>54</v>
          </cell>
          <cell r="D54">
            <v>0</v>
          </cell>
          <cell r="E54">
            <v>0</v>
          </cell>
          <cell r="H54">
            <v>30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36</v>
          </cell>
          <cell r="C55">
            <v>54</v>
          </cell>
          <cell r="D55">
            <v>0</v>
          </cell>
          <cell r="E55">
            <v>0</v>
          </cell>
          <cell r="H55">
            <v>30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36</v>
          </cell>
          <cell r="C56">
            <v>54</v>
          </cell>
          <cell r="D56">
            <v>0</v>
          </cell>
          <cell r="E56">
            <v>0</v>
          </cell>
          <cell r="H56">
            <v>30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36</v>
          </cell>
          <cell r="C57">
            <v>54</v>
          </cell>
          <cell r="D57">
            <v>0</v>
          </cell>
          <cell r="E57">
            <v>0</v>
          </cell>
          <cell r="H57">
            <v>30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36</v>
          </cell>
          <cell r="C58">
            <v>54</v>
          </cell>
          <cell r="D58">
            <v>0</v>
          </cell>
          <cell r="E58">
            <v>0</v>
          </cell>
          <cell r="H58">
            <v>30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36</v>
          </cell>
          <cell r="C59">
            <v>54</v>
          </cell>
          <cell r="D59">
            <v>0</v>
          </cell>
          <cell r="E59">
            <v>0</v>
          </cell>
          <cell r="H59">
            <v>30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36</v>
          </cell>
          <cell r="C60">
            <v>54</v>
          </cell>
          <cell r="D60">
            <v>0</v>
          </cell>
          <cell r="E60">
            <v>0</v>
          </cell>
          <cell r="H60">
            <v>30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36</v>
          </cell>
          <cell r="C61">
            <v>54</v>
          </cell>
          <cell r="D61">
            <v>0</v>
          </cell>
          <cell r="E61">
            <v>0</v>
          </cell>
          <cell r="H61">
            <v>29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36</v>
          </cell>
          <cell r="C62">
            <v>54</v>
          </cell>
          <cell r="D62">
            <v>0</v>
          </cell>
          <cell r="E62">
            <v>0</v>
          </cell>
          <cell r="H62">
            <v>29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36</v>
          </cell>
          <cell r="C63">
            <v>54</v>
          </cell>
          <cell r="D63">
            <v>0</v>
          </cell>
          <cell r="E63">
            <v>0</v>
          </cell>
          <cell r="H63">
            <v>29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36</v>
          </cell>
          <cell r="C64">
            <v>54</v>
          </cell>
          <cell r="D64">
            <v>0</v>
          </cell>
          <cell r="E64">
            <v>0</v>
          </cell>
          <cell r="H64">
            <v>29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36</v>
          </cell>
          <cell r="C65">
            <v>54</v>
          </cell>
          <cell r="D65">
            <v>0</v>
          </cell>
          <cell r="E65">
            <v>0</v>
          </cell>
          <cell r="H65">
            <v>29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36</v>
          </cell>
          <cell r="C66">
            <v>54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36</v>
          </cell>
          <cell r="C67">
            <v>54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36</v>
          </cell>
          <cell r="C68">
            <v>54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36</v>
          </cell>
          <cell r="C69">
            <v>54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36</v>
          </cell>
          <cell r="C70">
            <v>54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36</v>
          </cell>
          <cell r="C71">
            <v>54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36</v>
          </cell>
          <cell r="C72">
            <v>54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36</v>
          </cell>
          <cell r="C73">
            <v>54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36</v>
          </cell>
          <cell r="C74">
            <v>54</v>
          </cell>
          <cell r="D74">
            <v>0</v>
          </cell>
          <cell r="E74">
            <v>0</v>
          </cell>
          <cell r="H74">
            <v>29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36</v>
          </cell>
          <cell r="C75">
            <v>54</v>
          </cell>
          <cell r="D75">
            <v>0</v>
          </cell>
          <cell r="E75">
            <v>0</v>
          </cell>
          <cell r="H75">
            <v>29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36</v>
          </cell>
          <cell r="C76">
            <v>54</v>
          </cell>
          <cell r="D76">
            <v>0</v>
          </cell>
          <cell r="E76">
            <v>0</v>
          </cell>
          <cell r="H76">
            <v>29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36</v>
          </cell>
          <cell r="C77">
            <v>54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36</v>
          </cell>
          <cell r="C78">
            <v>54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36</v>
          </cell>
          <cell r="C79">
            <v>54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36</v>
          </cell>
          <cell r="C80">
            <v>54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36</v>
          </cell>
          <cell r="C81">
            <v>54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36</v>
          </cell>
          <cell r="C82">
            <v>54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36</v>
          </cell>
          <cell r="C83">
            <v>54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36</v>
          </cell>
          <cell r="C84">
            <v>54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36</v>
          </cell>
          <cell r="C85">
            <v>54</v>
          </cell>
          <cell r="D85">
            <v>0</v>
          </cell>
          <cell r="E85">
            <v>0</v>
          </cell>
          <cell r="H85">
            <v>31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36</v>
          </cell>
          <cell r="C86">
            <v>54</v>
          </cell>
          <cell r="D86">
            <v>0</v>
          </cell>
          <cell r="E86">
            <v>0</v>
          </cell>
          <cell r="H86">
            <v>31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36</v>
          </cell>
          <cell r="C87">
            <v>54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36</v>
          </cell>
          <cell r="C88">
            <v>54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36</v>
          </cell>
          <cell r="C89">
            <v>54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36</v>
          </cell>
          <cell r="C90">
            <v>54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36</v>
          </cell>
          <cell r="C91">
            <v>54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36</v>
          </cell>
          <cell r="C92">
            <v>54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36</v>
          </cell>
          <cell r="C93">
            <v>54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36</v>
          </cell>
          <cell r="C94">
            <v>54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36</v>
          </cell>
          <cell r="C95">
            <v>54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36</v>
          </cell>
          <cell r="C96">
            <v>54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36</v>
          </cell>
          <cell r="C97">
            <v>54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36</v>
          </cell>
          <cell r="C98">
            <v>54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36</v>
          </cell>
          <cell r="C99">
            <v>54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36</v>
          </cell>
          <cell r="C100">
            <v>54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310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310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310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310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310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310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254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214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970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970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970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970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970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970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970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970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214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214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214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214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214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214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214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214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214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214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310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310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310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310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310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310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310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310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310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310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310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310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310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310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45408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293</v>
      </c>
    </row>
    <row r="9" spans="1:3">
      <c r="A9" s="46" t="s">
        <v>447</v>
      </c>
      <c r="B9" s="205">
        <v>45408.980914351851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45408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3">
        <v>26.97</v>
      </c>
      <c r="C3" s="203">
        <v>26.97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11.251884</v>
      </c>
      <c r="J3" s="21">
        <f>C3*E3/100</f>
        <v>6.2921009999999988</v>
      </c>
      <c r="K3" s="21">
        <f>C3*F3/100</f>
        <v>8.1152730000000002</v>
      </c>
      <c r="L3" s="21">
        <f>C3*G3/100</f>
        <v>1.3107419999999999</v>
      </c>
      <c r="M3" s="156">
        <f>SUM(I3:L3)</f>
        <v>26.970000000000002</v>
      </c>
      <c r="N3" s="22"/>
      <c r="P3" s="37">
        <f t="shared" ref="P3:P34" si="1">I3</f>
        <v>11.251884</v>
      </c>
      <c r="Q3" s="37">
        <f t="shared" ref="Q3:Q34" si="2">J3</f>
        <v>6.2921009999999988</v>
      </c>
      <c r="R3" s="37">
        <f t="shared" ref="R3:R34" si="3">K3</f>
        <v>8.1152730000000002</v>
      </c>
      <c r="S3" s="37">
        <f t="shared" ref="S3:S34" si="4">L3</f>
        <v>1.3107419999999999</v>
      </c>
      <c r="T3" s="37">
        <f>SUM(P3:S3)</f>
        <v>26.970000000000002</v>
      </c>
    </row>
    <row r="4" spans="1:20">
      <c r="A4" s="8" t="s">
        <v>46</v>
      </c>
      <c r="B4" s="203">
        <v>26.97</v>
      </c>
      <c r="C4" s="203">
        <v>26.97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11.251884</v>
      </c>
      <c r="J4" s="21">
        <f t="shared" ref="J4:J67" si="6">C4*E4/100</f>
        <v>6.2921009999999988</v>
      </c>
      <c r="K4" s="21">
        <f t="shared" ref="K4:K67" si="7">C4*F4/100</f>
        <v>8.1152730000000002</v>
      </c>
      <c r="L4" s="21">
        <f t="shared" ref="L4:L67" si="8">C4*G4/100</f>
        <v>1.3107419999999999</v>
      </c>
      <c r="M4" s="157">
        <f t="shared" ref="M4:M67" si="9">SUM(I4:L4)</f>
        <v>26.970000000000002</v>
      </c>
      <c r="N4" s="22"/>
      <c r="P4" s="37">
        <f t="shared" si="1"/>
        <v>11.251884</v>
      </c>
      <c r="Q4" s="37">
        <f t="shared" si="2"/>
        <v>6.2921009999999988</v>
      </c>
      <c r="R4" s="37">
        <f t="shared" si="3"/>
        <v>8.1152730000000002</v>
      </c>
      <c r="S4" s="37">
        <f t="shared" si="4"/>
        <v>1.3107419999999999</v>
      </c>
      <c r="T4" s="37">
        <f t="shared" ref="T4:T67" si="10">SUM(P4:S4)</f>
        <v>26.970000000000002</v>
      </c>
    </row>
    <row r="5" spans="1:20">
      <c r="A5" s="8" t="s">
        <v>47</v>
      </c>
      <c r="B5" s="203">
        <v>26.97</v>
      </c>
      <c r="C5" s="203">
        <v>26.97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11.251884</v>
      </c>
      <c r="J5" s="21">
        <f t="shared" si="6"/>
        <v>6.2921009999999988</v>
      </c>
      <c r="K5" s="21">
        <f t="shared" si="7"/>
        <v>8.1152730000000002</v>
      </c>
      <c r="L5" s="21">
        <f t="shared" si="8"/>
        <v>1.3107419999999999</v>
      </c>
      <c r="M5" s="157">
        <f t="shared" si="9"/>
        <v>26.970000000000002</v>
      </c>
      <c r="N5" s="22"/>
      <c r="P5" s="37">
        <f t="shared" si="1"/>
        <v>11.251884</v>
      </c>
      <c r="Q5" s="37">
        <f t="shared" si="2"/>
        <v>6.2921009999999988</v>
      </c>
      <c r="R5" s="37">
        <f t="shared" si="3"/>
        <v>8.1152730000000002</v>
      </c>
      <c r="S5" s="37">
        <f t="shared" si="4"/>
        <v>1.3107419999999999</v>
      </c>
      <c r="T5" s="37">
        <f t="shared" si="10"/>
        <v>26.970000000000002</v>
      </c>
    </row>
    <row r="6" spans="1:20">
      <c r="A6" s="8" t="s">
        <v>48</v>
      </c>
      <c r="B6" s="203">
        <v>26.97</v>
      </c>
      <c r="C6" s="203">
        <v>26.97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11.251884</v>
      </c>
      <c r="J6" s="21">
        <f t="shared" si="6"/>
        <v>6.2921009999999988</v>
      </c>
      <c r="K6" s="21">
        <f t="shared" si="7"/>
        <v>8.1152730000000002</v>
      </c>
      <c r="L6" s="21">
        <f t="shared" si="8"/>
        <v>1.3107419999999999</v>
      </c>
      <c r="M6" s="157">
        <f t="shared" si="9"/>
        <v>26.970000000000002</v>
      </c>
      <c r="N6" s="22"/>
      <c r="P6" s="37">
        <f t="shared" si="1"/>
        <v>11.251884</v>
      </c>
      <c r="Q6" s="37">
        <f t="shared" si="2"/>
        <v>6.2921009999999988</v>
      </c>
      <c r="R6" s="37">
        <f t="shared" si="3"/>
        <v>8.1152730000000002</v>
      </c>
      <c r="S6" s="37">
        <f t="shared" si="4"/>
        <v>1.3107419999999999</v>
      </c>
      <c r="T6" s="37">
        <f t="shared" si="10"/>
        <v>26.970000000000002</v>
      </c>
    </row>
    <row r="7" spans="1:20">
      <c r="A7" s="8" t="s">
        <v>49</v>
      </c>
      <c r="B7" s="203">
        <v>26.97</v>
      </c>
      <c r="C7" s="203">
        <v>26.97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11.251884</v>
      </c>
      <c r="J7" s="21">
        <f t="shared" si="6"/>
        <v>6.2921009999999988</v>
      </c>
      <c r="K7" s="21">
        <f t="shared" si="7"/>
        <v>8.1152730000000002</v>
      </c>
      <c r="L7" s="21">
        <f t="shared" si="8"/>
        <v>1.3107419999999999</v>
      </c>
      <c r="M7" s="157">
        <f t="shared" si="9"/>
        <v>26.970000000000002</v>
      </c>
      <c r="N7" s="22"/>
      <c r="P7" s="37">
        <f t="shared" si="1"/>
        <v>11.251884</v>
      </c>
      <c r="Q7" s="37">
        <f t="shared" si="2"/>
        <v>6.2921009999999988</v>
      </c>
      <c r="R7" s="37">
        <f t="shared" si="3"/>
        <v>8.1152730000000002</v>
      </c>
      <c r="S7" s="37">
        <f t="shared" si="4"/>
        <v>1.3107419999999999</v>
      </c>
      <c r="T7" s="37">
        <f t="shared" si="10"/>
        <v>26.970000000000002</v>
      </c>
    </row>
    <row r="8" spans="1:20">
      <c r="A8" s="8" t="s">
        <v>50</v>
      </c>
      <c r="B8" s="203">
        <v>26.97</v>
      </c>
      <c r="C8" s="203">
        <v>26.97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11.251884</v>
      </c>
      <c r="J8" s="21">
        <f t="shared" si="6"/>
        <v>6.2921009999999988</v>
      </c>
      <c r="K8" s="21">
        <f t="shared" si="7"/>
        <v>8.1152730000000002</v>
      </c>
      <c r="L8" s="21">
        <f t="shared" si="8"/>
        <v>1.3107419999999999</v>
      </c>
      <c r="M8" s="157">
        <f t="shared" si="9"/>
        <v>26.970000000000002</v>
      </c>
      <c r="N8" s="22"/>
      <c r="P8" s="37">
        <f t="shared" si="1"/>
        <v>11.251884</v>
      </c>
      <c r="Q8" s="37">
        <f t="shared" si="2"/>
        <v>6.2921009999999988</v>
      </c>
      <c r="R8" s="37">
        <f t="shared" si="3"/>
        <v>8.1152730000000002</v>
      </c>
      <c r="S8" s="37">
        <f t="shared" si="4"/>
        <v>1.3107419999999999</v>
      </c>
      <c r="T8" s="37">
        <f t="shared" si="10"/>
        <v>26.970000000000002</v>
      </c>
    </row>
    <row r="9" spans="1:20">
      <c r="A9" s="8" t="s">
        <v>51</v>
      </c>
      <c r="B9" s="203">
        <v>26.97</v>
      </c>
      <c r="C9" s="203">
        <v>26.97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11.251884</v>
      </c>
      <c r="J9" s="21">
        <f t="shared" si="6"/>
        <v>6.2921009999999988</v>
      </c>
      <c r="K9" s="21">
        <f t="shared" si="7"/>
        <v>8.1152730000000002</v>
      </c>
      <c r="L9" s="21">
        <f t="shared" si="8"/>
        <v>1.3107419999999999</v>
      </c>
      <c r="M9" s="157">
        <f t="shared" si="9"/>
        <v>26.970000000000002</v>
      </c>
      <c r="N9" s="22"/>
      <c r="P9" s="37">
        <f t="shared" si="1"/>
        <v>11.251884</v>
      </c>
      <c r="Q9" s="37">
        <f t="shared" si="2"/>
        <v>6.2921009999999988</v>
      </c>
      <c r="R9" s="37">
        <f t="shared" si="3"/>
        <v>8.1152730000000002</v>
      </c>
      <c r="S9" s="37">
        <f t="shared" si="4"/>
        <v>1.3107419999999999</v>
      </c>
      <c r="T9" s="37">
        <f t="shared" si="10"/>
        <v>26.970000000000002</v>
      </c>
    </row>
    <row r="10" spans="1:20">
      <c r="A10" s="8" t="s">
        <v>52</v>
      </c>
      <c r="B10" s="203">
        <v>26.97</v>
      </c>
      <c r="C10" s="203">
        <v>26.97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11.251884</v>
      </c>
      <c r="J10" s="21">
        <f t="shared" si="6"/>
        <v>6.2921009999999988</v>
      </c>
      <c r="K10" s="21">
        <f t="shared" si="7"/>
        <v>8.1152730000000002</v>
      </c>
      <c r="L10" s="21">
        <f t="shared" si="8"/>
        <v>1.3107419999999999</v>
      </c>
      <c r="M10" s="157">
        <f t="shared" si="9"/>
        <v>26.970000000000002</v>
      </c>
      <c r="N10" s="22"/>
      <c r="P10" s="37">
        <f t="shared" si="1"/>
        <v>11.251884</v>
      </c>
      <c r="Q10" s="37">
        <f t="shared" si="2"/>
        <v>6.2921009999999988</v>
      </c>
      <c r="R10" s="37">
        <f t="shared" si="3"/>
        <v>8.1152730000000002</v>
      </c>
      <c r="S10" s="37">
        <f t="shared" si="4"/>
        <v>1.3107419999999999</v>
      </c>
      <c r="T10" s="37">
        <f t="shared" si="10"/>
        <v>26.970000000000002</v>
      </c>
    </row>
    <row r="11" spans="1:20">
      <c r="A11" s="8" t="s">
        <v>53</v>
      </c>
      <c r="B11" s="203">
        <v>26.97</v>
      </c>
      <c r="C11" s="203">
        <v>26.97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11.251884</v>
      </c>
      <c r="J11" s="21">
        <f t="shared" si="6"/>
        <v>6.2921009999999988</v>
      </c>
      <c r="K11" s="21">
        <f t="shared" si="7"/>
        <v>8.1152730000000002</v>
      </c>
      <c r="L11" s="21">
        <f t="shared" si="8"/>
        <v>1.3107419999999999</v>
      </c>
      <c r="M11" s="157">
        <f t="shared" si="9"/>
        <v>26.970000000000002</v>
      </c>
      <c r="N11" s="22"/>
      <c r="P11" s="37">
        <f t="shared" si="1"/>
        <v>11.251884</v>
      </c>
      <c r="Q11" s="37">
        <f t="shared" si="2"/>
        <v>6.2921009999999988</v>
      </c>
      <c r="R11" s="37">
        <f t="shared" si="3"/>
        <v>8.1152730000000002</v>
      </c>
      <c r="S11" s="37">
        <f t="shared" si="4"/>
        <v>1.3107419999999999</v>
      </c>
      <c r="T11" s="37">
        <f t="shared" si="10"/>
        <v>26.970000000000002</v>
      </c>
    </row>
    <row r="12" spans="1:20">
      <c r="A12" s="8" t="s">
        <v>54</v>
      </c>
      <c r="B12" s="203">
        <v>26.97</v>
      </c>
      <c r="C12" s="203">
        <v>26.97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11.251884</v>
      </c>
      <c r="J12" s="21">
        <f t="shared" si="6"/>
        <v>6.2921009999999988</v>
      </c>
      <c r="K12" s="21">
        <f t="shared" si="7"/>
        <v>8.1152730000000002</v>
      </c>
      <c r="L12" s="21">
        <f t="shared" si="8"/>
        <v>1.3107419999999999</v>
      </c>
      <c r="M12" s="157">
        <f t="shared" si="9"/>
        <v>26.970000000000002</v>
      </c>
      <c r="N12" s="22"/>
      <c r="P12" s="37">
        <f t="shared" si="1"/>
        <v>11.251884</v>
      </c>
      <c r="Q12" s="37">
        <f t="shared" si="2"/>
        <v>6.2921009999999988</v>
      </c>
      <c r="R12" s="37">
        <f t="shared" si="3"/>
        <v>8.1152730000000002</v>
      </c>
      <c r="S12" s="37">
        <f t="shared" si="4"/>
        <v>1.3107419999999999</v>
      </c>
      <c r="T12" s="37">
        <f t="shared" si="10"/>
        <v>26.970000000000002</v>
      </c>
    </row>
    <row r="13" spans="1:20">
      <c r="A13" s="8" t="s">
        <v>55</v>
      </c>
      <c r="B13" s="203">
        <v>26.97</v>
      </c>
      <c r="C13" s="203">
        <v>26.97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11.251884</v>
      </c>
      <c r="J13" s="21">
        <f t="shared" si="6"/>
        <v>6.2921009999999988</v>
      </c>
      <c r="K13" s="21">
        <f t="shared" si="7"/>
        <v>8.1152730000000002</v>
      </c>
      <c r="L13" s="21">
        <f t="shared" si="8"/>
        <v>1.3107419999999999</v>
      </c>
      <c r="M13" s="157">
        <f t="shared" si="9"/>
        <v>26.970000000000002</v>
      </c>
      <c r="N13" s="22"/>
      <c r="P13" s="37">
        <f t="shared" si="1"/>
        <v>11.251884</v>
      </c>
      <c r="Q13" s="37">
        <f t="shared" si="2"/>
        <v>6.2921009999999988</v>
      </c>
      <c r="R13" s="37">
        <f t="shared" si="3"/>
        <v>8.1152730000000002</v>
      </c>
      <c r="S13" s="37">
        <f t="shared" si="4"/>
        <v>1.3107419999999999</v>
      </c>
      <c r="T13" s="37">
        <f t="shared" si="10"/>
        <v>26.970000000000002</v>
      </c>
    </row>
    <row r="14" spans="1:20">
      <c r="A14" s="8" t="s">
        <v>56</v>
      </c>
      <c r="B14" s="203">
        <v>26.97</v>
      </c>
      <c r="C14" s="203">
        <v>26.97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11.251884</v>
      </c>
      <c r="J14" s="21">
        <f t="shared" si="6"/>
        <v>6.2921009999999988</v>
      </c>
      <c r="K14" s="21">
        <f t="shared" si="7"/>
        <v>8.1152730000000002</v>
      </c>
      <c r="L14" s="21">
        <f t="shared" si="8"/>
        <v>1.3107419999999999</v>
      </c>
      <c r="M14" s="157">
        <f t="shared" si="9"/>
        <v>26.970000000000002</v>
      </c>
      <c r="N14" s="22"/>
      <c r="P14" s="37">
        <f t="shared" si="1"/>
        <v>11.251884</v>
      </c>
      <c r="Q14" s="37">
        <f t="shared" si="2"/>
        <v>6.2921009999999988</v>
      </c>
      <c r="R14" s="37">
        <f t="shared" si="3"/>
        <v>8.1152730000000002</v>
      </c>
      <c r="S14" s="37">
        <f t="shared" si="4"/>
        <v>1.3107419999999999</v>
      </c>
      <c r="T14" s="37">
        <f t="shared" si="10"/>
        <v>26.970000000000002</v>
      </c>
    </row>
    <row r="15" spans="1:20">
      <c r="A15" s="8" t="s">
        <v>57</v>
      </c>
      <c r="B15" s="203">
        <v>26.97</v>
      </c>
      <c r="C15" s="203">
        <v>26.97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11.251884</v>
      </c>
      <c r="J15" s="21">
        <f t="shared" si="6"/>
        <v>6.2921009999999988</v>
      </c>
      <c r="K15" s="21">
        <f t="shared" si="7"/>
        <v>8.1152730000000002</v>
      </c>
      <c r="L15" s="21">
        <f t="shared" si="8"/>
        <v>1.3107419999999999</v>
      </c>
      <c r="M15" s="157">
        <f t="shared" si="9"/>
        <v>26.970000000000002</v>
      </c>
      <c r="N15" s="22"/>
      <c r="P15" s="37">
        <f t="shared" si="1"/>
        <v>11.251884</v>
      </c>
      <c r="Q15" s="37">
        <f t="shared" si="2"/>
        <v>6.2921009999999988</v>
      </c>
      <c r="R15" s="37">
        <f t="shared" si="3"/>
        <v>8.1152730000000002</v>
      </c>
      <c r="S15" s="37">
        <f t="shared" si="4"/>
        <v>1.3107419999999999</v>
      </c>
      <c r="T15" s="37">
        <f t="shared" si="10"/>
        <v>26.970000000000002</v>
      </c>
    </row>
    <row r="16" spans="1:20">
      <c r="A16" s="8" t="s">
        <v>58</v>
      </c>
      <c r="B16" s="203">
        <v>26.97</v>
      </c>
      <c r="C16" s="203">
        <v>26.97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11.251884</v>
      </c>
      <c r="J16" s="21">
        <f t="shared" si="6"/>
        <v>6.2921009999999988</v>
      </c>
      <c r="K16" s="21">
        <f t="shared" si="7"/>
        <v>8.1152730000000002</v>
      </c>
      <c r="L16" s="21">
        <f t="shared" si="8"/>
        <v>1.3107419999999999</v>
      </c>
      <c r="M16" s="157">
        <f t="shared" si="9"/>
        <v>26.970000000000002</v>
      </c>
      <c r="N16" s="22"/>
      <c r="P16" s="37">
        <f t="shared" si="1"/>
        <v>11.251884</v>
      </c>
      <c r="Q16" s="37">
        <f t="shared" si="2"/>
        <v>6.2921009999999988</v>
      </c>
      <c r="R16" s="37">
        <f t="shared" si="3"/>
        <v>8.1152730000000002</v>
      </c>
      <c r="S16" s="37">
        <f t="shared" si="4"/>
        <v>1.3107419999999999</v>
      </c>
      <c r="T16" s="37">
        <f t="shared" si="10"/>
        <v>26.970000000000002</v>
      </c>
    </row>
    <row r="17" spans="1:20">
      <c r="A17" s="8" t="s">
        <v>59</v>
      </c>
      <c r="B17" s="203">
        <v>26.97</v>
      </c>
      <c r="C17" s="203">
        <v>26.97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11.251884</v>
      </c>
      <c r="J17" s="21">
        <f t="shared" si="6"/>
        <v>6.2921009999999988</v>
      </c>
      <c r="K17" s="21">
        <f t="shared" si="7"/>
        <v>8.1152730000000002</v>
      </c>
      <c r="L17" s="21">
        <f t="shared" si="8"/>
        <v>1.3107419999999999</v>
      </c>
      <c r="M17" s="157">
        <f t="shared" si="9"/>
        <v>26.970000000000002</v>
      </c>
      <c r="N17" s="22"/>
      <c r="P17" s="37">
        <f t="shared" si="1"/>
        <v>11.251884</v>
      </c>
      <c r="Q17" s="37">
        <f t="shared" si="2"/>
        <v>6.2921009999999988</v>
      </c>
      <c r="R17" s="37">
        <f t="shared" si="3"/>
        <v>8.1152730000000002</v>
      </c>
      <c r="S17" s="37">
        <f t="shared" si="4"/>
        <v>1.3107419999999999</v>
      </c>
      <c r="T17" s="37">
        <f t="shared" si="10"/>
        <v>26.970000000000002</v>
      </c>
    </row>
    <row r="18" spans="1:20">
      <c r="A18" s="8" t="s">
        <v>60</v>
      </c>
      <c r="B18" s="203">
        <v>26.97</v>
      </c>
      <c r="C18" s="203">
        <v>26.97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11.251884</v>
      </c>
      <c r="J18" s="21">
        <f t="shared" si="6"/>
        <v>6.2921009999999988</v>
      </c>
      <c r="K18" s="21">
        <f t="shared" si="7"/>
        <v>8.1152730000000002</v>
      </c>
      <c r="L18" s="21">
        <f t="shared" si="8"/>
        <v>1.3107419999999999</v>
      </c>
      <c r="M18" s="157">
        <f t="shared" si="9"/>
        <v>26.970000000000002</v>
      </c>
      <c r="N18" s="22"/>
      <c r="P18" s="37">
        <f t="shared" si="1"/>
        <v>11.251884</v>
      </c>
      <c r="Q18" s="37">
        <f t="shared" si="2"/>
        <v>6.2921009999999988</v>
      </c>
      <c r="R18" s="37">
        <f t="shared" si="3"/>
        <v>8.1152730000000002</v>
      </c>
      <c r="S18" s="37">
        <f t="shared" si="4"/>
        <v>1.3107419999999999</v>
      </c>
      <c r="T18" s="37">
        <f t="shared" si="10"/>
        <v>26.970000000000002</v>
      </c>
    </row>
    <row r="19" spans="1:20">
      <c r="A19" s="8" t="s">
        <v>61</v>
      </c>
      <c r="B19" s="203">
        <v>26.97</v>
      </c>
      <c r="C19" s="203">
        <v>26.97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11.251884</v>
      </c>
      <c r="J19" s="21">
        <f t="shared" si="6"/>
        <v>6.2921009999999988</v>
      </c>
      <c r="K19" s="21">
        <f t="shared" si="7"/>
        <v>8.1152730000000002</v>
      </c>
      <c r="L19" s="21">
        <f t="shared" si="8"/>
        <v>1.3107419999999999</v>
      </c>
      <c r="M19" s="157">
        <f t="shared" si="9"/>
        <v>26.970000000000002</v>
      </c>
      <c r="N19" s="22"/>
      <c r="P19" s="37">
        <f t="shared" si="1"/>
        <v>11.251884</v>
      </c>
      <c r="Q19" s="37">
        <f t="shared" si="2"/>
        <v>6.2921009999999988</v>
      </c>
      <c r="R19" s="37">
        <f t="shared" si="3"/>
        <v>8.1152730000000002</v>
      </c>
      <c r="S19" s="37">
        <f t="shared" si="4"/>
        <v>1.3107419999999999</v>
      </c>
      <c r="T19" s="37">
        <f t="shared" si="10"/>
        <v>26.970000000000002</v>
      </c>
    </row>
    <row r="20" spans="1:20">
      <c r="A20" s="8" t="s">
        <v>62</v>
      </c>
      <c r="B20" s="203">
        <v>26.97</v>
      </c>
      <c r="C20" s="203">
        <v>26.97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11.251884</v>
      </c>
      <c r="J20" s="21">
        <f t="shared" si="6"/>
        <v>6.2921009999999988</v>
      </c>
      <c r="K20" s="21">
        <f t="shared" si="7"/>
        <v>8.1152730000000002</v>
      </c>
      <c r="L20" s="21">
        <f t="shared" si="8"/>
        <v>1.3107419999999999</v>
      </c>
      <c r="M20" s="157">
        <f t="shared" si="9"/>
        <v>26.970000000000002</v>
      </c>
      <c r="N20" s="22"/>
      <c r="P20" s="37">
        <f t="shared" si="1"/>
        <v>11.251884</v>
      </c>
      <c r="Q20" s="37">
        <f t="shared" si="2"/>
        <v>6.2921009999999988</v>
      </c>
      <c r="R20" s="37">
        <f t="shared" si="3"/>
        <v>8.1152730000000002</v>
      </c>
      <c r="S20" s="37">
        <f t="shared" si="4"/>
        <v>1.3107419999999999</v>
      </c>
      <c r="T20" s="37">
        <f t="shared" si="10"/>
        <v>26.970000000000002</v>
      </c>
    </row>
    <row r="21" spans="1:20">
      <c r="A21" s="8" t="s">
        <v>63</v>
      </c>
      <c r="B21" s="203">
        <v>26.97</v>
      </c>
      <c r="C21" s="203">
        <v>26.97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11.251884</v>
      </c>
      <c r="J21" s="21">
        <f t="shared" si="6"/>
        <v>6.2921009999999988</v>
      </c>
      <c r="K21" s="21">
        <f t="shared" si="7"/>
        <v>8.1152730000000002</v>
      </c>
      <c r="L21" s="21">
        <f t="shared" si="8"/>
        <v>1.3107419999999999</v>
      </c>
      <c r="M21" s="157">
        <f t="shared" si="9"/>
        <v>26.970000000000002</v>
      </c>
      <c r="N21" s="22"/>
      <c r="P21" s="37">
        <f t="shared" si="1"/>
        <v>11.251884</v>
      </c>
      <c r="Q21" s="37">
        <f t="shared" si="2"/>
        <v>6.2921009999999988</v>
      </c>
      <c r="R21" s="37">
        <f t="shared" si="3"/>
        <v>8.1152730000000002</v>
      </c>
      <c r="S21" s="37">
        <f t="shared" si="4"/>
        <v>1.3107419999999999</v>
      </c>
      <c r="T21" s="37">
        <f t="shared" si="10"/>
        <v>26.970000000000002</v>
      </c>
    </row>
    <row r="22" spans="1:20">
      <c r="A22" s="8" t="s">
        <v>64</v>
      </c>
      <c r="B22" s="203">
        <v>26.97</v>
      </c>
      <c r="C22" s="203">
        <v>26.97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11.251884</v>
      </c>
      <c r="J22" s="21">
        <f t="shared" si="6"/>
        <v>6.2921009999999988</v>
      </c>
      <c r="K22" s="21">
        <f t="shared" si="7"/>
        <v>8.1152730000000002</v>
      </c>
      <c r="L22" s="21">
        <f t="shared" si="8"/>
        <v>1.3107419999999999</v>
      </c>
      <c r="M22" s="157">
        <f t="shared" si="9"/>
        <v>26.970000000000002</v>
      </c>
      <c r="N22" s="22"/>
      <c r="P22" s="37">
        <f t="shared" si="1"/>
        <v>11.251884</v>
      </c>
      <c r="Q22" s="37">
        <f t="shared" si="2"/>
        <v>6.2921009999999988</v>
      </c>
      <c r="R22" s="37">
        <f t="shared" si="3"/>
        <v>8.1152730000000002</v>
      </c>
      <c r="S22" s="37">
        <f t="shared" si="4"/>
        <v>1.3107419999999999</v>
      </c>
      <c r="T22" s="37">
        <f t="shared" si="10"/>
        <v>26.970000000000002</v>
      </c>
    </row>
    <row r="23" spans="1:20">
      <c r="A23" s="8" t="s">
        <v>65</v>
      </c>
      <c r="B23" s="203">
        <v>26.97</v>
      </c>
      <c r="C23" s="203">
        <v>26.97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11.251884</v>
      </c>
      <c r="J23" s="21">
        <f t="shared" si="6"/>
        <v>6.2921009999999988</v>
      </c>
      <c r="K23" s="21">
        <f t="shared" si="7"/>
        <v>8.1152730000000002</v>
      </c>
      <c r="L23" s="21">
        <f t="shared" si="8"/>
        <v>1.3107419999999999</v>
      </c>
      <c r="M23" s="157">
        <f t="shared" si="9"/>
        <v>26.970000000000002</v>
      </c>
      <c r="N23" s="22"/>
      <c r="P23" s="37">
        <f t="shared" si="1"/>
        <v>11.251884</v>
      </c>
      <c r="Q23" s="37">
        <f t="shared" si="2"/>
        <v>6.2921009999999988</v>
      </c>
      <c r="R23" s="37">
        <f t="shared" si="3"/>
        <v>8.1152730000000002</v>
      </c>
      <c r="S23" s="37">
        <f t="shared" si="4"/>
        <v>1.3107419999999999</v>
      </c>
      <c r="T23" s="37">
        <f t="shared" si="10"/>
        <v>26.970000000000002</v>
      </c>
    </row>
    <row r="24" spans="1:20">
      <c r="A24" s="8" t="s">
        <v>66</v>
      </c>
      <c r="B24" s="203">
        <v>26.97</v>
      </c>
      <c r="C24" s="203">
        <v>26.97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11.251884</v>
      </c>
      <c r="J24" s="21">
        <f t="shared" si="6"/>
        <v>6.2921009999999988</v>
      </c>
      <c r="K24" s="21">
        <f t="shared" si="7"/>
        <v>8.1152730000000002</v>
      </c>
      <c r="L24" s="21">
        <f t="shared" si="8"/>
        <v>1.3107419999999999</v>
      </c>
      <c r="M24" s="157">
        <f t="shared" si="9"/>
        <v>26.970000000000002</v>
      </c>
      <c r="N24" s="22"/>
      <c r="P24" s="37">
        <f t="shared" si="1"/>
        <v>11.251884</v>
      </c>
      <c r="Q24" s="37">
        <f t="shared" si="2"/>
        <v>6.2921009999999988</v>
      </c>
      <c r="R24" s="37">
        <f t="shared" si="3"/>
        <v>8.1152730000000002</v>
      </c>
      <c r="S24" s="37">
        <f t="shared" si="4"/>
        <v>1.3107419999999999</v>
      </c>
      <c r="T24" s="37">
        <f t="shared" si="10"/>
        <v>26.970000000000002</v>
      </c>
    </row>
    <row r="25" spans="1:20">
      <c r="A25" s="8" t="s">
        <v>67</v>
      </c>
      <c r="B25" s="203">
        <v>26.97</v>
      </c>
      <c r="C25" s="203">
        <v>26.97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11.251884</v>
      </c>
      <c r="J25" s="21">
        <f t="shared" si="6"/>
        <v>6.2921009999999988</v>
      </c>
      <c r="K25" s="21">
        <f t="shared" si="7"/>
        <v>8.1152730000000002</v>
      </c>
      <c r="L25" s="21">
        <f t="shared" si="8"/>
        <v>1.3107419999999999</v>
      </c>
      <c r="M25" s="157">
        <f t="shared" si="9"/>
        <v>26.970000000000002</v>
      </c>
      <c r="N25" s="22"/>
      <c r="P25" s="37">
        <f t="shared" si="1"/>
        <v>11.251884</v>
      </c>
      <c r="Q25" s="37">
        <f t="shared" si="2"/>
        <v>6.2921009999999988</v>
      </c>
      <c r="R25" s="37">
        <f t="shared" si="3"/>
        <v>8.1152730000000002</v>
      </c>
      <c r="S25" s="37">
        <f t="shared" si="4"/>
        <v>1.3107419999999999</v>
      </c>
      <c r="T25" s="37">
        <f t="shared" si="10"/>
        <v>26.970000000000002</v>
      </c>
    </row>
    <row r="26" spans="1:20">
      <c r="A26" s="8" t="s">
        <v>68</v>
      </c>
      <c r="B26" s="203">
        <v>26.97</v>
      </c>
      <c r="C26" s="203">
        <v>26.97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11.251884</v>
      </c>
      <c r="J26" s="21">
        <f t="shared" si="6"/>
        <v>6.2921009999999988</v>
      </c>
      <c r="K26" s="21">
        <f t="shared" si="7"/>
        <v>8.1152730000000002</v>
      </c>
      <c r="L26" s="21">
        <f t="shared" si="8"/>
        <v>1.3107419999999999</v>
      </c>
      <c r="M26" s="157">
        <f t="shared" si="9"/>
        <v>26.970000000000002</v>
      </c>
      <c r="N26" s="22"/>
      <c r="P26" s="37">
        <f t="shared" si="1"/>
        <v>11.251884</v>
      </c>
      <c r="Q26" s="37">
        <f t="shared" si="2"/>
        <v>6.2921009999999988</v>
      </c>
      <c r="R26" s="37">
        <f t="shared" si="3"/>
        <v>8.1152730000000002</v>
      </c>
      <c r="S26" s="37">
        <f t="shared" si="4"/>
        <v>1.3107419999999999</v>
      </c>
      <c r="T26" s="37">
        <f t="shared" si="10"/>
        <v>26.970000000000002</v>
      </c>
    </row>
    <row r="27" spans="1:20">
      <c r="A27" s="8" t="s">
        <v>69</v>
      </c>
      <c r="B27" s="203">
        <v>26.97</v>
      </c>
      <c r="C27" s="203">
        <v>26.97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11.251884</v>
      </c>
      <c r="J27" s="21">
        <f t="shared" si="6"/>
        <v>6.2921009999999988</v>
      </c>
      <c r="K27" s="21">
        <f t="shared" si="7"/>
        <v>8.1152730000000002</v>
      </c>
      <c r="L27" s="21">
        <f t="shared" si="8"/>
        <v>1.3107419999999999</v>
      </c>
      <c r="M27" s="157">
        <f t="shared" si="9"/>
        <v>26.970000000000002</v>
      </c>
      <c r="N27" s="22"/>
      <c r="P27" s="37">
        <f t="shared" si="1"/>
        <v>11.251884</v>
      </c>
      <c r="Q27" s="37">
        <f t="shared" si="2"/>
        <v>6.2921009999999988</v>
      </c>
      <c r="R27" s="37">
        <f t="shared" si="3"/>
        <v>8.1152730000000002</v>
      </c>
      <c r="S27" s="37">
        <f t="shared" si="4"/>
        <v>1.3107419999999999</v>
      </c>
      <c r="T27" s="37">
        <f t="shared" si="10"/>
        <v>26.970000000000002</v>
      </c>
    </row>
    <row r="28" spans="1:20">
      <c r="A28" s="8" t="s">
        <v>70</v>
      </c>
      <c r="B28" s="203">
        <v>26.97</v>
      </c>
      <c r="C28" s="203">
        <v>26.97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11.251884</v>
      </c>
      <c r="J28" s="21">
        <f t="shared" si="6"/>
        <v>6.2921009999999988</v>
      </c>
      <c r="K28" s="21">
        <f t="shared" si="7"/>
        <v>8.1152730000000002</v>
      </c>
      <c r="L28" s="21">
        <f t="shared" si="8"/>
        <v>1.3107419999999999</v>
      </c>
      <c r="M28" s="157">
        <f t="shared" si="9"/>
        <v>26.970000000000002</v>
      </c>
      <c r="N28" s="22"/>
      <c r="P28" s="37">
        <f t="shared" si="1"/>
        <v>11.251884</v>
      </c>
      <c r="Q28" s="37">
        <f t="shared" si="2"/>
        <v>6.2921009999999988</v>
      </c>
      <c r="R28" s="37">
        <f t="shared" si="3"/>
        <v>8.1152730000000002</v>
      </c>
      <c r="S28" s="37">
        <f t="shared" si="4"/>
        <v>1.3107419999999999</v>
      </c>
      <c r="T28" s="37">
        <f t="shared" si="10"/>
        <v>26.970000000000002</v>
      </c>
    </row>
    <row r="29" spans="1:20">
      <c r="A29" s="8" t="s">
        <v>71</v>
      </c>
      <c r="B29" s="203">
        <v>26.97</v>
      </c>
      <c r="C29" s="203">
        <v>26.97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11.251884</v>
      </c>
      <c r="J29" s="21">
        <f t="shared" si="6"/>
        <v>6.2921009999999988</v>
      </c>
      <c r="K29" s="21">
        <f t="shared" si="7"/>
        <v>8.1152730000000002</v>
      </c>
      <c r="L29" s="21">
        <f t="shared" si="8"/>
        <v>1.3107419999999999</v>
      </c>
      <c r="M29" s="157">
        <f t="shared" si="9"/>
        <v>26.970000000000002</v>
      </c>
      <c r="N29" s="22"/>
      <c r="P29" s="37">
        <f t="shared" si="1"/>
        <v>11.251884</v>
      </c>
      <c r="Q29" s="37">
        <f t="shared" si="2"/>
        <v>6.2921009999999988</v>
      </c>
      <c r="R29" s="37">
        <f t="shared" si="3"/>
        <v>8.1152730000000002</v>
      </c>
      <c r="S29" s="37">
        <f t="shared" si="4"/>
        <v>1.3107419999999999</v>
      </c>
      <c r="T29" s="37">
        <f t="shared" si="10"/>
        <v>26.970000000000002</v>
      </c>
    </row>
    <row r="30" spans="1:20">
      <c r="A30" s="8" t="s">
        <v>72</v>
      </c>
      <c r="B30" s="203">
        <v>26.97</v>
      </c>
      <c r="C30" s="203">
        <v>26.97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11.251884</v>
      </c>
      <c r="J30" s="21">
        <f t="shared" si="6"/>
        <v>6.2921009999999988</v>
      </c>
      <c r="K30" s="21">
        <f t="shared" si="7"/>
        <v>8.1152730000000002</v>
      </c>
      <c r="L30" s="21">
        <f t="shared" si="8"/>
        <v>1.3107419999999999</v>
      </c>
      <c r="M30" s="157">
        <f t="shared" si="9"/>
        <v>26.970000000000002</v>
      </c>
      <c r="N30" s="22"/>
      <c r="P30" s="37">
        <f t="shared" si="1"/>
        <v>11.251884</v>
      </c>
      <c r="Q30" s="37">
        <f t="shared" si="2"/>
        <v>6.2921009999999988</v>
      </c>
      <c r="R30" s="37">
        <f t="shared" si="3"/>
        <v>8.1152730000000002</v>
      </c>
      <c r="S30" s="37">
        <f t="shared" si="4"/>
        <v>1.3107419999999999</v>
      </c>
      <c r="T30" s="37">
        <f t="shared" si="10"/>
        <v>26.970000000000002</v>
      </c>
    </row>
    <row r="31" spans="1:20">
      <c r="A31" s="8" t="s">
        <v>73</v>
      </c>
      <c r="B31" s="203">
        <v>26.97</v>
      </c>
      <c r="C31" s="203">
        <v>26.97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11.251884</v>
      </c>
      <c r="J31" s="21">
        <f t="shared" si="6"/>
        <v>6.2921009999999988</v>
      </c>
      <c r="K31" s="21">
        <f t="shared" si="7"/>
        <v>8.1152730000000002</v>
      </c>
      <c r="L31" s="21">
        <f t="shared" si="8"/>
        <v>1.3107419999999999</v>
      </c>
      <c r="M31" s="157">
        <f t="shared" si="9"/>
        <v>26.970000000000002</v>
      </c>
      <c r="N31" s="22"/>
      <c r="P31" s="37">
        <f t="shared" si="1"/>
        <v>11.251884</v>
      </c>
      <c r="Q31" s="37">
        <f t="shared" si="2"/>
        <v>6.2921009999999988</v>
      </c>
      <c r="R31" s="37">
        <f t="shared" si="3"/>
        <v>8.1152730000000002</v>
      </c>
      <c r="S31" s="37">
        <f t="shared" si="4"/>
        <v>1.3107419999999999</v>
      </c>
      <c r="T31" s="37">
        <f t="shared" si="10"/>
        <v>26.970000000000002</v>
      </c>
    </row>
    <row r="32" spans="1:20">
      <c r="A32" s="8" t="s">
        <v>74</v>
      </c>
      <c r="B32" s="203">
        <v>26.97</v>
      </c>
      <c r="C32" s="203">
        <v>26.97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11.251884</v>
      </c>
      <c r="J32" s="21">
        <f t="shared" si="6"/>
        <v>6.2921009999999988</v>
      </c>
      <c r="K32" s="21">
        <f t="shared" si="7"/>
        <v>8.1152730000000002</v>
      </c>
      <c r="L32" s="21">
        <f t="shared" si="8"/>
        <v>1.3107419999999999</v>
      </c>
      <c r="M32" s="157">
        <f t="shared" si="9"/>
        <v>26.970000000000002</v>
      </c>
      <c r="N32" s="22"/>
      <c r="P32" s="37">
        <f t="shared" si="1"/>
        <v>11.251884</v>
      </c>
      <c r="Q32" s="37">
        <f t="shared" si="2"/>
        <v>6.2921009999999988</v>
      </c>
      <c r="R32" s="37">
        <f t="shared" si="3"/>
        <v>8.1152730000000002</v>
      </c>
      <c r="S32" s="37">
        <f t="shared" si="4"/>
        <v>1.3107419999999999</v>
      </c>
      <c r="T32" s="37">
        <f t="shared" si="10"/>
        <v>26.970000000000002</v>
      </c>
    </row>
    <row r="33" spans="1:20">
      <c r="A33" s="8" t="s">
        <v>75</v>
      </c>
      <c r="B33" s="203">
        <v>26.97</v>
      </c>
      <c r="C33" s="203">
        <v>26.97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11.251884</v>
      </c>
      <c r="J33" s="21">
        <f t="shared" si="6"/>
        <v>6.2921009999999988</v>
      </c>
      <c r="K33" s="21">
        <f t="shared" si="7"/>
        <v>8.1152730000000002</v>
      </c>
      <c r="L33" s="21">
        <f t="shared" si="8"/>
        <v>1.3107419999999999</v>
      </c>
      <c r="M33" s="157">
        <f t="shared" si="9"/>
        <v>26.970000000000002</v>
      </c>
      <c r="N33" s="22"/>
      <c r="P33" s="37">
        <f t="shared" si="1"/>
        <v>11.251884</v>
      </c>
      <c r="Q33" s="37">
        <f t="shared" si="2"/>
        <v>6.2921009999999988</v>
      </c>
      <c r="R33" s="37">
        <f t="shared" si="3"/>
        <v>8.1152730000000002</v>
      </c>
      <c r="S33" s="37">
        <f t="shared" si="4"/>
        <v>1.3107419999999999</v>
      </c>
      <c r="T33" s="37">
        <f t="shared" si="10"/>
        <v>26.970000000000002</v>
      </c>
    </row>
    <row r="34" spans="1:20">
      <c r="A34" s="8" t="s">
        <v>76</v>
      </c>
      <c r="B34" s="203">
        <v>26.97</v>
      </c>
      <c r="C34" s="203">
        <v>26.97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11.251884</v>
      </c>
      <c r="J34" s="21">
        <f t="shared" si="6"/>
        <v>6.2921009999999988</v>
      </c>
      <c r="K34" s="21">
        <f t="shared" si="7"/>
        <v>8.1152730000000002</v>
      </c>
      <c r="L34" s="21">
        <f t="shared" si="8"/>
        <v>1.3107419999999999</v>
      </c>
      <c r="M34" s="157">
        <f t="shared" si="9"/>
        <v>26.970000000000002</v>
      </c>
      <c r="N34" s="22"/>
      <c r="P34" s="37">
        <f t="shared" si="1"/>
        <v>11.251884</v>
      </c>
      <c r="Q34" s="37">
        <f t="shared" si="2"/>
        <v>6.2921009999999988</v>
      </c>
      <c r="R34" s="37">
        <f t="shared" si="3"/>
        <v>8.1152730000000002</v>
      </c>
      <c r="S34" s="37">
        <f t="shared" si="4"/>
        <v>1.3107419999999999</v>
      </c>
      <c r="T34" s="37">
        <f t="shared" si="10"/>
        <v>26.970000000000002</v>
      </c>
    </row>
    <row r="35" spans="1:20">
      <c r="A35" s="8" t="s">
        <v>77</v>
      </c>
      <c r="B35" s="203">
        <v>26.97</v>
      </c>
      <c r="C35" s="203">
        <v>26.97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11.251884</v>
      </c>
      <c r="J35" s="21">
        <f t="shared" si="6"/>
        <v>6.2921009999999988</v>
      </c>
      <c r="K35" s="21">
        <f t="shared" si="7"/>
        <v>8.1152730000000002</v>
      </c>
      <c r="L35" s="21">
        <f t="shared" si="8"/>
        <v>1.3107419999999999</v>
      </c>
      <c r="M35" s="157">
        <f t="shared" si="9"/>
        <v>26.970000000000002</v>
      </c>
      <c r="N35" s="22"/>
      <c r="P35" s="37">
        <f t="shared" ref="P35:P66" si="12">I35</f>
        <v>11.251884</v>
      </c>
      <c r="Q35" s="37">
        <f t="shared" ref="Q35:Q66" si="13">J35</f>
        <v>6.2921009999999988</v>
      </c>
      <c r="R35" s="37">
        <f t="shared" ref="R35:R66" si="14">K35</f>
        <v>8.1152730000000002</v>
      </c>
      <c r="S35" s="37">
        <f t="shared" ref="S35:S66" si="15">L35</f>
        <v>1.3107419999999999</v>
      </c>
      <c r="T35" s="37">
        <f t="shared" si="10"/>
        <v>26.970000000000002</v>
      </c>
    </row>
    <row r="36" spans="1:20">
      <c r="A36" s="8" t="s">
        <v>78</v>
      </c>
      <c r="B36" s="203">
        <v>26.97</v>
      </c>
      <c r="C36" s="203">
        <v>26.97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11.251884</v>
      </c>
      <c r="J36" s="21">
        <f t="shared" si="6"/>
        <v>6.2921009999999988</v>
      </c>
      <c r="K36" s="21">
        <f t="shared" si="7"/>
        <v>8.1152730000000002</v>
      </c>
      <c r="L36" s="21">
        <f t="shared" si="8"/>
        <v>1.3107419999999999</v>
      </c>
      <c r="M36" s="157">
        <f t="shared" si="9"/>
        <v>26.970000000000002</v>
      </c>
      <c r="N36" s="22"/>
      <c r="P36" s="37">
        <f t="shared" si="12"/>
        <v>11.251884</v>
      </c>
      <c r="Q36" s="37">
        <f t="shared" si="13"/>
        <v>6.2921009999999988</v>
      </c>
      <c r="R36" s="37">
        <f t="shared" si="14"/>
        <v>8.1152730000000002</v>
      </c>
      <c r="S36" s="37">
        <f t="shared" si="15"/>
        <v>1.3107419999999999</v>
      </c>
      <c r="T36" s="37">
        <f t="shared" si="10"/>
        <v>26.970000000000002</v>
      </c>
    </row>
    <row r="37" spans="1:20">
      <c r="A37" s="8" t="s">
        <v>79</v>
      </c>
      <c r="B37" s="203">
        <v>26.97</v>
      </c>
      <c r="C37" s="203">
        <v>26.97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11.251884</v>
      </c>
      <c r="J37" s="21">
        <f t="shared" si="6"/>
        <v>6.2921009999999988</v>
      </c>
      <c r="K37" s="21">
        <f t="shared" si="7"/>
        <v>8.1152730000000002</v>
      </c>
      <c r="L37" s="21">
        <f t="shared" si="8"/>
        <v>1.3107419999999999</v>
      </c>
      <c r="M37" s="157">
        <f t="shared" si="9"/>
        <v>26.970000000000002</v>
      </c>
      <c r="N37" s="22"/>
      <c r="P37" s="37">
        <f t="shared" si="12"/>
        <v>11.251884</v>
      </c>
      <c r="Q37" s="37">
        <f t="shared" si="13"/>
        <v>6.2921009999999988</v>
      </c>
      <c r="R37" s="37">
        <f t="shared" si="14"/>
        <v>8.1152730000000002</v>
      </c>
      <c r="S37" s="37">
        <f t="shared" si="15"/>
        <v>1.3107419999999999</v>
      </c>
      <c r="T37" s="37">
        <f t="shared" si="10"/>
        <v>26.970000000000002</v>
      </c>
    </row>
    <row r="38" spans="1:20">
      <c r="A38" s="8" t="s">
        <v>80</v>
      </c>
      <c r="B38" s="203">
        <v>26.97</v>
      </c>
      <c r="C38" s="203">
        <v>26.97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11.251884</v>
      </c>
      <c r="J38" s="21">
        <f t="shared" si="6"/>
        <v>6.2921009999999988</v>
      </c>
      <c r="K38" s="21">
        <f t="shared" si="7"/>
        <v>8.1152730000000002</v>
      </c>
      <c r="L38" s="21">
        <f t="shared" si="8"/>
        <v>1.3107419999999999</v>
      </c>
      <c r="M38" s="157">
        <f t="shared" si="9"/>
        <v>26.970000000000002</v>
      </c>
      <c r="N38" s="22"/>
      <c r="P38" s="37">
        <f t="shared" si="12"/>
        <v>11.251884</v>
      </c>
      <c r="Q38" s="37">
        <f t="shared" si="13"/>
        <v>6.2921009999999988</v>
      </c>
      <c r="R38" s="37">
        <f t="shared" si="14"/>
        <v>8.1152730000000002</v>
      </c>
      <c r="S38" s="37">
        <f t="shared" si="15"/>
        <v>1.3107419999999999</v>
      </c>
      <c r="T38" s="37">
        <f t="shared" si="10"/>
        <v>26.970000000000002</v>
      </c>
    </row>
    <row r="39" spans="1:20">
      <c r="A39" s="8" t="s">
        <v>81</v>
      </c>
      <c r="B39" s="203">
        <v>26.71</v>
      </c>
      <c r="C39" s="203">
        <v>26.71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11.143412000000001</v>
      </c>
      <c r="J39" s="21">
        <f t="shared" si="6"/>
        <v>6.2314429999999996</v>
      </c>
      <c r="K39" s="21">
        <f t="shared" si="7"/>
        <v>8.037039</v>
      </c>
      <c r="L39" s="21">
        <f t="shared" si="8"/>
        <v>1.2981060000000002</v>
      </c>
      <c r="M39" s="157">
        <f t="shared" si="9"/>
        <v>26.71</v>
      </c>
      <c r="N39" s="22"/>
      <c r="P39" s="37">
        <f t="shared" si="12"/>
        <v>11.143412000000001</v>
      </c>
      <c r="Q39" s="37">
        <f t="shared" si="13"/>
        <v>6.2314429999999996</v>
      </c>
      <c r="R39" s="37">
        <f t="shared" si="14"/>
        <v>8.037039</v>
      </c>
      <c r="S39" s="37">
        <f t="shared" si="15"/>
        <v>1.2981060000000002</v>
      </c>
      <c r="T39" s="37">
        <f t="shared" si="10"/>
        <v>26.71</v>
      </c>
    </row>
    <row r="40" spans="1:20">
      <c r="A40" s="8" t="s">
        <v>82</v>
      </c>
      <c r="B40" s="203">
        <v>26.71</v>
      </c>
      <c r="C40" s="203">
        <v>26.71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11.143412000000001</v>
      </c>
      <c r="J40" s="21">
        <f t="shared" si="6"/>
        <v>6.2314429999999996</v>
      </c>
      <c r="K40" s="21">
        <f t="shared" si="7"/>
        <v>8.037039</v>
      </c>
      <c r="L40" s="21">
        <f t="shared" si="8"/>
        <v>1.2981060000000002</v>
      </c>
      <c r="M40" s="157">
        <f t="shared" si="9"/>
        <v>26.71</v>
      </c>
      <c r="N40" s="22"/>
      <c r="P40" s="37">
        <f t="shared" si="12"/>
        <v>11.143412000000001</v>
      </c>
      <c r="Q40" s="37">
        <f t="shared" si="13"/>
        <v>6.2314429999999996</v>
      </c>
      <c r="R40" s="37">
        <f t="shared" si="14"/>
        <v>8.037039</v>
      </c>
      <c r="S40" s="37">
        <f t="shared" si="15"/>
        <v>1.2981060000000002</v>
      </c>
      <c r="T40" s="37">
        <f t="shared" si="10"/>
        <v>26.71</v>
      </c>
    </row>
    <row r="41" spans="1:20">
      <c r="A41" s="8" t="s">
        <v>83</v>
      </c>
      <c r="B41" s="203">
        <v>26.71</v>
      </c>
      <c r="C41" s="203">
        <v>26.71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11.143412000000001</v>
      </c>
      <c r="J41" s="21">
        <f t="shared" si="6"/>
        <v>6.2314429999999996</v>
      </c>
      <c r="K41" s="21">
        <f t="shared" si="7"/>
        <v>8.037039</v>
      </c>
      <c r="L41" s="21">
        <f t="shared" si="8"/>
        <v>1.2981060000000002</v>
      </c>
      <c r="M41" s="157">
        <f t="shared" si="9"/>
        <v>26.71</v>
      </c>
      <c r="N41" s="22"/>
      <c r="P41" s="37">
        <f t="shared" si="12"/>
        <v>11.143412000000001</v>
      </c>
      <c r="Q41" s="37">
        <f t="shared" si="13"/>
        <v>6.2314429999999996</v>
      </c>
      <c r="R41" s="37">
        <f t="shared" si="14"/>
        <v>8.037039</v>
      </c>
      <c r="S41" s="37">
        <f t="shared" si="15"/>
        <v>1.2981060000000002</v>
      </c>
      <c r="T41" s="37">
        <f t="shared" si="10"/>
        <v>26.71</v>
      </c>
    </row>
    <row r="42" spans="1:20">
      <c r="A42" s="8" t="s">
        <v>84</v>
      </c>
      <c r="B42" s="203">
        <v>26.71</v>
      </c>
      <c r="C42" s="203">
        <v>26.71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11.143412000000001</v>
      </c>
      <c r="J42" s="21">
        <f t="shared" si="6"/>
        <v>6.2314429999999996</v>
      </c>
      <c r="K42" s="21">
        <f t="shared" si="7"/>
        <v>8.037039</v>
      </c>
      <c r="L42" s="21">
        <f t="shared" si="8"/>
        <v>1.2981060000000002</v>
      </c>
      <c r="M42" s="157">
        <f t="shared" si="9"/>
        <v>26.71</v>
      </c>
      <c r="N42" s="22"/>
      <c r="P42" s="37">
        <f t="shared" si="12"/>
        <v>11.143412000000001</v>
      </c>
      <c r="Q42" s="37">
        <f t="shared" si="13"/>
        <v>6.2314429999999996</v>
      </c>
      <c r="R42" s="37">
        <f t="shared" si="14"/>
        <v>8.037039</v>
      </c>
      <c r="S42" s="37">
        <f t="shared" si="15"/>
        <v>1.2981060000000002</v>
      </c>
      <c r="T42" s="37">
        <f t="shared" si="10"/>
        <v>26.71</v>
      </c>
    </row>
    <row r="43" spans="1:20">
      <c r="A43" s="8" t="s">
        <v>85</v>
      </c>
      <c r="B43" s="203">
        <v>26.71</v>
      </c>
      <c r="C43" s="203">
        <v>26.71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11.143412000000001</v>
      </c>
      <c r="J43" s="21">
        <f t="shared" si="6"/>
        <v>6.2314429999999996</v>
      </c>
      <c r="K43" s="21">
        <f t="shared" si="7"/>
        <v>8.037039</v>
      </c>
      <c r="L43" s="21">
        <f t="shared" si="8"/>
        <v>1.2981060000000002</v>
      </c>
      <c r="M43" s="157">
        <f t="shared" si="9"/>
        <v>26.71</v>
      </c>
      <c r="N43" s="22"/>
      <c r="P43" s="37">
        <f t="shared" si="12"/>
        <v>11.143412000000001</v>
      </c>
      <c r="Q43" s="37">
        <f t="shared" si="13"/>
        <v>6.2314429999999996</v>
      </c>
      <c r="R43" s="37">
        <f t="shared" si="14"/>
        <v>8.037039</v>
      </c>
      <c r="S43" s="37">
        <f t="shared" si="15"/>
        <v>1.2981060000000002</v>
      </c>
      <c r="T43" s="37">
        <f t="shared" si="10"/>
        <v>26.71</v>
      </c>
    </row>
    <row r="44" spans="1:20">
      <c r="A44" s="8" t="s">
        <v>86</v>
      </c>
      <c r="B44" s="203">
        <v>26.71</v>
      </c>
      <c r="C44" s="203">
        <v>26.71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11.143412000000001</v>
      </c>
      <c r="J44" s="21">
        <f t="shared" si="6"/>
        <v>6.2314429999999996</v>
      </c>
      <c r="K44" s="21">
        <f t="shared" si="7"/>
        <v>8.037039</v>
      </c>
      <c r="L44" s="21">
        <f t="shared" si="8"/>
        <v>1.2981060000000002</v>
      </c>
      <c r="M44" s="157">
        <f t="shared" si="9"/>
        <v>26.71</v>
      </c>
      <c r="N44" s="22"/>
      <c r="P44" s="37">
        <f t="shared" si="12"/>
        <v>11.143412000000001</v>
      </c>
      <c r="Q44" s="37">
        <f t="shared" si="13"/>
        <v>6.2314429999999996</v>
      </c>
      <c r="R44" s="37">
        <f t="shared" si="14"/>
        <v>8.037039</v>
      </c>
      <c r="S44" s="37">
        <f t="shared" si="15"/>
        <v>1.2981060000000002</v>
      </c>
      <c r="T44" s="37">
        <f t="shared" si="10"/>
        <v>26.71</v>
      </c>
    </row>
    <row r="45" spans="1:20">
      <c r="A45" s="8" t="s">
        <v>87</v>
      </c>
      <c r="B45" s="203">
        <v>26.71</v>
      </c>
      <c r="C45" s="203">
        <v>26.71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11.143412000000001</v>
      </c>
      <c r="J45" s="21">
        <f t="shared" si="6"/>
        <v>6.2314429999999996</v>
      </c>
      <c r="K45" s="21">
        <f t="shared" si="7"/>
        <v>8.037039</v>
      </c>
      <c r="L45" s="21">
        <f t="shared" si="8"/>
        <v>1.2981060000000002</v>
      </c>
      <c r="M45" s="157">
        <f t="shared" si="9"/>
        <v>26.71</v>
      </c>
      <c r="N45" s="22"/>
      <c r="P45" s="37">
        <f t="shared" si="12"/>
        <v>11.143412000000001</v>
      </c>
      <c r="Q45" s="37">
        <f t="shared" si="13"/>
        <v>6.2314429999999996</v>
      </c>
      <c r="R45" s="37">
        <f t="shared" si="14"/>
        <v>8.037039</v>
      </c>
      <c r="S45" s="37">
        <f t="shared" si="15"/>
        <v>1.2981060000000002</v>
      </c>
      <c r="T45" s="37">
        <f t="shared" si="10"/>
        <v>26.71</v>
      </c>
    </row>
    <row r="46" spans="1:20">
      <c r="A46" s="8" t="s">
        <v>88</v>
      </c>
      <c r="B46" s="203">
        <v>26.71</v>
      </c>
      <c r="C46" s="203">
        <v>26.71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11.143412000000001</v>
      </c>
      <c r="J46" s="21">
        <f t="shared" si="6"/>
        <v>6.2314429999999996</v>
      </c>
      <c r="K46" s="21">
        <f t="shared" si="7"/>
        <v>8.037039</v>
      </c>
      <c r="L46" s="21">
        <f t="shared" si="8"/>
        <v>1.2981060000000002</v>
      </c>
      <c r="M46" s="157">
        <f t="shared" si="9"/>
        <v>26.71</v>
      </c>
      <c r="N46" s="22"/>
      <c r="P46" s="37">
        <f t="shared" si="12"/>
        <v>11.143412000000001</v>
      </c>
      <c r="Q46" s="37">
        <f t="shared" si="13"/>
        <v>6.2314429999999996</v>
      </c>
      <c r="R46" s="37">
        <f t="shared" si="14"/>
        <v>8.037039</v>
      </c>
      <c r="S46" s="37">
        <f t="shared" si="15"/>
        <v>1.2981060000000002</v>
      </c>
      <c r="T46" s="37">
        <f t="shared" si="10"/>
        <v>26.71</v>
      </c>
    </row>
    <row r="47" spans="1:20">
      <c r="A47" s="8" t="s">
        <v>89</v>
      </c>
      <c r="B47" s="203">
        <v>26.71</v>
      </c>
      <c r="C47" s="203">
        <v>26.71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11.143412000000001</v>
      </c>
      <c r="J47" s="21">
        <f t="shared" si="6"/>
        <v>6.2314429999999996</v>
      </c>
      <c r="K47" s="21">
        <f t="shared" si="7"/>
        <v>8.037039</v>
      </c>
      <c r="L47" s="21">
        <f t="shared" si="8"/>
        <v>1.2981060000000002</v>
      </c>
      <c r="M47" s="157">
        <f t="shared" si="9"/>
        <v>26.71</v>
      </c>
      <c r="N47" s="22"/>
      <c r="P47" s="37">
        <f t="shared" si="12"/>
        <v>11.143412000000001</v>
      </c>
      <c r="Q47" s="37">
        <f t="shared" si="13"/>
        <v>6.2314429999999996</v>
      </c>
      <c r="R47" s="37">
        <f t="shared" si="14"/>
        <v>8.037039</v>
      </c>
      <c r="S47" s="37">
        <f t="shared" si="15"/>
        <v>1.2981060000000002</v>
      </c>
      <c r="T47" s="37">
        <f t="shared" si="10"/>
        <v>26.71</v>
      </c>
    </row>
    <row r="48" spans="1:20">
      <c r="A48" s="8" t="s">
        <v>90</v>
      </c>
      <c r="B48" s="203">
        <v>26.71</v>
      </c>
      <c r="C48" s="203">
        <v>26.71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11.143412000000001</v>
      </c>
      <c r="J48" s="21">
        <f t="shared" si="6"/>
        <v>6.2314429999999996</v>
      </c>
      <c r="K48" s="21">
        <f t="shared" si="7"/>
        <v>8.037039</v>
      </c>
      <c r="L48" s="21">
        <f t="shared" si="8"/>
        <v>1.2981060000000002</v>
      </c>
      <c r="M48" s="157">
        <f t="shared" si="9"/>
        <v>26.71</v>
      </c>
      <c r="N48" s="22"/>
      <c r="P48" s="37">
        <f t="shared" si="12"/>
        <v>11.143412000000001</v>
      </c>
      <c r="Q48" s="37">
        <f t="shared" si="13"/>
        <v>6.2314429999999996</v>
      </c>
      <c r="R48" s="37">
        <f t="shared" si="14"/>
        <v>8.037039</v>
      </c>
      <c r="S48" s="37">
        <f t="shared" si="15"/>
        <v>1.2981060000000002</v>
      </c>
      <c r="T48" s="37">
        <f t="shared" si="10"/>
        <v>26.71</v>
      </c>
    </row>
    <row r="49" spans="1:20">
      <c r="A49" s="8" t="s">
        <v>91</v>
      </c>
      <c r="B49" s="203">
        <v>26.71</v>
      </c>
      <c r="C49" s="203">
        <v>26.71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11.143412000000001</v>
      </c>
      <c r="J49" s="21">
        <f t="shared" si="6"/>
        <v>6.2314429999999996</v>
      </c>
      <c r="K49" s="21">
        <f t="shared" si="7"/>
        <v>8.037039</v>
      </c>
      <c r="L49" s="21">
        <f t="shared" si="8"/>
        <v>1.2981060000000002</v>
      </c>
      <c r="M49" s="157">
        <f t="shared" si="9"/>
        <v>26.71</v>
      </c>
      <c r="N49" s="22"/>
      <c r="P49" s="37">
        <f t="shared" si="12"/>
        <v>11.143412000000001</v>
      </c>
      <c r="Q49" s="37">
        <f t="shared" si="13"/>
        <v>6.2314429999999996</v>
      </c>
      <c r="R49" s="37">
        <f t="shared" si="14"/>
        <v>8.037039</v>
      </c>
      <c r="S49" s="37">
        <f t="shared" si="15"/>
        <v>1.2981060000000002</v>
      </c>
      <c r="T49" s="37">
        <f t="shared" si="10"/>
        <v>26.71</v>
      </c>
    </row>
    <row r="50" spans="1:20">
      <c r="A50" s="8" t="s">
        <v>92</v>
      </c>
      <c r="B50" s="203">
        <v>26.71</v>
      </c>
      <c r="C50" s="203">
        <v>26.71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11.143412000000001</v>
      </c>
      <c r="J50" s="21">
        <f t="shared" si="6"/>
        <v>6.2314429999999996</v>
      </c>
      <c r="K50" s="21">
        <f t="shared" si="7"/>
        <v>8.037039</v>
      </c>
      <c r="L50" s="21">
        <f t="shared" si="8"/>
        <v>1.2981060000000002</v>
      </c>
      <c r="M50" s="157">
        <f t="shared" si="9"/>
        <v>26.71</v>
      </c>
      <c r="N50" s="22"/>
      <c r="P50" s="37">
        <f t="shared" si="12"/>
        <v>11.143412000000001</v>
      </c>
      <c r="Q50" s="37">
        <f t="shared" si="13"/>
        <v>6.2314429999999996</v>
      </c>
      <c r="R50" s="37">
        <f t="shared" si="14"/>
        <v>8.037039</v>
      </c>
      <c r="S50" s="37">
        <f t="shared" si="15"/>
        <v>1.2981060000000002</v>
      </c>
      <c r="T50" s="37">
        <f t="shared" si="10"/>
        <v>26.71</v>
      </c>
    </row>
    <row r="51" spans="1:20">
      <c r="A51" s="8" t="s">
        <v>93</v>
      </c>
      <c r="B51" s="203">
        <v>26.71</v>
      </c>
      <c r="C51" s="203">
        <v>26.71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11.143412000000001</v>
      </c>
      <c r="J51" s="21">
        <f t="shared" si="6"/>
        <v>6.2314429999999996</v>
      </c>
      <c r="K51" s="21">
        <f t="shared" si="7"/>
        <v>8.037039</v>
      </c>
      <c r="L51" s="21">
        <f t="shared" si="8"/>
        <v>1.2981060000000002</v>
      </c>
      <c r="M51" s="157">
        <f t="shared" si="9"/>
        <v>26.71</v>
      </c>
      <c r="N51" s="22"/>
      <c r="P51" s="37">
        <f t="shared" si="12"/>
        <v>11.143412000000001</v>
      </c>
      <c r="Q51" s="37">
        <f t="shared" si="13"/>
        <v>6.2314429999999996</v>
      </c>
      <c r="R51" s="37">
        <f t="shared" si="14"/>
        <v>8.037039</v>
      </c>
      <c r="S51" s="37">
        <f t="shared" si="15"/>
        <v>1.2981060000000002</v>
      </c>
      <c r="T51" s="37">
        <f t="shared" si="10"/>
        <v>26.71</v>
      </c>
    </row>
    <row r="52" spans="1:20">
      <c r="A52" s="8" t="s">
        <v>94</v>
      </c>
      <c r="B52" s="203">
        <v>26.71</v>
      </c>
      <c r="C52" s="203">
        <v>26.71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11.143412000000001</v>
      </c>
      <c r="J52" s="21">
        <f t="shared" si="6"/>
        <v>6.2314429999999996</v>
      </c>
      <c r="K52" s="21">
        <f t="shared" si="7"/>
        <v>8.037039</v>
      </c>
      <c r="L52" s="21">
        <f t="shared" si="8"/>
        <v>1.2981060000000002</v>
      </c>
      <c r="M52" s="157">
        <f t="shared" si="9"/>
        <v>26.71</v>
      </c>
      <c r="N52" s="22"/>
      <c r="P52" s="37">
        <f t="shared" si="12"/>
        <v>11.143412000000001</v>
      </c>
      <c r="Q52" s="37">
        <f t="shared" si="13"/>
        <v>6.2314429999999996</v>
      </c>
      <c r="R52" s="37">
        <f t="shared" si="14"/>
        <v>8.037039</v>
      </c>
      <c r="S52" s="37">
        <f t="shared" si="15"/>
        <v>1.2981060000000002</v>
      </c>
      <c r="T52" s="37">
        <f t="shared" si="10"/>
        <v>26.71</v>
      </c>
    </row>
    <row r="53" spans="1:20">
      <c r="A53" s="8" t="s">
        <v>95</v>
      </c>
      <c r="B53" s="203">
        <v>26.71</v>
      </c>
      <c r="C53" s="203">
        <v>26.71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11.143412000000001</v>
      </c>
      <c r="J53" s="21">
        <f t="shared" si="6"/>
        <v>6.2314429999999996</v>
      </c>
      <c r="K53" s="21">
        <f t="shared" si="7"/>
        <v>8.037039</v>
      </c>
      <c r="L53" s="21">
        <f t="shared" si="8"/>
        <v>1.2981060000000002</v>
      </c>
      <c r="M53" s="157">
        <f t="shared" si="9"/>
        <v>26.71</v>
      </c>
      <c r="N53" s="22"/>
      <c r="P53" s="37">
        <f t="shared" si="12"/>
        <v>11.143412000000001</v>
      </c>
      <c r="Q53" s="37">
        <f t="shared" si="13"/>
        <v>6.2314429999999996</v>
      </c>
      <c r="R53" s="37">
        <f t="shared" si="14"/>
        <v>8.037039</v>
      </c>
      <c r="S53" s="37">
        <f t="shared" si="15"/>
        <v>1.2981060000000002</v>
      </c>
      <c r="T53" s="37">
        <f t="shared" si="10"/>
        <v>26.71</v>
      </c>
    </row>
    <row r="54" spans="1:20">
      <c r="A54" s="8" t="s">
        <v>96</v>
      </c>
      <c r="B54" s="203">
        <v>26.71</v>
      </c>
      <c r="C54" s="203">
        <v>26.71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11.143412000000001</v>
      </c>
      <c r="J54" s="21">
        <f t="shared" si="6"/>
        <v>6.2314429999999996</v>
      </c>
      <c r="K54" s="21">
        <f t="shared" si="7"/>
        <v>8.037039</v>
      </c>
      <c r="L54" s="21">
        <f t="shared" si="8"/>
        <v>1.2981060000000002</v>
      </c>
      <c r="M54" s="157">
        <f t="shared" si="9"/>
        <v>26.71</v>
      </c>
      <c r="N54" s="22"/>
      <c r="P54" s="37">
        <f t="shared" si="12"/>
        <v>11.143412000000001</v>
      </c>
      <c r="Q54" s="37">
        <f t="shared" si="13"/>
        <v>6.2314429999999996</v>
      </c>
      <c r="R54" s="37">
        <f t="shared" si="14"/>
        <v>8.037039</v>
      </c>
      <c r="S54" s="37">
        <f t="shared" si="15"/>
        <v>1.2981060000000002</v>
      </c>
      <c r="T54" s="37">
        <f t="shared" si="10"/>
        <v>26.71</v>
      </c>
    </row>
    <row r="55" spans="1:20">
      <c r="A55" s="8" t="s">
        <v>97</v>
      </c>
      <c r="B55" s="203">
        <v>26.71</v>
      </c>
      <c r="C55" s="203">
        <v>26.71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11.143412000000001</v>
      </c>
      <c r="J55" s="21">
        <f t="shared" si="6"/>
        <v>6.2314429999999996</v>
      </c>
      <c r="K55" s="21">
        <f t="shared" si="7"/>
        <v>8.037039</v>
      </c>
      <c r="L55" s="21">
        <f t="shared" si="8"/>
        <v>1.2981060000000002</v>
      </c>
      <c r="M55" s="157">
        <f t="shared" si="9"/>
        <v>26.71</v>
      </c>
      <c r="N55" s="22"/>
      <c r="P55" s="37">
        <f t="shared" si="12"/>
        <v>11.143412000000001</v>
      </c>
      <c r="Q55" s="37">
        <f t="shared" si="13"/>
        <v>6.2314429999999996</v>
      </c>
      <c r="R55" s="37">
        <f t="shared" si="14"/>
        <v>8.037039</v>
      </c>
      <c r="S55" s="37">
        <f t="shared" si="15"/>
        <v>1.2981060000000002</v>
      </c>
      <c r="T55" s="37">
        <f t="shared" si="10"/>
        <v>26.71</v>
      </c>
    </row>
    <row r="56" spans="1:20">
      <c r="A56" s="8" t="s">
        <v>98</v>
      </c>
      <c r="B56" s="203">
        <v>26.71</v>
      </c>
      <c r="C56" s="203">
        <v>26.71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11.143412000000001</v>
      </c>
      <c r="J56" s="21">
        <f t="shared" si="6"/>
        <v>6.2314429999999996</v>
      </c>
      <c r="K56" s="21">
        <f t="shared" si="7"/>
        <v>8.037039</v>
      </c>
      <c r="L56" s="21">
        <f t="shared" si="8"/>
        <v>1.2981060000000002</v>
      </c>
      <c r="M56" s="157">
        <f t="shared" si="9"/>
        <v>26.71</v>
      </c>
      <c r="N56" s="22"/>
      <c r="P56" s="37">
        <f t="shared" si="12"/>
        <v>11.143412000000001</v>
      </c>
      <c r="Q56" s="37">
        <f t="shared" si="13"/>
        <v>6.2314429999999996</v>
      </c>
      <c r="R56" s="37">
        <f t="shared" si="14"/>
        <v>8.037039</v>
      </c>
      <c r="S56" s="37">
        <f t="shared" si="15"/>
        <v>1.2981060000000002</v>
      </c>
      <c r="T56" s="37">
        <f t="shared" si="10"/>
        <v>26.71</v>
      </c>
    </row>
    <row r="57" spans="1:20">
      <c r="A57" s="8" t="s">
        <v>99</v>
      </c>
      <c r="B57" s="203">
        <v>26.71</v>
      </c>
      <c r="C57" s="203">
        <v>26.71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11.143412000000001</v>
      </c>
      <c r="J57" s="21">
        <f t="shared" si="6"/>
        <v>6.2314429999999996</v>
      </c>
      <c r="K57" s="21">
        <f t="shared" si="7"/>
        <v>8.037039</v>
      </c>
      <c r="L57" s="21">
        <f t="shared" si="8"/>
        <v>1.2981060000000002</v>
      </c>
      <c r="M57" s="157">
        <f t="shared" si="9"/>
        <v>26.71</v>
      </c>
      <c r="N57" s="22"/>
      <c r="P57" s="37">
        <f t="shared" si="12"/>
        <v>11.143412000000001</v>
      </c>
      <c r="Q57" s="37">
        <f t="shared" si="13"/>
        <v>6.2314429999999996</v>
      </c>
      <c r="R57" s="37">
        <f t="shared" si="14"/>
        <v>8.037039</v>
      </c>
      <c r="S57" s="37">
        <f t="shared" si="15"/>
        <v>1.2981060000000002</v>
      </c>
      <c r="T57" s="37">
        <f t="shared" si="10"/>
        <v>26.71</v>
      </c>
    </row>
    <row r="58" spans="1:20">
      <c r="A58" s="8" t="s">
        <v>100</v>
      </c>
      <c r="B58" s="203">
        <v>26.71</v>
      </c>
      <c r="C58" s="203">
        <v>26.71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11.143412000000001</v>
      </c>
      <c r="J58" s="21">
        <f t="shared" si="6"/>
        <v>6.2314429999999996</v>
      </c>
      <c r="K58" s="21">
        <f t="shared" si="7"/>
        <v>8.037039</v>
      </c>
      <c r="L58" s="21">
        <f t="shared" si="8"/>
        <v>1.2981060000000002</v>
      </c>
      <c r="M58" s="157">
        <f t="shared" si="9"/>
        <v>26.71</v>
      </c>
      <c r="N58" s="22"/>
      <c r="P58" s="37">
        <f t="shared" si="12"/>
        <v>11.143412000000001</v>
      </c>
      <c r="Q58" s="37">
        <f t="shared" si="13"/>
        <v>6.2314429999999996</v>
      </c>
      <c r="R58" s="37">
        <f t="shared" si="14"/>
        <v>8.037039</v>
      </c>
      <c r="S58" s="37">
        <f t="shared" si="15"/>
        <v>1.2981060000000002</v>
      </c>
      <c r="T58" s="37">
        <f t="shared" si="10"/>
        <v>26.71</v>
      </c>
    </row>
    <row r="59" spans="1:20">
      <c r="A59" s="8" t="s">
        <v>101</v>
      </c>
      <c r="B59" s="203">
        <v>26.71</v>
      </c>
      <c r="C59" s="203">
        <v>26.71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11.143412000000001</v>
      </c>
      <c r="J59" s="21">
        <f t="shared" si="6"/>
        <v>6.2314429999999996</v>
      </c>
      <c r="K59" s="21">
        <f t="shared" si="7"/>
        <v>8.037039</v>
      </c>
      <c r="L59" s="21">
        <f t="shared" si="8"/>
        <v>1.2981060000000002</v>
      </c>
      <c r="M59" s="157">
        <f t="shared" si="9"/>
        <v>26.71</v>
      </c>
      <c r="N59" s="22"/>
      <c r="P59" s="37">
        <f t="shared" si="12"/>
        <v>11.143412000000001</v>
      </c>
      <c r="Q59" s="37">
        <f t="shared" si="13"/>
        <v>6.2314429999999996</v>
      </c>
      <c r="R59" s="37">
        <f t="shared" si="14"/>
        <v>8.037039</v>
      </c>
      <c r="S59" s="37">
        <f t="shared" si="15"/>
        <v>1.2981060000000002</v>
      </c>
      <c r="T59" s="37">
        <f t="shared" si="10"/>
        <v>26.71</v>
      </c>
    </row>
    <row r="60" spans="1:20">
      <c r="A60" s="8" t="s">
        <v>102</v>
      </c>
      <c r="B60" s="203">
        <v>26.71</v>
      </c>
      <c r="C60" s="203">
        <v>26.71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11.143412000000001</v>
      </c>
      <c r="J60" s="21">
        <f t="shared" si="6"/>
        <v>6.2314429999999996</v>
      </c>
      <c r="K60" s="21">
        <f t="shared" si="7"/>
        <v>8.037039</v>
      </c>
      <c r="L60" s="21">
        <f t="shared" si="8"/>
        <v>1.2981060000000002</v>
      </c>
      <c r="M60" s="157">
        <f t="shared" si="9"/>
        <v>26.71</v>
      </c>
      <c r="N60" s="22"/>
      <c r="P60" s="37">
        <f t="shared" si="12"/>
        <v>11.143412000000001</v>
      </c>
      <c r="Q60" s="37">
        <f t="shared" si="13"/>
        <v>6.2314429999999996</v>
      </c>
      <c r="R60" s="37">
        <f t="shared" si="14"/>
        <v>8.037039</v>
      </c>
      <c r="S60" s="37">
        <f t="shared" si="15"/>
        <v>1.2981060000000002</v>
      </c>
      <c r="T60" s="37">
        <f t="shared" si="10"/>
        <v>26.71</v>
      </c>
    </row>
    <row r="61" spans="1:20">
      <c r="A61" s="8" t="s">
        <v>103</v>
      </c>
      <c r="B61" s="203">
        <v>26.71</v>
      </c>
      <c r="C61" s="203">
        <v>26.71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11.143412000000001</v>
      </c>
      <c r="J61" s="21">
        <f t="shared" si="6"/>
        <v>6.2314429999999996</v>
      </c>
      <c r="K61" s="21">
        <f t="shared" si="7"/>
        <v>8.037039</v>
      </c>
      <c r="L61" s="21">
        <f t="shared" si="8"/>
        <v>1.2981060000000002</v>
      </c>
      <c r="M61" s="157">
        <f t="shared" si="9"/>
        <v>26.71</v>
      </c>
      <c r="N61" s="22"/>
      <c r="P61" s="37">
        <f t="shared" si="12"/>
        <v>11.143412000000001</v>
      </c>
      <c r="Q61" s="37">
        <f t="shared" si="13"/>
        <v>6.2314429999999996</v>
      </c>
      <c r="R61" s="37">
        <f t="shared" si="14"/>
        <v>8.037039</v>
      </c>
      <c r="S61" s="37">
        <f t="shared" si="15"/>
        <v>1.2981060000000002</v>
      </c>
      <c r="T61" s="37">
        <f t="shared" si="10"/>
        <v>26.71</v>
      </c>
    </row>
    <row r="62" spans="1:20">
      <c r="A62" s="8" t="s">
        <v>104</v>
      </c>
      <c r="B62" s="203">
        <v>26.71</v>
      </c>
      <c r="C62" s="203">
        <v>26.71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11.143412000000001</v>
      </c>
      <c r="J62" s="21">
        <f t="shared" si="6"/>
        <v>6.2314429999999996</v>
      </c>
      <c r="K62" s="21">
        <f t="shared" si="7"/>
        <v>8.037039</v>
      </c>
      <c r="L62" s="21">
        <f t="shared" si="8"/>
        <v>1.2981060000000002</v>
      </c>
      <c r="M62" s="157">
        <f t="shared" si="9"/>
        <v>26.71</v>
      </c>
      <c r="N62" s="22"/>
      <c r="P62" s="37">
        <f t="shared" si="12"/>
        <v>11.143412000000001</v>
      </c>
      <c r="Q62" s="37">
        <f t="shared" si="13"/>
        <v>6.2314429999999996</v>
      </c>
      <c r="R62" s="37">
        <f t="shared" si="14"/>
        <v>8.037039</v>
      </c>
      <c r="S62" s="37">
        <f t="shared" si="15"/>
        <v>1.2981060000000002</v>
      </c>
      <c r="T62" s="37">
        <f t="shared" si="10"/>
        <v>26.71</v>
      </c>
    </row>
    <row r="63" spans="1:20">
      <c r="A63" s="8" t="s">
        <v>105</v>
      </c>
      <c r="B63" s="203">
        <v>26.71</v>
      </c>
      <c r="C63" s="203">
        <v>26.71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11.143412000000001</v>
      </c>
      <c r="J63" s="21">
        <f t="shared" si="6"/>
        <v>6.2314429999999996</v>
      </c>
      <c r="K63" s="21">
        <f t="shared" si="7"/>
        <v>8.037039</v>
      </c>
      <c r="L63" s="21">
        <f t="shared" si="8"/>
        <v>1.2981060000000002</v>
      </c>
      <c r="M63" s="157">
        <f t="shared" si="9"/>
        <v>26.71</v>
      </c>
      <c r="N63" s="22"/>
      <c r="P63" s="37">
        <f t="shared" si="12"/>
        <v>11.143412000000001</v>
      </c>
      <c r="Q63" s="37">
        <f t="shared" si="13"/>
        <v>6.2314429999999996</v>
      </c>
      <c r="R63" s="37">
        <f t="shared" si="14"/>
        <v>8.037039</v>
      </c>
      <c r="S63" s="37">
        <f t="shared" si="15"/>
        <v>1.2981060000000002</v>
      </c>
      <c r="T63" s="37">
        <f t="shared" si="10"/>
        <v>26.71</v>
      </c>
    </row>
    <row r="64" spans="1:20">
      <c r="A64" s="8" t="s">
        <v>106</v>
      </c>
      <c r="B64" s="203">
        <v>26.71</v>
      </c>
      <c r="C64" s="203">
        <v>26.71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11.143412000000001</v>
      </c>
      <c r="J64" s="21">
        <f t="shared" si="6"/>
        <v>6.2314429999999996</v>
      </c>
      <c r="K64" s="21">
        <f t="shared" si="7"/>
        <v>8.037039</v>
      </c>
      <c r="L64" s="21">
        <f t="shared" si="8"/>
        <v>1.2981060000000002</v>
      </c>
      <c r="M64" s="157">
        <f t="shared" si="9"/>
        <v>26.71</v>
      </c>
      <c r="N64" s="22"/>
      <c r="P64" s="37">
        <f t="shared" si="12"/>
        <v>11.143412000000001</v>
      </c>
      <c r="Q64" s="37">
        <f t="shared" si="13"/>
        <v>6.2314429999999996</v>
      </c>
      <c r="R64" s="37">
        <f t="shared" si="14"/>
        <v>8.037039</v>
      </c>
      <c r="S64" s="37">
        <f t="shared" si="15"/>
        <v>1.2981060000000002</v>
      </c>
      <c r="T64" s="37">
        <f t="shared" si="10"/>
        <v>26.71</v>
      </c>
    </row>
    <row r="65" spans="1:20">
      <c r="A65" s="8" t="s">
        <v>107</v>
      </c>
      <c r="B65" s="203">
        <v>26.71</v>
      </c>
      <c r="C65" s="203">
        <v>26.71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11.143412000000001</v>
      </c>
      <c r="J65" s="21">
        <f t="shared" si="6"/>
        <v>6.2314429999999996</v>
      </c>
      <c r="K65" s="21">
        <f t="shared" si="7"/>
        <v>8.037039</v>
      </c>
      <c r="L65" s="21">
        <f t="shared" si="8"/>
        <v>1.2981060000000002</v>
      </c>
      <c r="M65" s="157">
        <f t="shared" si="9"/>
        <v>26.71</v>
      </c>
      <c r="N65" s="22"/>
      <c r="P65" s="37">
        <f t="shared" si="12"/>
        <v>11.143412000000001</v>
      </c>
      <c r="Q65" s="37">
        <f t="shared" si="13"/>
        <v>6.2314429999999996</v>
      </c>
      <c r="R65" s="37">
        <f t="shared" si="14"/>
        <v>8.037039</v>
      </c>
      <c r="S65" s="37">
        <f t="shared" si="15"/>
        <v>1.2981060000000002</v>
      </c>
      <c r="T65" s="37">
        <f t="shared" si="10"/>
        <v>26.71</v>
      </c>
    </row>
    <row r="66" spans="1:20">
      <c r="A66" s="8" t="s">
        <v>108</v>
      </c>
      <c r="B66" s="203">
        <v>26.71</v>
      </c>
      <c r="C66" s="203">
        <v>26.71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11.143412000000001</v>
      </c>
      <c r="J66" s="21">
        <f t="shared" si="6"/>
        <v>6.2314429999999996</v>
      </c>
      <c r="K66" s="21">
        <f t="shared" si="7"/>
        <v>8.037039</v>
      </c>
      <c r="L66" s="21">
        <f t="shared" si="8"/>
        <v>1.2981060000000002</v>
      </c>
      <c r="M66" s="157">
        <f t="shared" si="9"/>
        <v>26.71</v>
      </c>
      <c r="N66" s="22"/>
      <c r="P66" s="37">
        <f t="shared" si="12"/>
        <v>11.143412000000001</v>
      </c>
      <c r="Q66" s="37">
        <f t="shared" si="13"/>
        <v>6.2314429999999996</v>
      </c>
      <c r="R66" s="37">
        <f t="shared" si="14"/>
        <v>8.037039</v>
      </c>
      <c r="S66" s="37">
        <f t="shared" si="15"/>
        <v>1.2981060000000002</v>
      </c>
      <c r="T66" s="37">
        <f t="shared" si="10"/>
        <v>26.71</v>
      </c>
    </row>
    <row r="67" spans="1:20">
      <c r="A67" s="8" t="s">
        <v>109</v>
      </c>
      <c r="B67" s="203">
        <v>26.97</v>
      </c>
      <c r="C67" s="203">
        <v>26.97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11.251884</v>
      </c>
      <c r="J67" s="21">
        <f t="shared" si="6"/>
        <v>6.2921009999999988</v>
      </c>
      <c r="K67" s="21">
        <f t="shared" si="7"/>
        <v>8.1152730000000002</v>
      </c>
      <c r="L67" s="21">
        <f t="shared" si="8"/>
        <v>1.3107419999999999</v>
      </c>
      <c r="M67" s="157">
        <f t="shared" si="9"/>
        <v>26.970000000000002</v>
      </c>
      <c r="N67" s="22"/>
      <c r="P67" s="37">
        <f t="shared" ref="P67:P98" si="17">I67</f>
        <v>11.251884</v>
      </c>
      <c r="Q67" s="37">
        <f t="shared" ref="Q67:Q98" si="18">J67</f>
        <v>6.2921009999999988</v>
      </c>
      <c r="R67" s="37">
        <f t="shared" ref="R67:R98" si="19">K67</f>
        <v>8.1152730000000002</v>
      </c>
      <c r="S67" s="37">
        <f t="shared" ref="S67:S98" si="20">L67</f>
        <v>1.3107419999999999</v>
      </c>
      <c r="T67" s="37">
        <f t="shared" si="10"/>
        <v>26.970000000000002</v>
      </c>
    </row>
    <row r="68" spans="1:20">
      <c r="A68" s="8" t="s">
        <v>110</v>
      </c>
      <c r="B68" s="203">
        <v>26.97</v>
      </c>
      <c r="C68" s="203">
        <v>26.97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11.251884</v>
      </c>
      <c r="J68" s="21">
        <f t="shared" ref="J68:J98" si="22">C68*E68/100</f>
        <v>6.2921009999999988</v>
      </c>
      <c r="K68" s="21">
        <f t="shared" ref="K68:K98" si="23">C68*F68/100</f>
        <v>8.1152730000000002</v>
      </c>
      <c r="L68" s="21">
        <f t="shared" ref="L68:L98" si="24">C68*G68/100</f>
        <v>1.3107419999999999</v>
      </c>
      <c r="M68" s="157">
        <f t="shared" ref="M68:M98" si="25">SUM(I68:L68)</f>
        <v>26.970000000000002</v>
      </c>
      <c r="N68" s="22"/>
      <c r="P68" s="37">
        <f t="shared" si="17"/>
        <v>11.251884</v>
      </c>
      <c r="Q68" s="37">
        <f t="shared" si="18"/>
        <v>6.2921009999999988</v>
      </c>
      <c r="R68" s="37">
        <f t="shared" si="19"/>
        <v>8.1152730000000002</v>
      </c>
      <c r="S68" s="37">
        <f t="shared" si="20"/>
        <v>1.3107419999999999</v>
      </c>
      <c r="T68" s="37">
        <f t="shared" ref="T68:T99" si="26">SUM(P68:S68)</f>
        <v>26.970000000000002</v>
      </c>
    </row>
    <row r="69" spans="1:20">
      <c r="A69" s="8" t="s">
        <v>111</v>
      </c>
      <c r="B69" s="203">
        <v>26.97</v>
      </c>
      <c r="C69" s="203">
        <v>26.97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11.251884</v>
      </c>
      <c r="J69" s="21">
        <f t="shared" si="22"/>
        <v>6.2921009999999988</v>
      </c>
      <c r="K69" s="21">
        <f t="shared" si="23"/>
        <v>8.1152730000000002</v>
      </c>
      <c r="L69" s="21">
        <f t="shared" si="24"/>
        <v>1.3107419999999999</v>
      </c>
      <c r="M69" s="157">
        <f t="shared" si="25"/>
        <v>26.970000000000002</v>
      </c>
      <c r="N69" s="22"/>
      <c r="P69" s="37">
        <f t="shared" si="17"/>
        <v>11.251884</v>
      </c>
      <c r="Q69" s="37">
        <f t="shared" si="18"/>
        <v>6.2921009999999988</v>
      </c>
      <c r="R69" s="37">
        <f t="shared" si="19"/>
        <v>8.1152730000000002</v>
      </c>
      <c r="S69" s="37">
        <f t="shared" si="20"/>
        <v>1.3107419999999999</v>
      </c>
      <c r="T69" s="37">
        <f t="shared" si="26"/>
        <v>26.970000000000002</v>
      </c>
    </row>
    <row r="70" spans="1:20">
      <c r="A70" s="8" t="s">
        <v>112</v>
      </c>
      <c r="B70" s="203">
        <v>26.97</v>
      </c>
      <c r="C70" s="203">
        <v>26.97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11.251884</v>
      </c>
      <c r="J70" s="21">
        <f t="shared" si="22"/>
        <v>6.2921009999999988</v>
      </c>
      <c r="K70" s="21">
        <f t="shared" si="23"/>
        <v>8.1152730000000002</v>
      </c>
      <c r="L70" s="21">
        <f t="shared" si="24"/>
        <v>1.3107419999999999</v>
      </c>
      <c r="M70" s="157">
        <f t="shared" si="25"/>
        <v>26.970000000000002</v>
      </c>
      <c r="N70" s="22"/>
      <c r="P70" s="37">
        <f t="shared" si="17"/>
        <v>11.251884</v>
      </c>
      <c r="Q70" s="37">
        <f t="shared" si="18"/>
        <v>6.2921009999999988</v>
      </c>
      <c r="R70" s="37">
        <f t="shared" si="19"/>
        <v>8.1152730000000002</v>
      </c>
      <c r="S70" s="37">
        <f t="shared" si="20"/>
        <v>1.3107419999999999</v>
      </c>
      <c r="T70" s="37">
        <f t="shared" si="26"/>
        <v>26.970000000000002</v>
      </c>
    </row>
    <row r="71" spans="1:20">
      <c r="A71" s="8" t="s">
        <v>113</v>
      </c>
      <c r="B71" s="203">
        <v>26.97</v>
      </c>
      <c r="C71" s="203">
        <v>26.97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11.251884</v>
      </c>
      <c r="J71" s="21">
        <f t="shared" si="22"/>
        <v>6.2921009999999988</v>
      </c>
      <c r="K71" s="21">
        <f t="shared" si="23"/>
        <v>8.1152730000000002</v>
      </c>
      <c r="L71" s="21">
        <f t="shared" si="24"/>
        <v>1.3107419999999999</v>
      </c>
      <c r="M71" s="157">
        <f t="shared" si="25"/>
        <v>26.970000000000002</v>
      </c>
      <c r="N71" s="22"/>
      <c r="P71" s="37">
        <f t="shared" si="17"/>
        <v>11.251884</v>
      </c>
      <c r="Q71" s="37">
        <f t="shared" si="18"/>
        <v>6.2921009999999988</v>
      </c>
      <c r="R71" s="37">
        <f t="shared" si="19"/>
        <v>8.1152730000000002</v>
      </c>
      <c r="S71" s="37">
        <f t="shared" si="20"/>
        <v>1.3107419999999999</v>
      </c>
      <c r="T71" s="37">
        <f t="shared" si="26"/>
        <v>26.970000000000002</v>
      </c>
    </row>
    <row r="72" spans="1:20">
      <c r="A72" s="8" t="s">
        <v>114</v>
      </c>
      <c r="B72" s="203">
        <v>26.97</v>
      </c>
      <c r="C72" s="203">
        <v>26.97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11.251884</v>
      </c>
      <c r="J72" s="21">
        <f t="shared" si="22"/>
        <v>6.2921009999999988</v>
      </c>
      <c r="K72" s="21">
        <f t="shared" si="23"/>
        <v>8.1152730000000002</v>
      </c>
      <c r="L72" s="21">
        <f t="shared" si="24"/>
        <v>1.3107419999999999</v>
      </c>
      <c r="M72" s="157">
        <f t="shared" si="25"/>
        <v>26.970000000000002</v>
      </c>
      <c r="N72" s="22"/>
      <c r="P72" s="37">
        <f t="shared" si="17"/>
        <v>11.251884</v>
      </c>
      <c r="Q72" s="37">
        <f t="shared" si="18"/>
        <v>6.2921009999999988</v>
      </c>
      <c r="R72" s="37">
        <f t="shared" si="19"/>
        <v>8.1152730000000002</v>
      </c>
      <c r="S72" s="37">
        <f t="shared" si="20"/>
        <v>1.3107419999999999</v>
      </c>
      <c r="T72" s="37">
        <f t="shared" si="26"/>
        <v>26.970000000000002</v>
      </c>
    </row>
    <row r="73" spans="1:20">
      <c r="A73" s="8" t="s">
        <v>115</v>
      </c>
      <c r="B73" s="203">
        <v>26.97</v>
      </c>
      <c r="C73" s="203">
        <v>26.97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11.251884</v>
      </c>
      <c r="J73" s="21">
        <f t="shared" si="22"/>
        <v>6.2921009999999988</v>
      </c>
      <c r="K73" s="21">
        <f t="shared" si="23"/>
        <v>8.1152730000000002</v>
      </c>
      <c r="L73" s="21">
        <f t="shared" si="24"/>
        <v>1.3107419999999999</v>
      </c>
      <c r="M73" s="157">
        <f t="shared" si="25"/>
        <v>26.970000000000002</v>
      </c>
      <c r="N73" s="22"/>
      <c r="P73" s="37">
        <f t="shared" si="17"/>
        <v>11.251884</v>
      </c>
      <c r="Q73" s="37">
        <f t="shared" si="18"/>
        <v>6.2921009999999988</v>
      </c>
      <c r="R73" s="37">
        <f t="shared" si="19"/>
        <v>8.1152730000000002</v>
      </c>
      <c r="S73" s="37">
        <f t="shared" si="20"/>
        <v>1.3107419999999999</v>
      </c>
      <c r="T73" s="37">
        <f t="shared" si="26"/>
        <v>26.970000000000002</v>
      </c>
    </row>
    <row r="74" spans="1:20">
      <c r="A74" s="8" t="s">
        <v>116</v>
      </c>
      <c r="B74" s="203">
        <v>26.97</v>
      </c>
      <c r="C74" s="203">
        <v>26.97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11.251884</v>
      </c>
      <c r="J74" s="21">
        <f t="shared" si="22"/>
        <v>6.2921009999999988</v>
      </c>
      <c r="K74" s="21">
        <f t="shared" si="23"/>
        <v>8.1152730000000002</v>
      </c>
      <c r="L74" s="21">
        <f t="shared" si="24"/>
        <v>1.3107419999999999</v>
      </c>
      <c r="M74" s="157">
        <f t="shared" si="25"/>
        <v>26.970000000000002</v>
      </c>
      <c r="N74" s="22"/>
      <c r="P74" s="37">
        <f t="shared" si="17"/>
        <v>11.251884</v>
      </c>
      <c r="Q74" s="37">
        <f t="shared" si="18"/>
        <v>6.2921009999999988</v>
      </c>
      <c r="R74" s="37">
        <f t="shared" si="19"/>
        <v>8.1152730000000002</v>
      </c>
      <c r="S74" s="37">
        <f t="shared" si="20"/>
        <v>1.3107419999999999</v>
      </c>
      <c r="T74" s="37">
        <f t="shared" si="26"/>
        <v>26.970000000000002</v>
      </c>
    </row>
    <row r="75" spans="1:20">
      <c r="A75" s="8" t="s">
        <v>117</v>
      </c>
      <c r="B75" s="203">
        <v>26.97</v>
      </c>
      <c r="C75" s="203">
        <v>26.97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11.251884</v>
      </c>
      <c r="J75" s="21">
        <f t="shared" si="22"/>
        <v>6.2921009999999988</v>
      </c>
      <c r="K75" s="21">
        <f t="shared" si="23"/>
        <v>8.1152730000000002</v>
      </c>
      <c r="L75" s="21">
        <f t="shared" si="24"/>
        <v>1.3107419999999999</v>
      </c>
      <c r="M75" s="157">
        <f t="shared" si="25"/>
        <v>26.970000000000002</v>
      </c>
      <c r="N75" s="22"/>
      <c r="P75" s="37">
        <f t="shared" si="17"/>
        <v>11.251884</v>
      </c>
      <c r="Q75" s="37">
        <f t="shared" si="18"/>
        <v>6.2921009999999988</v>
      </c>
      <c r="R75" s="37">
        <f t="shared" si="19"/>
        <v>8.1152730000000002</v>
      </c>
      <c r="S75" s="37">
        <f t="shared" si="20"/>
        <v>1.3107419999999999</v>
      </c>
      <c r="T75" s="37">
        <f t="shared" si="26"/>
        <v>26.970000000000002</v>
      </c>
    </row>
    <row r="76" spans="1:20">
      <c r="A76" s="8" t="s">
        <v>118</v>
      </c>
      <c r="B76" s="203">
        <v>26.97</v>
      </c>
      <c r="C76" s="203">
        <v>26.97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11.251884</v>
      </c>
      <c r="J76" s="21">
        <f t="shared" si="22"/>
        <v>6.2921009999999988</v>
      </c>
      <c r="K76" s="21">
        <f t="shared" si="23"/>
        <v>8.1152730000000002</v>
      </c>
      <c r="L76" s="21">
        <f t="shared" si="24"/>
        <v>1.3107419999999999</v>
      </c>
      <c r="M76" s="157">
        <f t="shared" si="25"/>
        <v>26.970000000000002</v>
      </c>
      <c r="N76" s="22"/>
      <c r="P76" s="37">
        <f t="shared" si="17"/>
        <v>11.251884</v>
      </c>
      <c r="Q76" s="37">
        <f t="shared" si="18"/>
        <v>6.2921009999999988</v>
      </c>
      <c r="R76" s="37">
        <f t="shared" si="19"/>
        <v>8.1152730000000002</v>
      </c>
      <c r="S76" s="37">
        <f t="shared" si="20"/>
        <v>1.3107419999999999</v>
      </c>
      <c r="T76" s="37">
        <f t="shared" si="26"/>
        <v>26.970000000000002</v>
      </c>
    </row>
    <row r="77" spans="1:20">
      <c r="A77" s="8" t="s">
        <v>119</v>
      </c>
      <c r="B77" s="203">
        <v>26.97</v>
      </c>
      <c r="C77" s="203">
        <v>26.97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11.251884</v>
      </c>
      <c r="J77" s="21">
        <f t="shared" si="22"/>
        <v>6.2921009999999988</v>
      </c>
      <c r="K77" s="21">
        <f t="shared" si="23"/>
        <v>8.1152730000000002</v>
      </c>
      <c r="L77" s="21">
        <f t="shared" si="24"/>
        <v>1.3107419999999999</v>
      </c>
      <c r="M77" s="157">
        <f t="shared" si="25"/>
        <v>26.970000000000002</v>
      </c>
      <c r="N77" s="22"/>
      <c r="P77" s="37">
        <f t="shared" si="17"/>
        <v>11.251884</v>
      </c>
      <c r="Q77" s="37">
        <f t="shared" si="18"/>
        <v>6.2921009999999988</v>
      </c>
      <c r="R77" s="37">
        <f t="shared" si="19"/>
        <v>8.1152730000000002</v>
      </c>
      <c r="S77" s="37">
        <f t="shared" si="20"/>
        <v>1.3107419999999999</v>
      </c>
      <c r="T77" s="37">
        <f t="shared" si="26"/>
        <v>26.970000000000002</v>
      </c>
    </row>
    <row r="78" spans="1:20">
      <c r="A78" s="8" t="s">
        <v>120</v>
      </c>
      <c r="B78" s="203">
        <v>26.97</v>
      </c>
      <c r="C78" s="203">
        <v>26.97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11.251884</v>
      </c>
      <c r="J78" s="21">
        <f t="shared" si="22"/>
        <v>6.2921009999999988</v>
      </c>
      <c r="K78" s="21">
        <f t="shared" si="23"/>
        <v>8.1152730000000002</v>
      </c>
      <c r="L78" s="21">
        <f t="shared" si="24"/>
        <v>1.3107419999999999</v>
      </c>
      <c r="M78" s="157">
        <f t="shared" si="25"/>
        <v>26.970000000000002</v>
      </c>
      <c r="N78" s="22"/>
      <c r="P78" s="37">
        <f t="shared" si="17"/>
        <v>11.251884</v>
      </c>
      <c r="Q78" s="37">
        <f t="shared" si="18"/>
        <v>6.2921009999999988</v>
      </c>
      <c r="R78" s="37">
        <f t="shared" si="19"/>
        <v>8.1152730000000002</v>
      </c>
      <c r="S78" s="37">
        <f t="shared" si="20"/>
        <v>1.3107419999999999</v>
      </c>
      <c r="T78" s="37">
        <f t="shared" si="26"/>
        <v>26.970000000000002</v>
      </c>
    </row>
    <row r="79" spans="1:20">
      <c r="A79" s="8" t="s">
        <v>121</v>
      </c>
      <c r="B79" s="203">
        <v>26.97</v>
      </c>
      <c r="C79" s="203">
        <v>26.97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11.251884</v>
      </c>
      <c r="J79" s="21">
        <f t="shared" si="22"/>
        <v>6.2921009999999988</v>
      </c>
      <c r="K79" s="21">
        <f t="shared" si="23"/>
        <v>8.1152730000000002</v>
      </c>
      <c r="L79" s="21">
        <f t="shared" si="24"/>
        <v>1.3107419999999999</v>
      </c>
      <c r="M79" s="157">
        <f t="shared" si="25"/>
        <v>26.970000000000002</v>
      </c>
      <c r="N79" s="22"/>
      <c r="P79" s="37">
        <f t="shared" si="17"/>
        <v>11.251884</v>
      </c>
      <c r="Q79" s="37">
        <f t="shared" si="18"/>
        <v>6.2921009999999988</v>
      </c>
      <c r="R79" s="37">
        <f t="shared" si="19"/>
        <v>8.1152730000000002</v>
      </c>
      <c r="S79" s="37">
        <f t="shared" si="20"/>
        <v>1.3107419999999999</v>
      </c>
      <c r="T79" s="37">
        <f t="shared" si="26"/>
        <v>26.970000000000002</v>
      </c>
    </row>
    <row r="80" spans="1:20">
      <c r="A80" s="8" t="s">
        <v>122</v>
      </c>
      <c r="B80" s="203">
        <v>26.97</v>
      </c>
      <c r="C80" s="203">
        <v>26.97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11.251884</v>
      </c>
      <c r="J80" s="21">
        <f t="shared" si="22"/>
        <v>6.2921009999999988</v>
      </c>
      <c r="K80" s="21">
        <f t="shared" si="23"/>
        <v>8.1152730000000002</v>
      </c>
      <c r="L80" s="21">
        <f t="shared" si="24"/>
        <v>1.3107419999999999</v>
      </c>
      <c r="M80" s="157">
        <f t="shared" si="25"/>
        <v>26.970000000000002</v>
      </c>
      <c r="N80" s="22"/>
      <c r="P80" s="37">
        <f t="shared" si="17"/>
        <v>11.251884</v>
      </c>
      <c r="Q80" s="37">
        <f t="shared" si="18"/>
        <v>6.2921009999999988</v>
      </c>
      <c r="R80" s="37">
        <f t="shared" si="19"/>
        <v>8.1152730000000002</v>
      </c>
      <c r="S80" s="37">
        <f t="shared" si="20"/>
        <v>1.3107419999999999</v>
      </c>
      <c r="T80" s="37">
        <f t="shared" si="26"/>
        <v>26.970000000000002</v>
      </c>
    </row>
    <row r="81" spans="1:20">
      <c r="A81" s="8" t="s">
        <v>123</v>
      </c>
      <c r="B81" s="203">
        <v>26.97</v>
      </c>
      <c r="C81" s="203">
        <v>26.97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11.251884</v>
      </c>
      <c r="J81" s="21">
        <f t="shared" si="22"/>
        <v>6.2921009999999988</v>
      </c>
      <c r="K81" s="21">
        <f t="shared" si="23"/>
        <v>8.1152730000000002</v>
      </c>
      <c r="L81" s="21">
        <f t="shared" si="24"/>
        <v>1.3107419999999999</v>
      </c>
      <c r="M81" s="157">
        <f t="shared" si="25"/>
        <v>26.970000000000002</v>
      </c>
      <c r="N81" s="22"/>
      <c r="P81" s="37">
        <f t="shared" si="17"/>
        <v>11.251884</v>
      </c>
      <c r="Q81" s="37">
        <f t="shared" si="18"/>
        <v>6.2921009999999988</v>
      </c>
      <c r="R81" s="37">
        <f t="shared" si="19"/>
        <v>8.1152730000000002</v>
      </c>
      <c r="S81" s="37">
        <f t="shared" si="20"/>
        <v>1.3107419999999999</v>
      </c>
      <c r="T81" s="37">
        <f t="shared" si="26"/>
        <v>26.970000000000002</v>
      </c>
    </row>
    <row r="82" spans="1:20">
      <c r="A82" s="8" t="s">
        <v>124</v>
      </c>
      <c r="B82" s="203">
        <v>26.97</v>
      </c>
      <c r="C82" s="203">
        <v>26.97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11.251884</v>
      </c>
      <c r="J82" s="21">
        <f t="shared" si="22"/>
        <v>6.2921009999999988</v>
      </c>
      <c r="K82" s="21">
        <f t="shared" si="23"/>
        <v>8.1152730000000002</v>
      </c>
      <c r="L82" s="21">
        <f t="shared" si="24"/>
        <v>1.3107419999999999</v>
      </c>
      <c r="M82" s="157">
        <f t="shared" si="25"/>
        <v>26.970000000000002</v>
      </c>
      <c r="N82" s="22"/>
      <c r="P82" s="37">
        <f t="shared" si="17"/>
        <v>11.251884</v>
      </c>
      <c r="Q82" s="37">
        <f t="shared" si="18"/>
        <v>6.2921009999999988</v>
      </c>
      <c r="R82" s="37">
        <f t="shared" si="19"/>
        <v>8.1152730000000002</v>
      </c>
      <c r="S82" s="37">
        <f t="shared" si="20"/>
        <v>1.3107419999999999</v>
      </c>
      <c r="T82" s="37">
        <f t="shared" si="26"/>
        <v>26.970000000000002</v>
      </c>
    </row>
    <row r="83" spans="1:20">
      <c r="A83" s="8" t="s">
        <v>125</v>
      </c>
      <c r="B83" s="203">
        <v>26.97</v>
      </c>
      <c r="C83" s="203">
        <v>26.97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11.251884</v>
      </c>
      <c r="J83" s="21">
        <f t="shared" si="22"/>
        <v>6.2921009999999988</v>
      </c>
      <c r="K83" s="21">
        <f t="shared" si="23"/>
        <v>8.1152730000000002</v>
      </c>
      <c r="L83" s="21">
        <f t="shared" si="24"/>
        <v>1.3107419999999999</v>
      </c>
      <c r="M83" s="157">
        <f t="shared" si="25"/>
        <v>26.970000000000002</v>
      </c>
      <c r="N83" s="22"/>
      <c r="P83" s="37">
        <f t="shared" si="17"/>
        <v>11.251884</v>
      </c>
      <c r="Q83" s="37">
        <f t="shared" si="18"/>
        <v>6.2921009999999988</v>
      </c>
      <c r="R83" s="37">
        <f t="shared" si="19"/>
        <v>8.1152730000000002</v>
      </c>
      <c r="S83" s="37">
        <f t="shared" si="20"/>
        <v>1.3107419999999999</v>
      </c>
      <c r="T83" s="37">
        <f t="shared" si="26"/>
        <v>26.970000000000002</v>
      </c>
    </row>
    <row r="84" spans="1:20">
      <c r="A84" s="8" t="s">
        <v>126</v>
      </c>
      <c r="B84" s="203">
        <v>26.97</v>
      </c>
      <c r="C84" s="203">
        <v>26.97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11.251884</v>
      </c>
      <c r="J84" s="21">
        <f t="shared" si="22"/>
        <v>6.2921009999999988</v>
      </c>
      <c r="K84" s="21">
        <f t="shared" si="23"/>
        <v>8.1152730000000002</v>
      </c>
      <c r="L84" s="21">
        <f t="shared" si="24"/>
        <v>1.3107419999999999</v>
      </c>
      <c r="M84" s="157">
        <f t="shared" si="25"/>
        <v>26.970000000000002</v>
      </c>
      <c r="N84" s="22"/>
      <c r="P84" s="37">
        <f t="shared" si="17"/>
        <v>11.251884</v>
      </c>
      <c r="Q84" s="37">
        <f t="shared" si="18"/>
        <v>6.2921009999999988</v>
      </c>
      <c r="R84" s="37">
        <f t="shared" si="19"/>
        <v>8.1152730000000002</v>
      </c>
      <c r="S84" s="37">
        <f t="shared" si="20"/>
        <v>1.3107419999999999</v>
      </c>
      <c r="T84" s="37">
        <f t="shared" si="26"/>
        <v>26.970000000000002</v>
      </c>
    </row>
    <row r="85" spans="1:20">
      <c r="A85" s="8" t="s">
        <v>127</v>
      </c>
      <c r="B85" s="203">
        <v>26.97</v>
      </c>
      <c r="C85" s="203">
        <v>26.97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11.251884</v>
      </c>
      <c r="J85" s="21">
        <f t="shared" si="22"/>
        <v>6.2921009999999988</v>
      </c>
      <c r="K85" s="21">
        <f t="shared" si="23"/>
        <v>8.1152730000000002</v>
      </c>
      <c r="L85" s="21">
        <f t="shared" si="24"/>
        <v>1.3107419999999999</v>
      </c>
      <c r="M85" s="157">
        <f t="shared" si="25"/>
        <v>26.970000000000002</v>
      </c>
      <c r="N85" s="22"/>
      <c r="P85" s="37">
        <f t="shared" si="17"/>
        <v>11.251884</v>
      </c>
      <c r="Q85" s="37">
        <f t="shared" si="18"/>
        <v>6.2921009999999988</v>
      </c>
      <c r="R85" s="37">
        <f t="shared" si="19"/>
        <v>8.1152730000000002</v>
      </c>
      <c r="S85" s="37">
        <f t="shared" si="20"/>
        <v>1.3107419999999999</v>
      </c>
      <c r="T85" s="37">
        <f t="shared" si="26"/>
        <v>26.970000000000002</v>
      </c>
    </row>
    <row r="86" spans="1:20">
      <c r="A86" s="8" t="s">
        <v>128</v>
      </c>
      <c r="B86" s="203">
        <v>26.97</v>
      </c>
      <c r="C86" s="203">
        <v>26.97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11.251884</v>
      </c>
      <c r="J86" s="21">
        <f t="shared" si="22"/>
        <v>6.2921009999999988</v>
      </c>
      <c r="K86" s="21">
        <f t="shared" si="23"/>
        <v>8.1152730000000002</v>
      </c>
      <c r="L86" s="21">
        <f t="shared" si="24"/>
        <v>1.3107419999999999</v>
      </c>
      <c r="M86" s="157">
        <f t="shared" si="25"/>
        <v>26.970000000000002</v>
      </c>
      <c r="N86" s="22"/>
      <c r="P86" s="37">
        <f t="shared" si="17"/>
        <v>11.251884</v>
      </c>
      <c r="Q86" s="37">
        <f t="shared" si="18"/>
        <v>6.2921009999999988</v>
      </c>
      <c r="R86" s="37">
        <f t="shared" si="19"/>
        <v>8.1152730000000002</v>
      </c>
      <c r="S86" s="37">
        <f t="shared" si="20"/>
        <v>1.3107419999999999</v>
      </c>
      <c r="T86" s="37">
        <f t="shared" si="26"/>
        <v>26.970000000000002</v>
      </c>
    </row>
    <row r="87" spans="1:20">
      <c r="A87" s="8" t="s">
        <v>129</v>
      </c>
      <c r="B87" s="203">
        <v>26.97</v>
      </c>
      <c r="C87" s="203">
        <v>26.97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11.251884</v>
      </c>
      <c r="J87" s="21">
        <f t="shared" si="22"/>
        <v>6.2921009999999988</v>
      </c>
      <c r="K87" s="21">
        <f t="shared" si="23"/>
        <v>8.1152730000000002</v>
      </c>
      <c r="L87" s="21">
        <f t="shared" si="24"/>
        <v>1.3107419999999999</v>
      </c>
      <c r="M87" s="157">
        <f t="shared" si="25"/>
        <v>26.970000000000002</v>
      </c>
      <c r="N87" s="22"/>
      <c r="P87" s="37">
        <f t="shared" si="17"/>
        <v>11.251884</v>
      </c>
      <c r="Q87" s="37">
        <f t="shared" si="18"/>
        <v>6.2921009999999988</v>
      </c>
      <c r="R87" s="37">
        <f t="shared" si="19"/>
        <v>8.1152730000000002</v>
      </c>
      <c r="S87" s="37">
        <f t="shared" si="20"/>
        <v>1.3107419999999999</v>
      </c>
      <c r="T87" s="37">
        <f t="shared" si="26"/>
        <v>26.970000000000002</v>
      </c>
    </row>
    <row r="88" spans="1:20">
      <c r="A88" s="8" t="s">
        <v>130</v>
      </c>
      <c r="B88" s="203">
        <v>26.97</v>
      </c>
      <c r="C88" s="203">
        <v>26.97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11.251884</v>
      </c>
      <c r="J88" s="21">
        <f t="shared" si="22"/>
        <v>6.2921009999999988</v>
      </c>
      <c r="K88" s="21">
        <f t="shared" si="23"/>
        <v>8.1152730000000002</v>
      </c>
      <c r="L88" s="21">
        <f t="shared" si="24"/>
        <v>1.3107419999999999</v>
      </c>
      <c r="M88" s="157">
        <f t="shared" si="25"/>
        <v>26.970000000000002</v>
      </c>
      <c r="N88" s="22"/>
      <c r="P88" s="37">
        <f t="shared" si="17"/>
        <v>11.251884</v>
      </c>
      <c r="Q88" s="37">
        <f t="shared" si="18"/>
        <v>6.2921009999999988</v>
      </c>
      <c r="R88" s="37">
        <f t="shared" si="19"/>
        <v>8.1152730000000002</v>
      </c>
      <c r="S88" s="37">
        <f t="shared" si="20"/>
        <v>1.3107419999999999</v>
      </c>
      <c r="T88" s="37">
        <f t="shared" si="26"/>
        <v>26.970000000000002</v>
      </c>
    </row>
    <row r="89" spans="1:20">
      <c r="A89" s="8" t="s">
        <v>131</v>
      </c>
      <c r="B89" s="203">
        <v>26.97</v>
      </c>
      <c r="C89" s="203">
        <v>26.97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11.251884</v>
      </c>
      <c r="J89" s="21">
        <f t="shared" si="22"/>
        <v>6.2921009999999988</v>
      </c>
      <c r="K89" s="21">
        <f t="shared" si="23"/>
        <v>8.1152730000000002</v>
      </c>
      <c r="L89" s="21">
        <f t="shared" si="24"/>
        <v>1.3107419999999999</v>
      </c>
      <c r="M89" s="157">
        <f t="shared" si="25"/>
        <v>26.970000000000002</v>
      </c>
      <c r="N89" s="22"/>
      <c r="P89" s="37">
        <f t="shared" si="17"/>
        <v>11.251884</v>
      </c>
      <c r="Q89" s="37">
        <f t="shared" si="18"/>
        <v>6.2921009999999988</v>
      </c>
      <c r="R89" s="37">
        <f t="shared" si="19"/>
        <v>8.1152730000000002</v>
      </c>
      <c r="S89" s="37">
        <f t="shared" si="20"/>
        <v>1.3107419999999999</v>
      </c>
      <c r="T89" s="37">
        <f t="shared" si="26"/>
        <v>26.970000000000002</v>
      </c>
    </row>
    <row r="90" spans="1:20">
      <c r="A90" s="8" t="s">
        <v>132</v>
      </c>
      <c r="B90" s="203">
        <v>26.97</v>
      </c>
      <c r="C90" s="203">
        <v>26.97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11.251884</v>
      </c>
      <c r="J90" s="21">
        <f t="shared" si="22"/>
        <v>6.2921009999999988</v>
      </c>
      <c r="K90" s="21">
        <f t="shared" si="23"/>
        <v>8.1152730000000002</v>
      </c>
      <c r="L90" s="21">
        <f t="shared" si="24"/>
        <v>1.3107419999999999</v>
      </c>
      <c r="M90" s="157">
        <f t="shared" si="25"/>
        <v>26.970000000000002</v>
      </c>
      <c r="N90" s="22"/>
      <c r="P90" s="37">
        <f t="shared" si="17"/>
        <v>11.251884</v>
      </c>
      <c r="Q90" s="37">
        <f t="shared" si="18"/>
        <v>6.2921009999999988</v>
      </c>
      <c r="R90" s="37">
        <f t="shared" si="19"/>
        <v>8.1152730000000002</v>
      </c>
      <c r="S90" s="37">
        <f t="shared" si="20"/>
        <v>1.3107419999999999</v>
      </c>
      <c r="T90" s="37">
        <f t="shared" si="26"/>
        <v>26.970000000000002</v>
      </c>
    </row>
    <row r="91" spans="1:20">
      <c r="A91" s="8" t="s">
        <v>133</v>
      </c>
      <c r="B91" s="203">
        <v>26.97</v>
      </c>
      <c r="C91" s="203">
        <v>26.97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11.251884</v>
      </c>
      <c r="J91" s="21">
        <f t="shared" si="22"/>
        <v>6.2921009999999988</v>
      </c>
      <c r="K91" s="21">
        <f t="shared" si="23"/>
        <v>8.1152730000000002</v>
      </c>
      <c r="L91" s="21">
        <f t="shared" si="24"/>
        <v>1.3107419999999999</v>
      </c>
      <c r="M91" s="157">
        <f t="shared" si="25"/>
        <v>26.970000000000002</v>
      </c>
      <c r="N91" s="22"/>
      <c r="P91" s="37">
        <f t="shared" si="17"/>
        <v>11.251884</v>
      </c>
      <c r="Q91" s="37">
        <f t="shared" si="18"/>
        <v>6.2921009999999988</v>
      </c>
      <c r="R91" s="37">
        <f t="shared" si="19"/>
        <v>8.1152730000000002</v>
      </c>
      <c r="S91" s="37">
        <f t="shared" si="20"/>
        <v>1.3107419999999999</v>
      </c>
      <c r="T91" s="37">
        <f t="shared" si="26"/>
        <v>26.970000000000002</v>
      </c>
    </row>
    <row r="92" spans="1:20">
      <c r="A92" s="8" t="s">
        <v>134</v>
      </c>
      <c r="B92" s="203">
        <v>26.97</v>
      </c>
      <c r="C92" s="203">
        <v>26.97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11.251884</v>
      </c>
      <c r="J92" s="21">
        <f t="shared" si="22"/>
        <v>6.2921009999999988</v>
      </c>
      <c r="K92" s="21">
        <f t="shared" si="23"/>
        <v>8.1152730000000002</v>
      </c>
      <c r="L92" s="21">
        <f t="shared" si="24"/>
        <v>1.3107419999999999</v>
      </c>
      <c r="M92" s="157">
        <f t="shared" si="25"/>
        <v>26.970000000000002</v>
      </c>
      <c r="N92" s="22"/>
      <c r="P92" s="37">
        <f t="shared" si="17"/>
        <v>11.251884</v>
      </c>
      <c r="Q92" s="37">
        <f t="shared" si="18"/>
        <v>6.2921009999999988</v>
      </c>
      <c r="R92" s="37">
        <f t="shared" si="19"/>
        <v>8.1152730000000002</v>
      </c>
      <c r="S92" s="37">
        <f t="shared" si="20"/>
        <v>1.3107419999999999</v>
      </c>
      <c r="T92" s="37">
        <f t="shared" si="26"/>
        <v>26.970000000000002</v>
      </c>
    </row>
    <row r="93" spans="1:20">
      <c r="A93" s="8" t="s">
        <v>135</v>
      </c>
      <c r="B93" s="203">
        <v>26.97</v>
      </c>
      <c r="C93" s="203">
        <v>26.97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11.251884</v>
      </c>
      <c r="J93" s="21">
        <f t="shared" si="22"/>
        <v>6.2921009999999988</v>
      </c>
      <c r="K93" s="21">
        <f t="shared" si="23"/>
        <v>8.1152730000000002</v>
      </c>
      <c r="L93" s="21">
        <f t="shared" si="24"/>
        <v>1.3107419999999999</v>
      </c>
      <c r="M93" s="157">
        <f t="shared" si="25"/>
        <v>26.970000000000002</v>
      </c>
      <c r="N93" s="22"/>
      <c r="P93" s="37">
        <f t="shared" si="17"/>
        <v>11.251884</v>
      </c>
      <c r="Q93" s="37">
        <f t="shared" si="18"/>
        <v>6.2921009999999988</v>
      </c>
      <c r="R93" s="37">
        <f t="shared" si="19"/>
        <v>8.1152730000000002</v>
      </c>
      <c r="S93" s="37">
        <f t="shared" si="20"/>
        <v>1.3107419999999999</v>
      </c>
      <c r="T93" s="37">
        <f t="shared" si="26"/>
        <v>26.970000000000002</v>
      </c>
    </row>
    <row r="94" spans="1:20">
      <c r="A94" s="8" t="s">
        <v>136</v>
      </c>
      <c r="B94" s="203">
        <v>26.97</v>
      </c>
      <c r="C94" s="203">
        <v>26.97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11.251884</v>
      </c>
      <c r="J94" s="21">
        <f t="shared" si="22"/>
        <v>6.2921009999999988</v>
      </c>
      <c r="K94" s="21">
        <f t="shared" si="23"/>
        <v>8.1152730000000002</v>
      </c>
      <c r="L94" s="21">
        <f t="shared" si="24"/>
        <v>1.3107419999999999</v>
      </c>
      <c r="M94" s="157">
        <f t="shared" si="25"/>
        <v>26.970000000000002</v>
      </c>
      <c r="N94" s="22"/>
      <c r="P94" s="37">
        <f t="shared" si="17"/>
        <v>11.251884</v>
      </c>
      <c r="Q94" s="37">
        <f t="shared" si="18"/>
        <v>6.2921009999999988</v>
      </c>
      <c r="R94" s="37">
        <f t="shared" si="19"/>
        <v>8.1152730000000002</v>
      </c>
      <c r="S94" s="37">
        <f t="shared" si="20"/>
        <v>1.3107419999999999</v>
      </c>
      <c r="T94" s="37">
        <f t="shared" si="26"/>
        <v>26.970000000000002</v>
      </c>
    </row>
    <row r="95" spans="1:20">
      <c r="A95" s="8" t="s">
        <v>137</v>
      </c>
      <c r="B95" s="203">
        <v>26.97</v>
      </c>
      <c r="C95" s="203">
        <v>26.97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11.251884</v>
      </c>
      <c r="J95" s="21">
        <f t="shared" si="22"/>
        <v>6.2921009999999988</v>
      </c>
      <c r="K95" s="21">
        <f t="shared" si="23"/>
        <v>8.1152730000000002</v>
      </c>
      <c r="L95" s="21">
        <f t="shared" si="24"/>
        <v>1.3107419999999999</v>
      </c>
      <c r="M95" s="157">
        <f t="shared" si="25"/>
        <v>26.970000000000002</v>
      </c>
      <c r="N95" s="22"/>
      <c r="P95" s="37">
        <f t="shared" si="17"/>
        <v>11.251884</v>
      </c>
      <c r="Q95" s="37">
        <f t="shared" si="18"/>
        <v>6.2921009999999988</v>
      </c>
      <c r="R95" s="37">
        <f t="shared" si="19"/>
        <v>8.1152730000000002</v>
      </c>
      <c r="S95" s="37">
        <f t="shared" si="20"/>
        <v>1.3107419999999999</v>
      </c>
      <c r="T95" s="37">
        <f t="shared" si="26"/>
        <v>26.970000000000002</v>
      </c>
    </row>
    <row r="96" spans="1:20">
      <c r="A96" s="8" t="s">
        <v>138</v>
      </c>
      <c r="B96" s="203">
        <v>26.97</v>
      </c>
      <c r="C96" s="203">
        <v>26.97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11.251884</v>
      </c>
      <c r="J96" s="21">
        <f t="shared" si="22"/>
        <v>6.2921009999999988</v>
      </c>
      <c r="K96" s="21">
        <f t="shared" si="23"/>
        <v>8.1152730000000002</v>
      </c>
      <c r="L96" s="21">
        <f t="shared" si="24"/>
        <v>1.3107419999999999</v>
      </c>
      <c r="M96" s="157">
        <f t="shared" si="25"/>
        <v>26.970000000000002</v>
      </c>
      <c r="N96" s="22"/>
      <c r="P96" s="37">
        <f t="shared" si="17"/>
        <v>11.251884</v>
      </c>
      <c r="Q96" s="37">
        <f t="shared" si="18"/>
        <v>6.2921009999999988</v>
      </c>
      <c r="R96" s="37">
        <f t="shared" si="19"/>
        <v>8.1152730000000002</v>
      </c>
      <c r="S96" s="37">
        <f t="shared" si="20"/>
        <v>1.3107419999999999</v>
      </c>
      <c r="T96" s="37">
        <f t="shared" si="26"/>
        <v>26.970000000000002</v>
      </c>
    </row>
    <row r="97" spans="1:23">
      <c r="A97" s="8" t="s">
        <v>139</v>
      </c>
      <c r="B97" s="203">
        <v>26.97</v>
      </c>
      <c r="C97" s="203">
        <v>26.97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11.251884</v>
      </c>
      <c r="J97" s="21">
        <f t="shared" si="22"/>
        <v>6.2921009999999988</v>
      </c>
      <c r="K97" s="21">
        <f t="shared" si="23"/>
        <v>8.1152730000000002</v>
      </c>
      <c r="L97" s="21">
        <f t="shared" si="24"/>
        <v>1.3107419999999999</v>
      </c>
      <c r="M97" s="157">
        <f t="shared" si="25"/>
        <v>26.970000000000002</v>
      </c>
      <c r="N97" s="22"/>
      <c r="P97" s="37">
        <f t="shared" si="17"/>
        <v>11.251884</v>
      </c>
      <c r="Q97" s="37">
        <f t="shared" si="18"/>
        <v>6.2921009999999988</v>
      </c>
      <c r="R97" s="37">
        <f t="shared" si="19"/>
        <v>8.1152730000000002</v>
      </c>
      <c r="S97" s="37">
        <f t="shared" si="20"/>
        <v>1.3107419999999999</v>
      </c>
      <c r="T97" s="37">
        <f t="shared" si="26"/>
        <v>26.970000000000002</v>
      </c>
    </row>
    <row r="98" spans="1:23" ht="15.75" thickBot="1">
      <c r="A98" s="8" t="s">
        <v>140</v>
      </c>
      <c r="B98" s="203">
        <v>26.97</v>
      </c>
      <c r="C98" s="203">
        <v>26.97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11.251884</v>
      </c>
      <c r="J98" s="21">
        <f t="shared" si="22"/>
        <v>6.2921009999999988</v>
      </c>
      <c r="K98" s="21">
        <f t="shared" si="23"/>
        <v>8.1152730000000002</v>
      </c>
      <c r="L98" s="21">
        <f t="shared" si="24"/>
        <v>1.3107419999999999</v>
      </c>
      <c r="M98" s="157">
        <f t="shared" si="25"/>
        <v>26.970000000000002</v>
      </c>
      <c r="N98" s="22"/>
      <c r="P98" s="37">
        <f t="shared" si="17"/>
        <v>11.251884</v>
      </c>
      <c r="Q98" s="37">
        <f t="shared" si="18"/>
        <v>6.2921009999999988</v>
      </c>
      <c r="R98" s="37">
        <f t="shared" si="19"/>
        <v>8.1152730000000002</v>
      </c>
      <c r="S98" s="37">
        <f t="shared" si="20"/>
        <v>1.3107419999999999</v>
      </c>
      <c r="T98" s="37">
        <f t="shared" si="26"/>
        <v>26.970000000000002</v>
      </c>
    </row>
    <row r="99" spans="1:23" ht="15.75" thickBot="1">
      <c r="A99" s="8" t="s">
        <v>171</v>
      </c>
      <c r="B99" s="20">
        <f t="shared" ref="B99:H99" si="27">SUM(B3:B98)/4000</f>
        <v>0.64545999999999948</v>
      </c>
      <c r="C99" s="20">
        <f t="shared" si="27"/>
        <v>0.64545999999999948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0.26928591200000024</v>
      </c>
      <c r="J99" s="158">
        <f t="shared" ref="J99:L99" si="28">SUM(J3:J98)/4000</f>
        <v>0.15058581800000009</v>
      </c>
      <c r="K99" s="158">
        <f t="shared" si="28"/>
        <v>0.19421891399999999</v>
      </c>
      <c r="L99" s="158">
        <f t="shared" si="28"/>
        <v>3.1369356000000036E-2</v>
      </c>
      <c r="M99" s="159">
        <f>SUM(M3:M98)/4000</f>
        <v>0.64545999999999959</v>
      </c>
      <c r="N99" s="23"/>
      <c r="P99" s="37">
        <f>SUM(P3:P98)/4000</f>
        <v>0.26928591200000024</v>
      </c>
      <c r="Q99" s="37">
        <f t="shared" ref="Q99:S99" si="29">SUM(Q3:Q98)/4000</f>
        <v>0.15058581800000009</v>
      </c>
      <c r="R99" s="37">
        <f t="shared" si="29"/>
        <v>0.19421891399999999</v>
      </c>
      <c r="S99" s="37">
        <f t="shared" si="29"/>
        <v>3.1369356000000036E-2</v>
      </c>
      <c r="T99" s="37">
        <f t="shared" si="26"/>
        <v>0.64546000000000037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-98</v>
      </c>
      <c r="Q3" s="53">
        <v>0</v>
      </c>
      <c r="R3" s="53">
        <v>0</v>
      </c>
      <c r="S3" s="72">
        <v>0</v>
      </c>
      <c r="U3" s="73">
        <v>0</v>
      </c>
      <c r="V3" s="74">
        <v>-98</v>
      </c>
      <c r="W3">
        <v>0</v>
      </c>
      <c r="X3">
        <v>0</v>
      </c>
      <c r="Y3">
        <v>0</v>
      </c>
      <c r="Z3">
        <v>-98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-5</v>
      </c>
      <c r="P4" s="46">
        <v>-161</v>
      </c>
      <c r="Q4" s="46">
        <v>0</v>
      </c>
      <c r="R4" s="46">
        <v>0</v>
      </c>
      <c r="S4" s="74">
        <v>0</v>
      </c>
      <c r="U4" s="73">
        <v>0</v>
      </c>
      <c r="V4" s="74">
        <v>-166</v>
      </c>
      <c r="W4">
        <v>0</v>
      </c>
      <c r="X4">
        <v>-5</v>
      </c>
      <c r="Y4">
        <v>0</v>
      </c>
      <c r="Z4">
        <v>-161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-25</v>
      </c>
      <c r="P5" s="46">
        <v>-190</v>
      </c>
      <c r="Q5" s="46">
        <v>0</v>
      </c>
      <c r="R5" s="46">
        <v>0</v>
      </c>
      <c r="S5" s="74">
        <v>0</v>
      </c>
      <c r="U5" s="73">
        <v>0</v>
      </c>
      <c r="V5" s="74">
        <v>-215</v>
      </c>
      <c r="W5">
        <v>0</v>
      </c>
      <c r="X5">
        <v>-25</v>
      </c>
      <c r="Y5">
        <v>0</v>
      </c>
      <c r="Z5">
        <v>-190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-50</v>
      </c>
      <c r="P6" s="46">
        <v>-224</v>
      </c>
      <c r="Q6" s="46">
        <v>0</v>
      </c>
      <c r="R6" s="46">
        <v>0</v>
      </c>
      <c r="S6" s="74">
        <v>0</v>
      </c>
      <c r="U6" s="73">
        <v>0</v>
      </c>
      <c r="V6" s="74">
        <v>-274</v>
      </c>
      <c r="W6">
        <v>0</v>
      </c>
      <c r="X6">
        <v>-50</v>
      </c>
      <c r="Y6">
        <v>0</v>
      </c>
      <c r="Z6">
        <v>-224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-55</v>
      </c>
      <c r="P7" s="46">
        <v>-246</v>
      </c>
      <c r="Q7" s="46">
        <v>0</v>
      </c>
      <c r="R7" s="46">
        <v>0</v>
      </c>
      <c r="S7" s="74">
        <v>0</v>
      </c>
      <c r="U7" s="73">
        <v>0</v>
      </c>
      <c r="V7" s="74">
        <v>-301</v>
      </c>
      <c r="W7">
        <v>0</v>
      </c>
      <c r="X7">
        <v>-55</v>
      </c>
      <c r="Y7">
        <v>0</v>
      </c>
      <c r="Z7">
        <v>-246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-60</v>
      </c>
      <c r="P8" s="46">
        <v>-263</v>
      </c>
      <c r="Q8" s="46">
        <v>0</v>
      </c>
      <c r="R8" s="46">
        <v>0</v>
      </c>
      <c r="S8" s="74">
        <v>0</v>
      </c>
      <c r="U8" s="73">
        <v>0</v>
      </c>
      <c r="V8" s="74">
        <v>-323</v>
      </c>
      <c r="W8">
        <v>0</v>
      </c>
      <c r="X8">
        <v>-60</v>
      </c>
      <c r="Y8">
        <v>0</v>
      </c>
      <c r="Z8">
        <v>-263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-70</v>
      </c>
      <c r="P9" s="46">
        <v>-281</v>
      </c>
      <c r="Q9" s="46">
        <v>0</v>
      </c>
      <c r="R9" s="46">
        <v>0</v>
      </c>
      <c r="S9" s="74">
        <v>0</v>
      </c>
      <c r="U9" s="73">
        <v>0</v>
      </c>
      <c r="V9" s="74">
        <v>-351</v>
      </c>
      <c r="W9">
        <v>0</v>
      </c>
      <c r="X9">
        <v>-70</v>
      </c>
      <c r="Y9">
        <v>0</v>
      </c>
      <c r="Z9">
        <v>-281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-70</v>
      </c>
      <c r="P10" s="46">
        <v>-339</v>
      </c>
      <c r="Q10" s="46">
        <v>0</v>
      </c>
      <c r="R10" s="46">
        <v>0</v>
      </c>
      <c r="S10" s="74">
        <v>0</v>
      </c>
      <c r="U10" s="73">
        <v>0</v>
      </c>
      <c r="V10" s="74">
        <v>-409</v>
      </c>
      <c r="W10">
        <v>0</v>
      </c>
      <c r="X10">
        <v>-70</v>
      </c>
      <c r="Y10">
        <v>0</v>
      </c>
      <c r="Z10">
        <v>-339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-75</v>
      </c>
      <c r="P11" s="46">
        <v>-358</v>
      </c>
      <c r="Q11" s="46">
        <v>0</v>
      </c>
      <c r="R11" s="46">
        <v>0</v>
      </c>
      <c r="S11" s="74">
        <v>0</v>
      </c>
      <c r="U11" s="73">
        <v>0</v>
      </c>
      <c r="V11" s="74">
        <v>-433</v>
      </c>
      <c r="W11">
        <v>0</v>
      </c>
      <c r="X11">
        <v>-75</v>
      </c>
      <c r="Y11">
        <v>0</v>
      </c>
      <c r="Z11">
        <v>-358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-75</v>
      </c>
      <c r="P12" s="46">
        <v>-375</v>
      </c>
      <c r="Q12" s="46">
        <v>0</v>
      </c>
      <c r="R12" s="46">
        <v>0</v>
      </c>
      <c r="S12" s="74">
        <v>0</v>
      </c>
      <c r="U12" s="73">
        <v>0</v>
      </c>
      <c r="V12" s="74">
        <v>-450</v>
      </c>
      <c r="W12">
        <v>0</v>
      </c>
      <c r="X12">
        <v>-75</v>
      </c>
      <c r="Y12">
        <v>0</v>
      </c>
      <c r="Z12">
        <v>-375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-110</v>
      </c>
      <c r="P13" s="46">
        <v>-389</v>
      </c>
      <c r="Q13" s="46">
        <v>0</v>
      </c>
      <c r="R13" s="46">
        <v>0</v>
      </c>
      <c r="S13" s="74">
        <v>0</v>
      </c>
      <c r="U13" s="73">
        <v>0</v>
      </c>
      <c r="V13" s="74">
        <v>-499</v>
      </c>
      <c r="W13">
        <v>0</v>
      </c>
      <c r="X13">
        <v>-110</v>
      </c>
      <c r="Y13">
        <v>0</v>
      </c>
      <c r="Z13">
        <v>-389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-150</v>
      </c>
      <c r="P14" s="46">
        <v>-406</v>
      </c>
      <c r="Q14" s="46">
        <v>0</v>
      </c>
      <c r="R14" s="46">
        <v>0</v>
      </c>
      <c r="S14" s="74">
        <v>0</v>
      </c>
      <c r="U14" s="73">
        <v>0</v>
      </c>
      <c r="V14" s="74">
        <v>-556</v>
      </c>
      <c r="W14">
        <v>0</v>
      </c>
      <c r="X14">
        <v>-150</v>
      </c>
      <c r="Y14">
        <v>0</v>
      </c>
      <c r="Z14">
        <v>-406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-50</v>
      </c>
      <c r="P15" s="46">
        <v>-428</v>
      </c>
      <c r="Q15" s="46">
        <v>0</v>
      </c>
      <c r="R15" s="46">
        <v>0</v>
      </c>
      <c r="S15" s="74">
        <v>0</v>
      </c>
      <c r="U15" s="73">
        <v>0</v>
      </c>
      <c r="V15" s="74">
        <v>-478</v>
      </c>
      <c r="W15">
        <v>0</v>
      </c>
      <c r="X15">
        <v>-50</v>
      </c>
      <c r="Y15">
        <v>0</v>
      </c>
      <c r="Z15">
        <v>-428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-378.6</v>
      </c>
      <c r="Q16" s="46">
        <v>0</v>
      </c>
      <c r="R16" s="46">
        <v>0</v>
      </c>
      <c r="S16" s="74">
        <v>0</v>
      </c>
      <c r="U16" s="73">
        <v>0</v>
      </c>
      <c r="V16" s="74">
        <v>-378.6</v>
      </c>
      <c r="W16">
        <v>0</v>
      </c>
      <c r="X16">
        <v>0</v>
      </c>
      <c r="Y16">
        <v>0</v>
      </c>
      <c r="Z16">
        <v>-378.6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-116</v>
      </c>
      <c r="Q17" s="46">
        <v>0</v>
      </c>
      <c r="R17" s="46">
        <v>0</v>
      </c>
      <c r="S17" s="74">
        <v>0</v>
      </c>
      <c r="U17" s="73">
        <v>0</v>
      </c>
      <c r="V17" s="74">
        <v>-116</v>
      </c>
      <c r="W17">
        <v>0</v>
      </c>
      <c r="X17">
        <v>0</v>
      </c>
      <c r="Y17">
        <v>0</v>
      </c>
      <c r="Z17">
        <v>-116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-9</v>
      </c>
      <c r="P18" s="46">
        <v>-126</v>
      </c>
      <c r="Q18" s="46">
        <v>0</v>
      </c>
      <c r="R18" s="46">
        <v>0</v>
      </c>
      <c r="S18" s="74">
        <v>0</v>
      </c>
      <c r="U18" s="73">
        <v>0</v>
      </c>
      <c r="V18" s="74">
        <v>-135</v>
      </c>
      <c r="W18">
        <v>0</v>
      </c>
      <c r="X18">
        <v>-9</v>
      </c>
      <c r="Y18">
        <v>0</v>
      </c>
      <c r="Z18">
        <v>-126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-79</v>
      </c>
      <c r="P19" s="46">
        <v>-135</v>
      </c>
      <c r="Q19" s="46">
        <v>0</v>
      </c>
      <c r="R19" s="46">
        <v>0</v>
      </c>
      <c r="S19" s="74">
        <v>0</v>
      </c>
      <c r="U19" s="73">
        <v>0</v>
      </c>
      <c r="V19" s="74">
        <v>-214</v>
      </c>
      <c r="W19">
        <v>0</v>
      </c>
      <c r="X19">
        <v>-79</v>
      </c>
      <c r="Y19">
        <v>0</v>
      </c>
      <c r="Z19">
        <v>-135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-89</v>
      </c>
      <c r="P20" s="46">
        <v>-146</v>
      </c>
      <c r="Q20" s="46">
        <v>0</v>
      </c>
      <c r="R20" s="46">
        <v>0</v>
      </c>
      <c r="S20" s="74">
        <v>0</v>
      </c>
      <c r="U20" s="73">
        <v>0</v>
      </c>
      <c r="V20" s="74">
        <v>-235</v>
      </c>
      <c r="W20">
        <v>0</v>
      </c>
      <c r="X20">
        <v>-89</v>
      </c>
      <c r="Y20">
        <v>0</v>
      </c>
      <c r="Z20">
        <v>-146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-101</v>
      </c>
      <c r="P21" s="46">
        <v>-156</v>
      </c>
      <c r="Q21" s="46">
        <v>0</v>
      </c>
      <c r="R21" s="46">
        <v>0</v>
      </c>
      <c r="S21" s="74">
        <v>0</v>
      </c>
      <c r="U21" s="73">
        <v>0</v>
      </c>
      <c r="V21" s="74">
        <v>-257</v>
      </c>
      <c r="W21">
        <v>0</v>
      </c>
      <c r="X21">
        <v>-101</v>
      </c>
      <c r="Y21">
        <v>0</v>
      </c>
      <c r="Z21">
        <v>-156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-104</v>
      </c>
      <c r="P22" s="46">
        <v>-162</v>
      </c>
      <c r="Q22" s="46">
        <v>0</v>
      </c>
      <c r="R22" s="46">
        <v>0</v>
      </c>
      <c r="S22" s="74">
        <v>0</v>
      </c>
      <c r="U22" s="73">
        <v>0</v>
      </c>
      <c r="V22" s="74">
        <v>-266</v>
      </c>
      <c r="W22">
        <v>0</v>
      </c>
      <c r="X22">
        <v>-104</v>
      </c>
      <c r="Y22">
        <v>0</v>
      </c>
      <c r="Z22">
        <v>-162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-156</v>
      </c>
      <c r="P23" s="46">
        <v>-162</v>
      </c>
      <c r="Q23" s="46">
        <v>0</v>
      </c>
      <c r="R23" s="46">
        <v>0</v>
      </c>
      <c r="S23" s="74">
        <v>0</v>
      </c>
      <c r="U23" s="73">
        <v>0</v>
      </c>
      <c r="V23" s="74">
        <v>-318</v>
      </c>
      <c r="W23">
        <v>0</v>
      </c>
      <c r="X23">
        <v>-156</v>
      </c>
      <c r="Y23">
        <v>0</v>
      </c>
      <c r="Z23">
        <v>-162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0.39</v>
      </c>
      <c r="N24" s="73">
        <v>0</v>
      </c>
      <c r="O24" s="46">
        <v>-151</v>
      </c>
      <c r="P24" s="46">
        <v>-157</v>
      </c>
      <c r="Q24" s="46">
        <v>0</v>
      </c>
      <c r="R24" s="46">
        <v>0</v>
      </c>
      <c r="S24" s="74">
        <v>0</v>
      </c>
      <c r="U24" s="73">
        <v>0.39</v>
      </c>
      <c r="V24" s="74">
        <v>-308</v>
      </c>
      <c r="W24">
        <v>0</v>
      </c>
      <c r="X24">
        <v>-151</v>
      </c>
      <c r="Y24">
        <v>0.39</v>
      </c>
      <c r="Z24">
        <v>-157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0.48</v>
      </c>
      <c r="N25" s="73">
        <v>0</v>
      </c>
      <c r="O25" s="46">
        <v>-156</v>
      </c>
      <c r="P25" s="46">
        <v>-158</v>
      </c>
      <c r="Q25" s="46">
        <v>0</v>
      </c>
      <c r="R25" s="46">
        <v>0</v>
      </c>
      <c r="S25" s="74">
        <v>0</v>
      </c>
      <c r="U25" s="73">
        <v>0.48</v>
      </c>
      <c r="V25" s="74">
        <v>-314</v>
      </c>
      <c r="W25">
        <v>0</v>
      </c>
      <c r="X25">
        <v>-156</v>
      </c>
      <c r="Y25">
        <v>0.48</v>
      </c>
      <c r="Z25">
        <v>-158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-146</v>
      </c>
      <c r="P26" s="46">
        <v>-157</v>
      </c>
      <c r="Q26" s="46">
        <v>0</v>
      </c>
      <c r="R26" s="46">
        <v>0</v>
      </c>
      <c r="S26" s="74">
        <v>0</v>
      </c>
      <c r="U26" s="73">
        <v>0</v>
      </c>
      <c r="V26" s="74">
        <v>-303</v>
      </c>
      <c r="W26">
        <v>0</v>
      </c>
      <c r="X26">
        <v>-146</v>
      </c>
      <c r="Y26">
        <v>0</v>
      </c>
      <c r="Z26">
        <v>-157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-131</v>
      </c>
      <c r="P27" s="46">
        <v>-154</v>
      </c>
      <c r="Q27" s="46">
        <v>0</v>
      </c>
      <c r="R27" s="46">
        <v>0</v>
      </c>
      <c r="S27" s="74">
        <v>0</v>
      </c>
      <c r="U27" s="73">
        <v>0</v>
      </c>
      <c r="V27" s="74">
        <v>-285</v>
      </c>
      <c r="W27">
        <v>0</v>
      </c>
      <c r="X27">
        <v>-131</v>
      </c>
      <c r="Y27">
        <v>0</v>
      </c>
      <c r="Z27">
        <v>-154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-144</v>
      </c>
      <c r="P28" s="46">
        <v>-139</v>
      </c>
      <c r="Q28" s="46">
        <v>0</v>
      </c>
      <c r="R28" s="46">
        <v>0</v>
      </c>
      <c r="S28" s="74">
        <v>0</v>
      </c>
      <c r="U28" s="73">
        <v>0</v>
      </c>
      <c r="V28" s="74">
        <v>-283</v>
      </c>
      <c r="W28">
        <v>0</v>
      </c>
      <c r="X28">
        <v>-144</v>
      </c>
      <c r="Y28">
        <v>0</v>
      </c>
      <c r="Z28">
        <v>-139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-126</v>
      </c>
      <c r="P29" s="46">
        <v>-154</v>
      </c>
      <c r="Q29" s="46">
        <v>0</v>
      </c>
      <c r="R29" s="46">
        <v>0</v>
      </c>
      <c r="S29" s="74">
        <v>0</v>
      </c>
      <c r="U29" s="73">
        <v>0</v>
      </c>
      <c r="V29" s="74">
        <v>-280</v>
      </c>
      <c r="W29">
        <v>0</v>
      </c>
      <c r="X29">
        <v>-126</v>
      </c>
      <c r="Y29">
        <v>0</v>
      </c>
      <c r="Z29">
        <v>-154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-136</v>
      </c>
      <c r="P30" s="46">
        <v>-172</v>
      </c>
      <c r="Q30" s="46">
        <v>0</v>
      </c>
      <c r="R30" s="46">
        <v>0</v>
      </c>
      <c r="S30" s="74">
        <v>0</v>
      </c>
      <c r="U30" s="73">
        <v>0</v>
      </c>
      <c r="V30" s="74">
        <v>-308</v>
      </c>
      <c r="W30">
        <v>0</v>
      </c>
      <c r="X30">
        <v>-136</v>
      </c>
      <c r="Y30">
        <v>0</v>
      </c>
      <c r="Z30">
        <v>-172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-161</v>
      </c>
      <c r="P31" s="46">
        <v>-188</v>
      </c>
      <c r="Q31" s="46">
        <v>0</v>
      </c>
      <c r="R31" s="46">
        <v>0</v>
      </c>
      <c r="S31" s="74">
        <v>0</v>
      </c>
      <c r="U31" s="73">
        <v>0</v>
      </c>
      <c r="V31" s="74">
        <v>-349</v>
      </c>
      <c r="W31">
        <v>0</v>
      </c>
      <c r="X31">
        <v>-161</v>
      </c>
      <c r="Y31">
        <v>0</v>
      </c>
      <c r="Z31">
        <v>-188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-181</v>
      </c>
      <c r="P32" s="46">
        <v>-216</v>
      </c>
      <c r="Q32" s="46">
        <v>0</v>
      </c>
      <c r="R32" s="46">
        <v>0</v>
      </c>
      <c r="S32" s="74">
        <v>0</v>
      </c>
      <c r="U32" s="73">
        <v>0</v>
      </c>
      <c r="V32" s="74">
        <v>-397</v>
      </c>
      <c r="W32">
        <v>0</v>
      </c>
      <c r="X32">
        <v>-181</v>
      </c>
      <c r="Y32">
        <v>0</v>
      </c>
      <c r="Z32">
        <v>-216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-196</v>
      </c>
      <c r="P33" s="46">
        <v>-246</v>
      </c>
      <c r="Q33" s="46">
        <v>0</v>
      </c>
      <c r="R33" s="46">
        <v>0</v>
      </c>
      <c r="S33" s="74">
        <v>0</v>
      </c>
      <c r="U33" s="73">
        <v>0</v>
      </c>
      <c r="V33" s="74">
        <v>-442</v>
      </c>
      <c r="W33">
        <v>0</v>
      </c>
      <c r="X33">
        <v>-196</v>
      </c>
      <c r="Y33">
        <v>0</v>
      </c>
      <c r="Z33">
        <v>-246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-62</v>
      </c>
      <c r="O34" s="46">
        <v>-211</v>
      </c>
      <c r="P34" s="46">
        <v>-271</v>
      </c>
      <c r="Q34" s="46">
        <v>0</v>
      </c>
      <c r="R34" s="46">
        <v>0</v>
      </c>
      <c r="S34" s="74">
        <v>0</v>
      </c>
      <c r="U34" s="73">
        <v>0</v>
      </c>
      <c r="V34" s="74">
        <v>-544</v>
      </c>
      <c r="W34">
        <v>-62</v>
      </c>
      <c r="X34">
        <v>-211</v>
      </c>
      <c r="Y34">
        <v>0</v>
      </c>
      <c r="Z34">
        <v>-271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-83</v>
      </c>
      <c r="O35" s="46">
        <v>-181</v>
      </c>
      <c r="P35" s="46">
        <v>-269</v>
      </c>
      <c r="Q35" s="46">
        <v>0</v>
      </c>
      <c r="R35" s="46">
        <v>0</v>
      </c>
      <c r="S35" s="74">
        <v>0</v>
      </c>
      <c r="U35" s="73">
        <v>0</v>
      </c>
      <c r="V35" s="74">
        <v>-533</v>
      </c>
      <c r="W35">
        <v>-83</v>
      </c>
      <c r="X35">
        <v>-181</v>
      </c>
      <c r="Y35">
        <v>0</v>
      </c>
      <c r="Z35">
        <v>-269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-106</v>
      </c>
      <c r="O36" s="46">
        <v>-169</v>
      </c>
      <c r="P36" s="46">
        <v>-25</v>
      </c>
      <c r="Q36" s="46">
        <v>0</v>
      </c>
      <c r="R36" s="46">
        <v>0</v>
      </c>
      <c r="S36" s="74">
        <v>0</v>
      </c>
      <c r="U36" s="73">
        <v>0</v>
      </c>
      <c r="V36" s="74">
        <v>-300</v>
      </c>
      <c r="W36">
        <v>-106</v>
      </c>
      <c r="X36">
        <v>-169</v>
      </c>
      <c r="Y36">
        <v>0</v>
      </c>
      <c r="Z36">
        <v>-25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-131</v>
      </c>
      <c r="O37" s="46">
        <v>-184</v>
      </c>
      <c r="P37" s="46">
        <v>-40</v>
      </c>
      <c r="Q37" s="46">
        <v>0</v>
      </c>
      <c r="R37" s="46">
        <v>0</v>
      </c>
      <c r="S37" s="74">
        <v>0</v>
      </c>
      <c r="U37" s="73">
        <v>0</v>
      </c>
      <c r="V37" s="74">
        <v>-355</v>
      </c>
      <c r="W37">
        <v>-131</v>
      </c>
      <c r="X37">
        <v>-184</v>
      </c>
      <c r="Y37">
        <v>0</v>
      </c>
      <c r="Z37">
        <v>-40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-140</v>
      </c>
      <c r="O38" s="46">
        <v>-194</v>
      </c>
      <c r="P38" s="46">
        <v>-41</v>
      </c>
      <c r="Q38" s="46">
        <v>0</v>
      </c>
      <c r="R38" s="46">
        <v>0</v>
      </c>
      <c r="S38" s="74">
        <v>0</v>
      </c>
      <c r="U38" s="73">
        <v>0</v>
      </c>
      <c r="V38" s="74">
        <v>-375</v>
      </c>
      <c r="W38">
        <v>-140</v>
      </c>
      <c r="X38">
        <v>-194</v>
      </c>
      <c r="Y38">
        <v>0</v>
      </c>
      <c r="Z38">
        <v>-41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-113</v>
      </c>
      <c r="O39" s="46">
        <v>-168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-281</v>
      </c>
      <c r="W39">
        <v>-113</v>
      </c>
      <c r="X39">
        <v>-168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-105</v>
      </c>
      <c r="O40" s="46">
        <v>-158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-263</v>
      </c>
      <c r="W40">
        <v>-105</v>
      </c>
      <c r="X40">
        <v>-158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-91</v>
      </c>
      <c r="O41" s="46">
        <v>-153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-244</v>
      </c>
      <c r="W41">
        <v>-91</v>
      </c>
      <c r="X41">
        <v>-153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-79</v>
      </c>
      <c r="O42" s="46">
        <v>-148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-227</v>
      </c>
      <c r="W42">
        <v>-79</v>
      </c>
      <c r="X42">
        <v>-148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-81</v>
      </c>
      <c r="O43" s="46">
        <v>-138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-219</v>
      </c>
      <c r="W43">
        <v>-81</v>
      </c>
      <c r="X43">
        <v>-138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-80</v>
      </c>
      <c r="O44" s="46">
        <v>-123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-203</v>
      </c>
      <c r="W44">
        <v>-80</v>
      </c>
      <c r="X44">
        <v>-123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-47</v>
      </c>
      <c r="O45" s="46">
        <v>-103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-150</v>
      </c>
      <c r="W45">
        <v>-47</v>
      </c>
      <c r="X45">
        <v>-103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-54</v>
      </c>
      <c r="O46" s="46">
        <v>-93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-147</v>
      </c>
      <c r="W46">
        <v>-54</v>
      </c>
      <c r="X46">
        <v>-93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-45</v>
      </c>
      <c r="O47" s="46">
        <v>-88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-133</v>
      </c>
      <c r="W47">
        <v>-45</v>
      </c>
      <c r="X47">
        <v>-88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-47</v>
      </c>
      <c r="O48" s="46">
        <v>-68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-115</v>
      </c>
      <c r="W48">
        <v>-47</v>
      </c>
      <c r="X48">
        <v>-68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-45</v>
      </c>
      <c r="O49" s="46">
        <v>-58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-103</v>
      </c>
      <c r="W49">
        <v>-45</v>
      </c>
      <c r="X49">
        <v>-58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-50</v>
      </c>
      <c r="O50" s="46">
        <v>-48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-98</v>
      </c>
      <c r="W50">
        <v>-50</v>
      </c>
      <c r="X50">
        <v>-48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-38</v>
      </c>
      <c r="O51" s="46">
        <v>-33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-71</v>
      </c>
      <c r="W51">
        <v>-38</v>
      </c>
      <c r="X51">
        <v>-33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-54</v>
      </c>
      <c r="O52" s="46">
        <v>-33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-87</v>
      </c>
      <c r="W52">
        <v>-54</v>
      </c>
      <c r="X52">
        <v>-33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-62</v>
      </c>
      <c r="O53" s="46">
        <v>-33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-95</v>
      </c>
      <c r="W53">
        <v>-62</v>
      </c>
      <c r="X53">
        <v>-33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-68</v>
      </c>
      <c r="O54" s="46">
        <v>-43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-111</v>
      </c>
      <c r="W54">
        <v>-68</v>
      </c>
      <c r="X54">
        <v>-43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-86</v>
      </c>
      <c r="O55" s="46">
        <v>-58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-144</v>
      </c>
      <c r="W55">
        <v>-86</v>
      </c>
      <c r="X55">
        <v>-58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-92</v>
      </c>
      <c r="O56" s="46">
        <v>-63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-155</v>
      </c>
      <c r="W56">
        <v>-92</v>
      </c>
      <c r="X56">
        <v>-63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-82</v>
      </c>
      <c r="O57" s="46">
        <v>-58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-140</v>
      </c>
      <c r="W57">
        <v>-82</v>
      </c>
      <c r="X57">
        <v>-58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-63</v>
      </c>
      <c r="O58" s="46">
        <v>-53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-116</v>
      </c>
      <c r="W58">
        <v>-63</v>
      </c>
      <c r="X58">
        <v>-53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-40</v>
      </c>
      <c r="O59" s="46">
        <v>-43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-83</v>
      </c>
      <c r="W59">
        <v>-40</v>
      </c>
      <c r="X59">
        <v>-43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-28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-28</v>
      </c>
      <c r="W60">
        <v>0</v>
      </c>
      <c r="X60">
        <v>-28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-18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-18</v>
      </c>
      <c r="W61">
        <v>0</v>
      </c>
      <c r="X61">
        <v>-18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-13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-13</v>
      </c>
      <c r="W62">
        <v>0</v>
      </c>
      <c r="X62">
        <v>-13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-19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-19</v>
      </c>
      <c r="W63">
        <v>0</v>
      </c>
      <c r="X63">
        <v>-19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-9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-9</v>
      </c>
      <c r="W64">
        <v>0</v>
      </c>
      <c r="X64">
        <v>-9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-31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-31</v>
      </c>
      <c r="W65">
        <v>0</v>
      </c>
      <c r="X65">
        <v>-31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-56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-56</v>
      </c>
      <c r="W66">
        <v>0</v>
      </c>
      <c r="X66">
        <v>-56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-46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-46</v>
      </c>
      <c r="W67">
        <v>0</v>
      </c>
      <c r="X67">
        <v>-46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-41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-41</v>
      </c>
      <c r="W68">
        <v>0</v>
      </c>
      <c r="X68">
        <v>-41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-31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-31</v>
      </c>
      <c r="W69">
        <v>0</v>
      </c>
      <c r="X69">
        <v>-31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-31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-31</v>
      </c>
      <c r="W70">
        <v>0</v>
      </c>
      <c r="X70">
        <v>-31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-14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-14</v>
      </c>
      <c r="W77">
        <v>0</v>
      </c>
      <c r="X77">
        <v>-14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-21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-21</v>
      </c>
      <c r="W78">
        <v>0</v>
      </c>
      <c r="X78">
        <v>-21</v>
      </c>
      <c r="Y78">
        <v>0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-59</v>
      </c>
      <c r="P79" s="46">
        <v>-234</v>
      </c>
      <c r="Q79" s="46">
        <v>0</v>
      </c>
      <c r="R79" s="46">
        <v>0</v>
      </c>
      <c r="S79" s="74">
        <v>0</v>
      </c>
      <c r="U79" s="73">
        <v>0</v>
      </c>
      <c r="V79" s="74">
        <v>-293</v>
      </c>
      <c r="W79">
        <v>0</v>
      </c>
      <c r="X79">
        <v>-59</v>
      </c>
      <c r="Y79">
        <v>0</v>
      </c>
      <c r="Z79">
        <v>-234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-49</v>
      </c>
      <c r="P80" s="46">
        <v>-230</v>
      </c>
      <c r="Q80" s="46">
        <v>0</v>
      </c>
      <c r="R80" s="46">
        <v>0</v>
      </c>
      <c r="S80" s="74">
        <v>0</v>
      </c>
      <c r="U80" s="73">
        <v>0</v>
      </c>
      <c r="V80" s="74">
        <v>-279</v>
      </c>
      <c r="W80">
        <v>0</v>
      </c>
      <c r="X80">
        <v>-49</v>
      </c>
      <c r="Y80">
        <v>0</v>
      </c>
      <c r="Z80">
        <v>-230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-59</v>
      </c>
      <c r="P81" s="46">
        <v>-242</v>
      </c>
      <c r="Q81" s="46">
        <v>0</v>
      </c>
      <c r="R81" s="46">
        <v>0</v>
      </c>
      <c r="S81" s="74">
        <v>0</v>
      </c>
      <c r="U81" s="73">
        <v>0</v>
      </c>
      <c r="V81" s="74">
        <v>-301</v>
      </c>
      <c r="W81">
        <v>0</v>
      </c>
      <c r="X81">
        <v>-59</v>
      </c>
      <c r="Y81">
        <v>0</v>
      </c>
      <c r="Z81">
        <v>-242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-54</v>
      </c>
      <c r="P82" s="46">
        <v>-260</v>
      </c>
      <c r="Q82" s="46">
        <v>0</v>
      </c>
      <c r="R82" s="46">
        <v>0</v>
      </c>
      <c r="S82" s="74">
        <v>0</v>
      </c>
      <c r="U82" s="73">
        <v>0</v>
      </c>
      <c r="V82" s="74">
        <v>-314</v>
      </c>
      <c r="W82">
        <v>0</v>
      </c>
      <c r="X82">
        <v>-54</v>
      </c>
      <c r="Y82">
        <v>0</v>
      </c>
      <c r="Z82">
        <v>-260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-74</v>
      </c>
      <c r="P83" s="46">
        <v>-268</v>
      </c>
      <c r="Q83" s="46">
        <v>0</v>
      </c>
      <c r="R83" s="46">
        <v>0</v>
      </c>
      <c r="S83" s="74">
        <v>0</v>
      </c>
      <c r="U83" s="73">
        <v>0</v>
      </c>
      <c r="V83" s="74">
        <v>-342</v>
      </c>
      <c r="W83">
        <v>0</v>
      </c>
      <c r="X83">
        <v>-74</v>
      </c>
      <c r="Y83">
        <v>0</v>
      </c>
      <c r="Z83">
        <v>-268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-79</v>
      </c>
      <c r="P84" s="46">
        <v>-290</v>
      </c>
      <c r="Q84" s="46">
        <v>0</v>
      </c>
      <c r="R84" s="46">
        <v>0</v>
      </c>
      <c r="S84" s="74">
        <v>0</v>
      </c>
      <c r="U84" s="73">
        <v>0</v>
      </c>
      <c r="V84" s="74">
        <v>-369</v>
      </c>
      <c r="W84">
        <v>0</v>
      </c>
      <c r="X84">
        <v>-79</v>
      </c>
      <c r="Y84">
        <v>0</v>
      </c>
      <c r="Z84">
        <v>-290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-130</v>
      </c>
      <c r="P85" s="46">
        <v>-289</v>
      </c>
      <c r="Q85" s="46">
        <v>0</v>
      </c>
      <c r="R85" s="46">
        <v>0</v>
      </c>
      <c r="S85" s="74">
        <v>0</v>
      </c>
      <c r="U85" s="73">
        <v>0</v>
      </c>
      <c r="V85" s="74">
        <v>-419</v>
      </c>
      <c r="W85">
        <v>0</v>
      </c>
      <c r="X85">
        <v>-130</v>
      </c>
      <c r="Y85">
        <v>0</v>
      </c>
      <c r="Z85">
        <v>-289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-115</v>
      </c>
      <c r="P86" s="46">
        <v>-277</v>
      </c>
      <c r="Q86" s="46">
        <v>0</v>
      </c>
      <c r="R86" s="46">
        <v>0</v>
      </c>
      <c r="S86" s="74">
        <v>0</v>
      </c>
      <c r="U86" s="73">
        <v>0</v>
      </c>
      <c r="V86" s="74">
        <v>-392</v>
      </c>
      <c r="W86">
        <v>0</v>
      </c>
      <c r="X86">
        <v>-115</v>
      </c>
      <c r="Y86">
        <v>0</v>
      </c>
      <c r="Z86">
        <v>-277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2.36</v>
      </c>
      <c r="N87" s="73">
        <v>0</v>
      </c>
      <c r="O87" s="46">
        <v>-115</v>
      </c>
      <c r="P87" s="46">
        <v>-295</v>
      </c>
      <c r="Q87" s="46">
        <v>0</v>
      </c>
      <c r="R87" s="46">
        <v>0</v>
      </c>
      <c r="S87" s="74">
        <v>0</v>
      </c>
      <c r="U87" s="73">
        <v>2.36</v>
      </c>
      <c r="V87" s="74">
        <v>-410</v>
      </c>
      <c r="W87">
        <v>0</v>
      </c>
      <c r="X87">
        <v>-115</v>
      </c>
      <c r="Y87">
        <v>2.36</v>
      </c>
      <c r="Z87">
        <v>-295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-70</v>
      </c>
      <c r="P88" s="46">
        <v>-267</v>
      </c>
      <c r="Q88" s="46">
        <v>0</v>
      </c>
      <c r="R88" s="46">
        <v>0</v>
      </c>
      <c r="S88" s="74">
        <v>0</v>
      </c>
      <c r="U88" s="73">
        <v>0</v>
      </c>
      <c r="V88" s="74">
        <v>-337</v>
      </c>
      <c r="W88">
        <v>0</v>
      </c>
      <c r="X88">
        <v>-70</v>
      </c>
      <c r="Y88">
        <v>0</v>
      </c>
      <c r="Z88">
        <v>-267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1.72</v>
      </c>
      <c r="N89" s="73">
        <v>0</v>
      </c>
      <c r="O89" s="46">
        <v>-75</v>
      </c>
      <c r="P89" s="46">
        <v>-252</v>
      </c>
      <c r="Q89" s="46">
        <v>0</v>
      </c>
      <c r="R89" s="46">
        <v>0</v>
      </c>
      <c r="S89" s="74">
        <v>0</v>
      </c>
      <c r="U89" s="73">
        <v>1.72</v>
      </c>
      <c r="V89" s="74">
        <v>-327</v>
      </c>
      <c r="W89">
        <v>0</v>
      </c>
      <c r="X89">
        <v>-75</v>
      </c>
      <c r="Y89">
        <v>1.72</v>
      </c>
      <c r="Z89">
        <v>-252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-75</v>
      </c>
      <c r="P90" s="46">
        <v>-243</v>
      </c>
      <c r="Q90" s="46">
        <v>0</v>
      </c>
      <c r="R90" s="46">
        <v>0</v>
      </c>
      <c r="S90" s="74">
        <v>0</v>
      </c>
      <c r="U90" s="73">
        <v>0</v>
      </c>
      <c r="V90" s="74">
        <v>-318</v>
      </c>
      <c r="W90">
        <v>0</v>
      </c>
      <c r="X90">
        <v>-75</v>
      </c>
      <c r="Y90">
        <v>0</v>
      </c>
      <c r="Z90">
        <v>-243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0.85</v>
      </c>
      <c r="N91" s="73">
        <v>0</v>
      </c>
      <c r="O91" s="46">
        <v>-90</v>
      </c>
      <c r="P91" s="46">
        <v>-241</v>
      </c>
      <c r="Q91" s="46">
        <v>0</v>
      </c>
      <c r="R91" s="46">
        <v>0</v>
      </c>
      <c r="S91" s="74">
        <v>0</v>
      </c>
      <c r="U91" s="73">
        <v>0.85</v>
      </c>
      <c r="V91" s="74">
        <v>-331</v>
      </c>
      <c r="W91">
        <v>0</v>
      </c>
      <c r="X91">
        <v>-90</v>
      </c>
      <c r="Y91">
        <v>0.85</v>
      </c>
      <c r="Z91">
        <v>-241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0.92</v>
      </c>
      <c r="N92" s="73">
        <v>0</v>
      </c>
      <c r="O92" s="46">
        <v>-70</v>
      </c>
      <c r="P92" s="46">
        <v>-205</v>
      </c>
      <c r="Q92" s="46">
        <v>0</v>
      </c>
      <c r="R92" s="46">
        <v>0</v>
      </c>
      <c r="S92" s="74">
        <v>0</v>
      </c>
      <c r="U92" s="73">
        <v>0.92</v>
      </c>
      <c r="V92" s="74">
        <v>-275</v>
      </c>
      <c r="W92">
        <v>0</v>
      </c>
      <c r="X92">
        <v>-70</v>
      </c>
      <c r="Y92">
        <v>0.92</v>
      </c>
      <c r="Z92">
        <v>-205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0.57999999999999996</v>
      </c>
      <c r="N93" s="73">
        <v>0</v>
      </c>
      <c r="O93" s="46">
        <v>-30</v>
      </c>
      <c r="P93" s="46">
        <v>-154</v>
      </c>
      <c r="Q93" s="46">
        <v>0</v>
      </c>
      <c r="R93" s="46">
        <v>0</v>
      </c>
      <c r="S93" s="74">
        <v>0</v>
      </c>
      <c r="U93" s="73">
        <v>0.57999999999999996</v>
      </c>
      <c r="V93" s="74">
        <v>-184</v>
      </c>
      <c r="W93">
        <v>0</v>
      </c>
      <c r="X93">
        <v>-30</v>
      </c>
      <c r="Y93">
        <v>0.57999999999999996</v>
      </c>
      <c r="Z93">
        <v>-154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0.34</v>
      </c>
      <c r="N94" s="73">
        <v>0</v>
      </c>
      <c r="O94" s="46">
        <v>0</v>
      </c>
      <c r="P94" s="46">
        <v>-38</v>
      </c>
      <c r="Q94" s="46">
        <v>0</v>
      </c>
      <c r="R94" s="46">
        <v>0</v>
      </c>
      <c r="S94" s="74">
        <v>0</v>
      </c>
      <c r="U94" s="73">
        <v>0.34</v>
      </c>
      <c r="V94" s="74">
        <v>-38</v>
      </c>
      <c r="W94">
        <v>0</v>
      </c>
      <c r="X94">
        <v>0</v>
      </c>
      <c r="Y94">
        <v>0.34</v>
      </c>
      <c r="Z94">
        <v>-38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0.02</v>
      </c>
      <c r="N95" s="73">
        <v>0</v>
      </c>
      <c r="O95" s="46">
        <v>0</v>
      </c>
      <c r="P95" s="46">
        <v>-4</v>
      </c>
      <c r="Q95" s="46">
        <v>0</v>
      </c>
      <c r="R95" s="46">
        <v>0</v>
      </c>
      <c r="S95" s="74">
        <v>0</v>
      </c>
      <c r="U95" s="73">
        <v>0.02</v>
      </c>
      <c r="V95" s="74">
        <v>-4</v>
      </c>
      <c r="W95">
        <v>0</v>
      </c>
      <c r="X95">
        <v>0</v>
      </c>
      <c r="Y95">
        <v>0.02</v>
      </c>
      <c r="Z95">
        <v>-4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0.06</v>
      </c>
      <c r="V96" s="74">
        <v>0</v>
      </c>
      <c r="W96">
        <v>0</v>
      </c>
      <c r="X96">
        <v>0</v>
      </c>
      <c r="Y96">
        <v>0.06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1.9299999999999996E-3</v>
      </c>
      <c r="N99" s="68">
        <f t="shared" si="1"/>
        <v>-0.48599999999999999</v>
      </c>
      <c r="O99" s="69">
        <f t="shared" si="1"/>
        <v>-1.7662500000000001</v>
      </c>
      <c r="P99" s="69">
        <f t="shared" si="1"/>
        <v>-2.8289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1.9299999999999996E-3</v>
      </c>
      <c r="V99" s="70">
        <f t="shared" si="1"/>
        <v>-5.0811500000000001</v>
      </c>
      <c r="W99">
        <f t="shared" si="1"/>
        <v>-0.48599999999999999</v>
      </c>
      <c r="X99">
        <f t="shared" si="1"/>
        <v>-1.7662500000000001</v>
      </c>
      <c r="Y99">
        <f t="shared" si="1"/>
        <v>1.9299999999999996E-3</v>
      </c>
      <c r="Z99">
        <f t="shared" si="1"/>
        <v>-2.8289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538</v>
      </c>
      <c r="Z1" t="s">
        <v>538</v>
      </c>
      <c r="AA1" t="s">
        <v>146</v>
      </c>
      <c r="AB1" t="s">
        <v>543</v>
      </c>
      <c r="AC1" t="s">
        <v>545</v>
      </c>
      <c r="AD1" t="s">
        <v>547</v>
      </c>
      <c r="AE1" t="s">
        <v>451</v>
      </c>
      <c r="AF1" t="s">
        <v>551</v>
      </c>
      <c r="AG1" t="s">
        <v>553</v>
      </c>
      <c r="AH1" t="s">
        <v>555</v>
      </c>
      <c r="AI1" t="s">
        <v>557</v>
      </c>
      <c r="AJ1" t="s">
        <v>559</v>
      </c>
    </row>
    <row r="2" spans="1:3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45408</v>
      </c>
      <c r="W2" s="28" t="s">
        <v>369</v>
      </c>
      <c r="X2" t="s">
        <v>358</v>
      </c>
      <c r="Y2" t="s">
        <v>240</v>
      </c>
      <c r="Z2" t="s">
        <v>240</v>
      </c>
      <c r="AA2" t="s">
        <v>541</v>
      </c>
      <c r="AB2" t="s">
        <v>369</v>
      </c>
      <c r="AC2" t="s">
        <v>145</v>
      </c>
      <c r="AD2" t="s">
        <v>145</v>
      </c>
      <c r="AE2" t="s">
        <v>549</v>
      </c>
      <c r="AF2" t="s">
        <v>149</v>
      </c>
      <c r="AG2" t="s">
        <v>149</v>
      </c>
      <c r="AH2" t="s">
        <v>145</v>
      </c>
      <c r="AI2" t="s">
        <v>148</v>
      </c>
      <c r="AJ2" t="s">
        <v>146</v>
      </c>
    </row>
    <row r="3" spans="1:3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101.30000000000001</v>
      </c>
      <c r="I3" s="53">
        <v>0</v>
      </c>
      <c r="J3" s="53">
        <v>10.96</v>
      </c>
      <c r="K3" s="53">
        <v>0</v>
      </c>
      <c r="L3" s="53">
        <v>9.65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561</v>
      </c>
      <c r="W3">
        <v>9.65</v>
      </c>
      <c r="X3">
        <v>0.48</v>
      </c>
      <c r="Y3">
        <v>1.93</v>
      </c>
      <c r="Z3">
        <v>0</v>
      </c>
      <c r="AA3">
        <v>0</v>
      </c>
      <c r="AB3">
        <v>0</v>
      </c>
      <c r="AC3">
        <v>41</v>
      </c>
      <c r="AD3">
        <v>48.24</v>
      </c>
      <c r="AE3">
        <v>0</v>
      </c>
      <c r="AF3">
        <v>0</v>
      </c>
      <c r="AG3">
        <v>10.96</v>
      </c>
      <c r="AH3">
        <v>9.65</v>
      </c>
      <c r="AI3">
        <v>0</v>
      </c>
      <c r="AJ3">
        <v>0</v>
      </c>
    </row>
    <row r="4" spans="1:36">
      <c r="A4" t="s">
        <v>234</v>
      </c>
      <c r="B4" t="s">
        <v>226</v>
      </c>
      <c r="C4" t="s">
        <v>228</v>
      </c>
      <c r="G4" t="s">
        <v>46</v>
      </c>
      <c r="H4" s="73">
        <v>101.30000000000001</v>
      </c>
      <c r="I4" s="46">
        <v>0</v>
      </c>
      <c r="J4" s="46">
        <v>10.96</v>
      </c>
      <c r="K4" s="46">
        <v>0</v>
      </c>
      <c r="L4" s="46">
        <v>9.65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561</v>
      </c>
      <c r="W4">
        <v>9.65</v>
      </c>
      <c r="X4">
        <v>0.48</v>
      </c>
      <c r="Y4">
        <v>1.93</v>
      </c>
      <c r="Z4">
        <v>0</v>
      </c>
      <c r="AA4">
        <v>0</v>
      </c>
      <c r="AB4">
        <v>0</v>
      </c>
      <c r="AC4">
        <v>41</v>
      </c>
      <c r="AD4">
        <v>48.24</v>
      </c>
      <c r="AE4">
        <v>0</v>
      </c>
      <c r="AF4">
        <v>0</v>
      </c>
      <c r="AG4">
        <v>10.96</v>
      </c>
      <c r="AH4">
        <v>9.65</v>
      </c>
      <c r="AI4">
        <v>0</v>
      </c>
      <c r="AJ4">
        <v>0</v>
      </c>
    </row>
    <row r="5" spans="1:36">
      <c r="A5" t="s">
        <v>235</v>
      </c>
      <c r="B5" t="s">
        <v>227</v>
      </c>
      <c r="C5" t="s">
        <v>229</v>
      </c>
      <c r="G5" t="s">
        <v>47</v>
      </c>
      <c r="H5" s="73">
        <v>101.30000000000001</v>
      </c>
      <c r="I5" s="46">
        <v>0</v>
      </c>
      <c r="J5" s="46">
        <v>10.96</v>
      </c>
      <c r="K5" s="46">
        <v>0</v>
      </c>
      <c r="L5" s="46">
        <v>9.65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9.65</v>
      </c>
      <c r="X5">
        <v>0.48</v>
      </c>
      <c r="Y5">
        <v>1.93</v>
      </c>
      <c r="Z5">
        <v>0</v>
      </c>
      <c r="AA5">
        <v>0</v>
      </c>
      <c r="AB5">
        <v>0</v>
      </c>
      <c r="AC5">
        <v>41</v>
      </c>
      <c r="AD5">
        <v>48.24</v>
      </c>
      <c r="AE5">
        <v>0</v>
      </c>
      <c r="AF5">
        <v>0</v>
      </c>
      <c r="AG5">
        <v>10.96</v>
      </c>
      <c r="AH5">
        <v>9.65</v>
      </c>
      <c r="AI5">
        <v>0</v>
      </c>
      <c r="AJ5">
        <v>0</v>
      </c>
    </row>
    <row r="6" spans="1:36">
      <c r="A6" t="s">
        <v>236</v>
      </c>
      <c r="B6" t="s">
        <v>258</v>
      </c>
      <c r="C6" t="s">
        <v>230</v>
      </c>
      <c r="G6" t="s">
        <v>48</v>
      </c>
      <c r="H6" s="73">
        <v>101.30000000000001</v>
      </c>
      <c r="I6" s="46">
        <v>0</v>
      </c>
      <c r="J6" s="46">
        <v>10.96</v>
      </c>
      <c r="K6" s="46">
        <v>0</v>
      </c>
      <c r="L6" s="46">
        <v>9.65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9.65</v>
      </c>
      <c r="X6">
        <v>0.48</v>
      </c>
      <c r="Y6">
        <v>1.93</v>
      </c>
      <c r="Z6">
        <v>0</v>
      </c>
      <c r="AA6">
        <v>0</v>
      </c>
      <c r="AB6">
        <v>0</v>
      </c>
      <c r="AC6">
        <v>41</v>
      </c>
      <c r="AD6">
        <v>48.24</v>
      </c>
      <c r="AE6">
        <v>0</v>
      </c>
      <c r="AF6">
        <v>0</v>
      </c>
      <c r="AG6">
        <v>10.96</v>
      </c>
      <c r="AH6">
        <v>9.65</v>
      </c>
      <c r="AI6">
        <v>0</v>
      </c>
      <c r="AJ6">
        <v>0</v>
      </c>
    </row>
    <row r="7" spans="1:36">
      <c r="A7" t="s">
        <v>237</v>
      </c>
      <c r="B7" t="s">
        <v>280</v>
      </c>
      <c r="C7" t="s">
        <v>259</v>
      </c>
      <c r="G7" t="s">
        <v>49</v>
      </c>
      <c r="H7" s="73">
        <v>101.30000000000001</v>
      </c>
      <c r="I7" s="46">
        <v>0</v>
      </c>
      <c r="J7" s="46">
        <v>10.96</v>
      </c>
      <c r="K7" s="46">
        <v>0</v>
      </c>
      <c r="L7" s="46">
        <v>9.65</v>
      </c>
      <c r="M7" s="74">
        <v>0</v>
      </c>
      <c r="N7" s="73">
        <v>0</v>
      </c>
      <c r="O7" s="46">
        <v>50</v>
      </c>
      <c r="P7" s="46">
        <v>0</v>
      </c>
      <c r="Q7" s="46">
        <v>0</v>
      </c>
      <c r="R7" s="46">
        <v>0</v>
      </c>
      <c r="S7" s="74">
        <v>0</v>
      </c>
      <c r="W7">
        <v>9.65</v>
      </c>
      <c r="X7">
        <v>0.48</v>
      </c>
      <c r="Y7">
        <v>1.93</v>
      </c>
      <c r="Z7">
        <v>0</v>
      </c>
      <c r="AA7">
        <v>50</v>
      </c>
      <c r="AB7">
        <v>0</v>
      </c>
      <c r="AC7">
        <v>41</v>
      </c>
      <c r="AD7">
        <v>48.24</v>
      </c>
      <c r="AE7">
        <v>0</v>
      </c>
      <c r="AF7">
        <v>0</v>
      </c>
      <c r="AG7">
        <v>10.96</v>
      </c>
      <c r="AH7">
        <v>9.65</v>
      </c>
      <c r="AI7">
        <v>0</v>
      </c>
      <c r="AJ7">
        <v>0</v>
      </c>
    </row>
    <row r="8" spans="1:36">
      <c r="A8" t="s">
        <v>238</v>
      </c>
      <c r="B8" t="s">
        <v>315</v>
      </c>
      <c r="C8" t="s">
        <v>231</v>
      </c>
      <c r="G8" t="s">
        <v>50</v>
      </c>
      <c r="H8" s="73">
        <v>101.30000000000001</v>
      </c>
      <c r="I8" s="46">
        <v>0</v>
      </c>
      <c r="J8" s="46">
        <v>10.96</v>
      </c>
      <c r="K8" s="46">
        <v>0</v>
      </c>
      <c r="L8" s="46">
        <v>9.65</v>
      </c>
      <c r="M8" s="74">
        <v>0</v>
      </c>
      <c r="N8" s="73">
        <v>0</v>
      </c>
      <c r="O8" s="46">
        <v>65</v>
      </c>
      <c r="P8" s="46">
        <v>0</v>
      </c>
      <c r="Q8" s="46">
        <v>0</v>
      </c>
      <c r="R8" s="46">
        <v>0</v>
      </c>
      <c r="S8" s="74">
        <v>0</v>
      </c>
      <c r="W8">
        <v>9.65</v>
      </c>
      <c r="X8">
        <v>0.48</v>
      </c>
      <c r="Y8">
        <v>1.93</v>
      </c>
      <c r="Z8">
        <v>0</v>
      </c>
      <c r="AA8">
        <v>65</v>
      </c>
      <c r="AB8">
        <v>0</v>
      </c>
      <c r="AC8">
        <v>41</v>
      </c>
      <c r="AD8">
        <v>48.24</v>
      </c>
      <c r="AE8">
        <v>0</v>
      </c>
      <c r="AF8">
        <v>0</v>
      </c>
      <c r="AG8">
        <v>10.96</v>
      </c>
      <c r="AH8">
        <v>9.65</v>
      </c>
      <c r="AI8">
        <v>0</v>
      </c>
      <c r="AJ8">
        <v>0</v>
      </c>
    </row>
    <row r="9" spans="1:36">
      <c r="A9" t="s">
        <v>239</v>
      </c>
      <c r="B9" t="s">
        <v>335</v>
      </c>
      <c r="C9" t="s">
        <v>232</v>
      </c>
      <c r="G9" t="s">
        <v>51</v>
      </c>
      <c r="H9" s="73">
        <v>101.30000000000001</v>
      </c>
      <c r="I9" s="46">
        <v>0</v>
      </c>
      <c r="J9" s="46">
        <v>10.96</v>
      </c>
      <c r="K9" s="46">
        <v>0</v>
      </c>
      <c r="L9" s="46">
        <v>9.65</v>
      </c>
      <c r="M9" s="74">
        <v>0</v>
      </c>
      <c r="N9" s="73">
        <v>0</v>
      </c>
      <c r="O9" s="46">
        <v>70</v>
      </c>
      <c r="P9" s="46">
        <v>0</v>
      </c>
      <c r="Q9" s="46">
        <v>0</v>
      </c>
      <c r="R9" s="46">
        <v>0</v>
      </c>
      <c r="S9" s="74">
        <v>0</v>
      </c>
      <c r="W9">
        <v>9.65</v>
      </c>
      <c r="X9">
        <v>0.48</v>
      </c>
      <c r="Y9">
        <v>1.93</v>
      </c>
      <c r="Z9">
        <v>0</v>
      </c>
      <c r="AA9">
        <v>70</v>
      </c>
      <c r="AB9">
        <v>0</v>
      </c>
      <c r="AC9">
        <v>41</v>
      </c>
      <c r="AD9">
        <v>48.24</v>
      </c>
      <c r="AE9">
        <v>0</v>
      </c>
      <c r="AF9">
        <v>0</v>
      </c>
      <c r="AG9">
        <v>10.96</v>
      </c>
      <c r="AH9">
        <v>9.65</v>
      </c>
      <c r="AI9">
        <v>0</v>
      </c>
      <c r="AJ9">
        <v>0</v>
      </c>
    </row>
    <row r="10" spans="1:36">
      <c r="A10" t="s">
        <v>260</v>
      </c>
      <c r="C10" t="s">
        <v>233</v>
      </c>
      <c r="G10" t="s">
        <v>52</v>
      </c>
      <c r="H10" s="73">
        <v>101.30000000000001</v>
      </c>
      <c r="I10" s="46">
        <v>0</v>
      </c>
      <c r="J10" s="46">
        <v>10.96</v>
      </c>
      <c r="K10" s="46">
        <v>0</v>
      </c>
      <c r="L10" s="46">
        <v>9.65</v>
      </c>
      <c r="M10" s="74">
        <v>0</v>
      </c>
      <c r="N10" s="73">
        <v>0</v>
      </c>
      <c r="O10" s="46">
        <v>85</v>
      </c>
      <c r="P10" s="46">
        <v>0</v>
      </c>
      <c r="Q10" s="46">
        <v>0</v>
      </c>
      <c r="R10" s="46">
        <v>0</v>
      </c>
      <c r="S10" s="74">
        <v>0</v>
      </c>
      <c r="W10">
        <v>9.65</v>
      </c>
      <c r="X10">
        <v>0.48</v>
      </c>
      <c r="Y10">
        <v>1.93</v>
      </c>
      <c r="Z10">
        <v>0</v>
      </c>
      <c r="AA10">
        <v>85</v>
      </c>
      <c r="AB10">
        <v>0</v>
      </c>
      <c r="AC10">
        <v>41</v>
      </c>
      <c r="AD10">
        <v>48.24</v>
      </c>
      <c r="AE10">
        <v>0</v>
      </c>
      <c r="AF10">
        <v>0</v>
      </c>
      <c r="AG10">
        <v>10.96</v>
      </c>
      <c r="AH10">
        <v>9.65</v>
      </c>
      <c r="AI10">
        <v>0</v>
      </c>
      <c r="AJ10">
        <v>0</v>
      </c>
    </row>
    <row r="11" spans="1:36">
      <c r="A11" t="s">
        <v>240</v>
      </c>
      <c r="C11" t="s">
        <v>316</v>
      </c>
      <c r="G11" t="s">
        <v>53</v>
      </c>
      <c r="H11" s="73">
        <v>101.30000000000001</v>
      </c>
      <c r="I11" s="46">
        <v>0</v>
      </c>
      <c r="J11" s="46">
        <v>10.86</v>
      </c>
      <c r="K11" s="46">
        <v>0</v>
      </c>
      <c r="L11" s="46">
        <v>9.65</v>
      </c>
      <c r="M11" s="74">
        <v>0</v>
      </c>
      <c r="N11" s="73">
        <v>0</v>
      </c>
      <c r="O11" s="46">
        <v>95</v>
      </c>
      <c r="P11" s="46">
        <v>0</v>
      </c>
      <c r="Q11" s="46">
        <v>0</v>
      </c>
      <c r="R11" s="46">
        <v>0</v>
      </c>
      <c r="S11" s="74">
        <v>0</v>
      </c>
      <c r="W11">
        <v>9.65</v>
      </c>
      <c r="X11">
        <v>0.48</v>
      </c>
      <c r="Y11">
        <v>1.93</v>
      </c>
      <c r="Z11">
        <v>0</v>
      </c>
      <c r="AA11">
        <v>95</v>
      </c>
      <c r="AB11">
        <v>0</v>
      </c>
      <c r="AC11">
        <v>41</v>
      </c>
      <c r="AD11">
        <v>48.24</v>
      </c>
      <c r="AE11">
        <v>0</v>
      </c>
      <c r="AF11">
        <v>0</v>
      </c>
      <c r="AG11">
        <v>10.86</v>
      </c>
      <c r="AH11">
        <v>9.65</v>
      </c>
      <c r="AI11">
        <v>0</v>
      </c>
      <c r="AJ11">
        <v>0</v>
      </c>
    </row>
    <row r="12" spans="1:36">
      <c r="A12" t="s">
        <v>241</v>
      </c>
      <c r="C12" t="s">
        <v>336</v>
      </c>
      <c r="G12" t="s">
        <v>54</v>
      </c>
      <c r="H12" s="73">
        <v>101.30000000000001</v>
      </c>
      <c r="I12" s="46">
        <v>0</v>
      </c>
      <c r="J12" s="46">
        <v>10.86</v>
      </c>
      <c r="K12" s="46">
        <v>0</v>
      </c>
      <c r="L12" s="46">
        <v>9.65</v>
      </c>
      <c r="M12" s="74">
        <v>0</v>
      </c>
      <c r="N12" s="73">
        <v>0</v>
      </c>
      <c r="O12" s="46">
        <v>105</v>
      </c>
      <c r="P12" s="46">
        <v>0</v>
      </c>
      <c r="Q12" s="46">
        <v>0</v>
      </c>
      <c r="R12" s="46">
        <v>0</v>
      </c>
      <c r="S12" s="74">
        <v>0</v>
      </c>
      <c r="W12">
        <v>9.65</v>
      </c>
      <c r="X12">
        <v>0.48</v>
      </c>
      <c r="Y12">
        <v>1.93</v>
      </c>
      <c r="Z12">
        <v>0</v>
      </c>
      <c r="AA12">
        <v>105</v>
      </c>
      <c r="AB12">
        <v>0</v>
      </c>
      <c r="AC12">
        <v>41</v>
      </c>
      <c r="AD12">
        <v>48.24</v>
      </c>
      <c r="AE12">
        <v>0</v>
      </c>
      <c r="AF12">
        <v>0</v>
      </c>
      <c r="AG12">
        <v>10.86</v>
      </c>
      <c r="AH12">
        <v>9.65</v>
      </c>
      <c r="AI12">
        <v>0</v>
      </c>
      <c r="AJ12">
        <v>0</v>
      </c>
    </row>
    <row r="13" spans="1:36">
      <c r="A13" t="s">
        <v>242</v>
      </c>
      <c r="G13" t="s">
        <v>55</v>
      </c>
      <c r="H13" s="73">
        <v>101.30000000000001</v>
      </c>
      <c r="I13" s="46">
        <v>0</v>
      </c>
      <c r="J13" s="46">
        <v>10.86</v>
      </c>
      <c r="K13" s="46">
        <v>0</v>
      </c>
      <c r="L13" s="46">
        <v>9.65</v>
      </c>
      <c r="M13" s="74">
        <v>0</v>
      </c>
      <c r="N13" s="73">
        <v>0</v>
      </c>
      <c r="O13" s="46">
        <v>78</v>
      </c>
      <c r="P13" s="46">
        <v>0</v>
      </c>
      <c r="Q13" s="46">
        <v>0</v>
      </c>
      <c r="R13" s="46">
        <v>0</v>
      </c>
      <c r="S13" s="74">
        <v>0</v>
      </c>
      <c r="W13">
        <v>9.65</v>
      </c>
      <c r="X13">
        <v>0.48</v>
      </c>
      <c r="Y13">
        <v>1.93</v>
      </c>
      <c r="Z13">
        <v>0</v>
      </c>
      <c r="AA13">
        <v>78</v>
      </c>
      <c r="AB13">
        <v>0</v>
      </c>
      <c r="AC13">
        <v>41</v>
      </c>
      <c r="AD13">
        <v>48.24</v>
      </c>
      <c r="AE13">
        <v>0</v>
      </c>
      <c r="AF13">
        <v>0</v>
      </c>
      <c r="AG13">
        <v>10.86</v>
      </c>
      <c r="AH13">
        <v>9.65</v>
      </c>
      <c r="AI13">
        <v>0</v>
      </c>
      <c r="AJ13">
        <v>0</v>
      </c>
    </row>
    <row r="14" spans="1:36">
      <c r="A14" t="s">
        <v>243</v>
      </c>
      <c r="G14" t="s">
        <v>56</v>
      </c>
      <c r="H14" s="73">
        <v>101.30000000000001</v>
      </c>
      <c r="I14" s="46">
        <v>0</v>
      </c>
      <c r="J14" s="46">
        <v>10.86</v>
      </c>
      <c r="K14" s="46">
        <v>0</v>
      </c>
      <c r="L14" s="46">
        <v>9.65</v>
      </c>
      <c r="M14" s="74">
        <v>0</v>
      </c>
      <c r="N14" s="73">
        <v>0</v>
      </c>
      <c r="O14" s="46">
        <v>50</v>
      </c>
      <c r="P14" s="46">
        <v>0</v>
      </c>
      <c r="Q14" s="46">
        <v>0</v>
      </c>
      <c r="R14" s="46">
        <v>0</v>
      </c>
      <c r="S14" s="74">
        <v>0</v>
      </c>
      <c r="W14">
        <v>9.65</v>
      </c>
      <c r="X14">
        <v>0.48</v>
      </c>
      <c r="Y14">
        <v>1.93</v>
      </c>
      <c r="Z14">
        <v>0</v>
      </c>
      <c r="AA14">
        <v>50</v>
      </c>
      <c r="AB14">
        <v>0</v>
      </c>
      <c r="AC14">
        <v>41</v>
      </c>
      <c r="AD14">
        <v>48.24</v>
      </c>
      <c r="AE14">
        <v>0</v>
      </c>
      <c r="AF14">
        <v>0</v>
      </c>
      <c r="AG14">
        <v>10.86</v>
      </c>
      <c r="AH14">
        <v>9.65</v>
      </c>
      <c r="AI14">
        <v>0</v>
      </c>
      <c r="AJ14">
        <v>0</v>
      </c>
    </row>
    <row r="15" spans="1:36">
      <c r="A15" t="s">
        <v>244</v>
      </c>
      <c r="G15" t="s">
        <v>57</v>
      </c>
      <c r="H15" s="73">
        <v>101.25</v>
      </c>
      <c r="I15" s="46">
        <v>0</v>
      </c>
      <c r="J15" s="46">
        <v>10.78</v>
      </c>
      <c r="K15" s="46">
        <v>0</v>
      </c>
      <c r="L15" s="46">
        <v>9.65</v>
      </c>
      <c r="M15" s="74">
        <v>0</v>
      </c>
      <c r="N15" s="73">
        <v>0</v>
      </c>
      <c r="O15" s="46">
        <v>155</v>
      </c>
      <c r="P15" s="46">
        <v>0</v>
      </c>
      <c r="Q15" s="46">
        <v>0</v>
      </c>
      <c r="R15" s="46">
        <v>0</v>
      </c>
      <c r="S15" s="74">
        <v>0</v>
      </c>
      <c r="W15">
        <v>9.65</v>
      </c>
      <c r="X15">
        <v>0.43</v>
      </c>
      <c r="Y15">
        <v>1.93</v>
      </c>
      <c r="Z15">
        <v>0</v>
      </c>
      <c r="AA15">
        <v>155</v>
      </c>
      <c r="AB15">
        <v>0</v>
      </c>
      <c r="AC15">
        <v>41</v>
      </c>
      <c r="AD15">
        <v>48.24</v>
      </c>
      <c r="AE15">
        <v>0</v>
      </c>
      <c r="AF15">
        <v>0</v>
      </c>
      <c r="AG15">
        <v>10.78</v>
      </c>
      <c r="AH15">
        <v>9.65</v>
      </c>
      <c r="AI15">
        <v>0</v>
      </c>
      <c r="AJ15">
        <v>0</v>
      </c>
    </row>
    <row r="16" spans="1:36">
      <c r="A16" t="s">
        <v>245</v>
      </c>
      <c r="G16" t="s">
        <v>58</v>
      </c>
      <c r="H16" s="73">
        <v>101.25</v>
      </c>
      <c r="I16" s="46">
        <v>0</v>
      </c>
      <c r="J16" s="46">
        <v>10.78</v>
      </c>
      <c r="K16" s="46">
        <v>0</v>
      </c>
      <c r="L16" s="46">
        <v>9.65</v>
      </c>
      <c r="M16" s="74">
        <v>0</v>
      </c>
      <c r="N16" s="73">
        <v>0</v>
      </c>
      <c r="O16" s="46">
        <v>165</v>
      </c>
      <c r="P16" s="46">
        <v>0</v>
      </c>
      <c r="Q16" s="46">
        <v>0</v>
      </c>
      <c r="R16" s="46">
        <v>0</v>
      </c>
      <c r="S16" s="74">
        <v>0</v>
      </c>
      <c r="W16">
        <v>9.65</v>
      </c>
      <c r="X16">
        <v>0.43</v>
      </c>
      <c r="Y16">
        <v>1.93</v>
      </c>
      <c r="Z16">
        <v>0</v>
      </c>
      <c r="AA16">
        <v>165</v>
      </c>
      <c r="AB16">
        <v>0</v>
      </c>
      <c r="AC16">
        <v>41</v>
      </c>
      <c r="AD16">
        <v>48.24</v>
      </c>
      <c r="AE16">
        <v>0</v>
      </c>
      <c r="AF16">
        <v>0</v>
      </c>
      <c r="AG16">
        <v>10.78</v>
      </c>
      <c r="AH16">
        <v>9.65</v>
      </c>
      <c r="AI16">
        <v>0</v>
      </c>
      <c r="AJ16">
        <v>0</v>
      </c>
    </row>
    <row r="17" spans="1:36">
      <c r="A17" t="s">
        <v>246</v>
      </c>
      <c r="G17" t="s">
        <v>59</v>
      </c>
      <c r="H17" s="73">
        <v>101.25</v>
      </c>
      <c r="I17" s="46">
        <v>0</v>
      </c>
      <c r="J17" s="46">
        <v>10.78</v>
      </c>
      <c r="K17" s="46">
        <v>0</v>
      </c>
      <c r="L17" s="46">
        <v>9.65</v>
      </c>
      <c r="M17" s="74">
        <v>0</v>
      </c>
      <c r="N17" s="73">
        <v>0</v>
      </c>
      <c r="O17" s="46">
        <v>170</v>
      </c>
      <c r="P17" s="46">
        <v>0</v>
      </c>
      <c r="Q17" s="46">
        <v>0</v>
      </c>
      <c r="R17" s="46">
        <v>0</v>
      </c>
      <c r="S17" s="74">
        <v>0</v>
      </c>
      <c r="W17">
        <v>9.65</v>
      </c>
      <c r="X17">
        <v>0.43</v>
      </c>
      <c r="Y17">
        <v>1.93</v>
      </c>
      <c r="Z17">
        <v>0</v>
      </c>
      <c r="AA17">
        <v>170</v>
      </c>
      <c r="AB17">
        <v>0</v>
      </c>
      <c r="AC17">
        <v>41</v>
      </c>
      <c r="AD17">
        <v>48.24</v>
      </c>
      <c r="AE17">
        <v>0</v>
      </c>
      <c r="AF17">
        <v>0</v>
      </c>
      <c r="AG17">
        <v>10.78</v>
      </c>
      <c r="AH17">
        <v>9.65</v>
      </c>
      <c r="AI17">
        <v>0</v>
      </c>
      <c r="AJ17">
        <v>0</v>
      </c>
    </row>
    <row r="18" spans="1:36">
      <c r="A18" t="s">
        <v>247</v>
      </c>
      <c r="G18" t="s">
        <v>60</v>
      </c>
      <c r="H18" s="73">
        <v>101.25</v>
      </c>
      <c r="I18" s="46">
        <v>0</v>
      </c>
      <c r="J18" s="46">
        <v>10.78</v>
      </c>
      <c r="K18" s="46">
        <v>0</v>
      </c>
      <c r="L18" s="46">
        <v>9.65</v>
      </c>
      <c r="M18" s="74">
        <v>0</v>
      </c>
      <c r="N18" s="73">
        <v>0</v>
      </c>
      <c r="O18" s="46">
        <v>153</v>
      </c>
      <c r="P18" s="46">
        <v>0</v>
      </c>
      <c r="Q18" s="46">
        <v>0</v>
      </c>
      <c r="R18" s="46">
        <v>0</v>
      </c>
      <c r="S18" s="74">
        <v>0</v>
      </c>
      <c r="W18">
        <v>9.65</v>
      </c>
      <c r="X18">
        <v>0.43</v>
      </c>
      <c r="Y18">
        <v>1.93</v>
      </c>
      <c r="Z18">
        <v>0</v>
      </c>
      <c r="AA18">
        <v>153</v>
      </c>
      <c r="AB18">
        <v>0</v>
      </c>
      <c r="AC18">
        <v>41</v>
      </c>
      <c r="AD18">
        <v>48.24</v>
      </c>
      <c r="AE18">
        <v>0</v>
      </c>
      <c r="AF18">
        <v>0</v>
      </c>
      <c r="AG18">
        <v>10.78</v>
      </c>
      <c r="AH18">
        <v>9.65</v>
      </c>
      <c r="AI18">
        <v>0</v>
      </c>
      <c r="AJ18">
        <v>0</v>
      </c>
    </row>
    <row r="19" spans="1:36">
      <c r="A19" t="s">
        <v>261</v>
      </c>
      <c r="G19" t="s">
        <v>61</v>
      </c>
      <c r="H19" s="73">
        <v>101.25</v>
      </c>
      <c r="I19" s="46">
        <v>0</v>
      </c>
      <c r="J19" s="46">
        <v>10.68</v>
      </c>
      <c r="K19" s="46">
        <v>0</v>
      </c>
      <c r="L19" s="46">
        <v>9.65</v>
      </c>
      <c r="M19" s="74">
        <v>0</v>
      </c>
      <c r="N19" s="73">
        <v>0</v>
      </c>
      <c r="O19" s="46">
        <v>63</v>
      </c>
      <c r="P19" s="46">
        <v>0</v>
      </c>
      <c r="Q19" s="46">
        <v>0</v>
      </c>
      <c r="R19" s="46">
        <v>0</v>
      </c>
      <c r="S19" s="74">
        <v>0</v>
      </c>
      <c r="W19">
        <v>9.65</v>
      </c>
      <c r="X19">
        <v>0.43</v>
      </c>
      <c r="Y19">
        <v>1.93</v>
      </c>
      <c r="Z19">
        <v>0</v>
      </c>
      <c r="AA19">
        <v>63</v>
      </c>
      <c r="AB19">
        <v>0</v>
      </c>
      <c r="AC19">
        <v>41</v>
      </c>
      <c r="AD19">
        <v>48.24</v>
      </c>
      <c r="AE19">
        <v>0</v>
      </c>
      <c r="AF19">
        <v>0</v>
      </c>
      <c r="AG19">
        <v>10.68</v>
      </c>
      <c r="AH19">
        <v>9.65</v>
      </c>
      <c r="AI19">
        <v>0</v>
      </c>
      <c r="AJ19">
        <v>0</v>
      </c>
    </row>
    <row r="20" spans="1:36">
      <c r="A20" t="s">
        <v>262</v>
      </c>
      <c r="G20" t="s">
        <v>62</v>
      </c>
      <c r="H20" s="73">
        <v>101.25</v>
      </c>
      <c r="I20" s="46">
        <v>0</v>
      </c>
      <c r="J20" s="46">
        <v>10.68</v>
      </c>
      <c r="K20" s="46">
        <v>0</v>
      </c>
      <c r="L20" s="46">
        <v>9.65</v>
      </c>
      <c r="M20" s="74">
        <v>0</v>
      </c>
      <c r="N20" s="73">
        <v>0</v>
      </c>
      <c r="O20" s="46">
        <v>63</v>
      </c>
      <c r="P20" s="46">
        <v>0</v>
      </c>
      <c r="Q20" s="46">
        <v>0</v>
      </c>
      <c r="R20" s="46">
        <v>0</v>
      </c>
      <c r="S20" s="74">
        <v>0</v>
      </c>
      <c r="W20">
        <v>9.65</v>
      </c>
      <c r="X20">
        <v>0.43</v>
      </c>
      <c r="Y20">
        <v>1.93</v>
      </c>
      <c r="Z20">
        <v>0</v>
      </c>
      <c r="AA20">
        <v>63</v>
      </c>
      <c r="AB20">
        <v>0</v>
      </c>
      <c r="AC20">
        <v>41</v>
      </c>
      <c r="AD20">
        <v>48.24</v>
      </c>
      <c r="AE20">
        <v>0</v>
      </c>
      <c r="AF20">
        <v>0</v>
      </c>
      <c r="AG20">
        <v>10.68</v>
      </c>
      <c r="AH20">
        <v>9.65</v>
      </c>
      <c r="AI20">
        <v>0</v>
      </c>
      <c r="AJ20">
        <v>0</v>
      </c>
    </row>
    <row r="21" spans="1:36">
      <c r="A21" t="s">
        <v>248</v>
      </c>
      <c r="G21" t="s">
        <v>63</v>
      </c>
      <c r="H21" s="73">
        <v>101.25</v>
      </c>
      <c r="I21" s="46">
        <v>0</v>
      </c>
      <c r="J21" s="46">
        <v>10.68</v>
      </c>
      <c r="K21" s="46">
        <v>0</v>
      </c>
      <c r="L21" s="46">
        <v>9.65</v>
      </c>
      <c r="M21" s="74">
        <v>0</v>
      </c>
      <c r="N21" s="73">
        <v>0</v>
      </c>
      <c r="O21" s="46">
        <v>50</v>
      </c>
      <c r="P21" s="46">
        <v>0</v>
      </c>
      <c r="Q21" s="46">
        <v>0</v>
      </c>
      <c r="R21" s="46">
        <v>0</v>
      </c>
      <c r="S21" s="74">
        <v>0</v>
      </c>
      <c r="W21">
        <v>9.65</v>
      </c>
      <c r="X21">
        <v>0.43</v>
      </c>
      <c r="Y21">
        <v>1.93</v>
      </c>
      <c r="Z21">
        <v>0</v>
      </c>
      <c r="AA21">
        <v>50</v>
      </c>
      <c r="AB21">
        <v>0</v>
      </c>
      <c r="AC21">
        <v>41</v>
      </c>
      <c r="AD21">
        <v>48.24</v>
      </c>
      <c r="AE21">
        <v>0</v>
      </c>
      <c r="AF21">
        <v>0</v>
      </c>
      <c r="AG21">
        <v>10.68</v>
      </c>
      <c r="AH21">
        <v>9.65</v>
      </c>
      <c r="AI21">
        <v>0</v>
      </c>
      <c r="AJ21">
        <v>0</v>
      </c>
    </row>
    <row r="22" spans="1:36">
      <c r="A22" t="s">
        <v>249</v>
      </c>
      <c r="G22" t="s">
        <v>64</v>
      </c>
      <c r="H22" s="73">
        <v>101.25</v>
      </c>
      <c r="I22" s="46">
        <v>0</v>
      </c>
      <c r="J22" s="46">
        <v>10.68</v>
      </c>
      <c r="K22" s="46">
        <v>0</v>
      </c>
      <c r="L22" s="46">
        <v>9.65</v>
      </c>
      <c r="M22" s="74">
        <v>0</v>
      </c>
      <c r="N22" s="73">
        <v>0</v>
      </c>
      <c r="O22" s="46">
        <v>50</v>
      </c>
      <c r="P22" s="46">
        <v>0</v>
      </c>
      <c r="Q22" s="46">
        <v>0</v>
      </c>
      <c r="R22" s="46">
        <v>0</v>
      </c>
      <c r="S22" s="74">
        <v>0</v>
      </c>
      <c r="W22">
        <v>9.65</v>
      </c>
      <c r="X22">
        <v>0.43</v>
      </c>
      <c r="Y22">
        <v>1.93</v>
      </c>
      <c r="Z22">
        <v>0</v>
      </c>
      <c r="AA22">
        <v>50</v>
      </c>
      <c r="AB22">
        <v>0</v>
      </c>
      <c r="AC22">
        <v>41</v>
      </c>
      <c r="AD22">
        <v>48.24</v>
      </c>
      <c r="AE22">
        <v>0</v>
      </c>
      <c r="AF22">
        <v>0</v>
      </c>
      <c r="AG22">
        <v>10.68</v>
      </c>
      <c r="AH22">
        <v>9.65</v>
      </c>
      <c r="AI22">
        <v>0</v>
      </c>
      <c r="AJ22">
        <v>0</v>
      </c>
    </row>
    <row r="23" spans="1:36">
      <c r="A23" t="s">
        <v>250</v>
      </c>
      <c r="G23" t="s">
        <v>65</v>
      </c>
      <c r="H23" s="73">
        <v>101.30000000000001</v>
      </c>
      <c r="I23" s="46">
        <v>0</v>
      </c>
      <c r="J23" s="46">
        <v>10.59</v>
      </c>
      <c r="K23" s="46">
        <v>0</v>
      </c>
      <c r="L23" s="46">
        <v>9.65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9.65</v>
      </c>
      <c r="X23">
        <v>0.48</v>
      </c>
      <c r="Y23">
        <v>1.93</v>
      </c>
      <c r="Z23">
        <v>0</v>
      </c>
      <c r="AA23">
        <v>0</v>
      </c>
      <c r="AB23">
        <v>0</v>
      </c>
      <c r="AC23">
        <v>41</v>
      </c>
      <c r="AD23">
        <v>48.24</v>
      </c>
      <c r="AE23">
        <v>0</v>
      </c>
      <c r="AF23">
        <v>0</v>
      </c>
      <c r="AG23">
        <v>10.59</v>
      </c>
      <c r="AH23">
        <v>9.65</v>
      </c>
      <c r="AI23">
        <v>0</v>
      </c>
      <c r="AJ23">
        <v>0</v>
      </c>
    </row>
    <row r="24" spans="1:36">
      <c r="A24" t="s">
        <v>251</v>
      </c>
      <c r="G24" t="s">
        <v>66</v>
      </c>
      <c r="H24" s="73">
        <v>101.30000000000001</v>
      </c>
      <c r="I24" s="46">
        <v>0</v>
      </c>
      <c r="J24" s="46">
        <v>10.59</v>
      </c>
      <c r="K24" s="46">
        <v>0</v>
      </c>
      <c r="L24" s="46">
        <v>9.65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9.65</v>
      </c>
      <c r="X24">
        <v>0.48</v>
      </c>
      <c r="Y24">
        <v>1.93</v>
      </c>
      <c r="Z24">
        <v>0</v>
      </c>
      <c r="AA24">
        <v>0</v>
      </c>
      <c r="AB24">
        <v>0</v>
      </c>
      <c r="AC24">
        <v>41</v>
      </c>
      <c r="AD24">
        <v>48.24</v>
      </c>
      <c r="AE24">
        <v>0</v>
      </c>
      <c r="AF24">
        <v>0</v>
      </c>
      <c r="AG24">
        <v>10.59</v>
      </c>
      <c r="AH24">
        <v>9.65</v>
      </c>
      <c r="AI24">
        <v>0</v>
      </c>
      <c r="AJ24">
        <v>0</v>
      </c>
    </row>
    <row r="25" spans="1:36">
      <c r="A25" t="s">
        <v>252</v>
      </c>
      <c r="G25" t="s">
        <v>67</v>
      </c>
      <c r="H25" s="73">
        <v>101.30000000000001</v>
      </c>
      <c r="I25" s="46">
        <v>0</v>
      </c>
      <c r="J25" s="46">
        <v>10.59</v>
      </c>
      <c r="K25" s="46">
        <v>0</v>
      </c>
      <c r="L25" s="46">
        <v>9.65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9.65</v>
      </c>
      <c r="X25">
        <v>0.48</v>
      </c>
      <c r="Y25">
        <v>1.93</v>
      </c>
      <c r="Z25">
        <v>0</v>
      </c>
      <c r="AA25">
        <v>0</v>
      </c>
      <c r="AB25">
        <v>0</v>
      </c>
      <c r="AC25">
        <v>41</v>
      </c>
      <c r="AD25">
        <v>48.24</v>
      </c>
      <c r="AE25">
        <v>0</v>
      </c>
      <c r="AF25">
        <v>0</v>
      </c>
      <c r="AG25">
        <v>10.59</v>
      </c>
      <c r="AH25">
        <v>9.65</v>
      </c>
      <c r="AI25">
        <v>0</v>
      </c>
      <c r="AJ25">
        <v>0</v>
      </c>
    </row>
    <row r="26" spans="1:36">
      <c r="A26" t="s">
        <v>253</v>
      </c>
      <c r="G26" t="s">
        <v>68</v>
      </c>
      <c r="H26" s="73">
        <v>101.30000000000001</v>
      </c>
      <c r="I26" s="46">
        <v>0</v>
      </c>
      <c r="J26" s="46">
        <v>10.59</v>
      </c>
      <c r="K26" s="46">
        <v>0</v>
      </c>
      <c r="L26" s="46">
        <v>9.65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9.65</v>
      </c>
      <c r="X26">
        <v>0.48</v>
      </c>
      <c r="Y26">
        <v>1.93</v>
      </c>
      <c r="Z26">
        <v>0</v>
      </c>
      <c r="AA26">
        <v>0</v>
      </c>
      <c r="AB26">
        <v>0</v>
      </c>
      <c r="AC26">
        <v>41</v>
      </c>
      <c r="AD26">
        <v>48.24</v>
      </c>
      <c r="AE26">
        <v>0</v>
      </c>
      <c r="AF26">
        <v>0</v>
      </c>
      <c r="AG26">
        <v>10.59</v>
      </c>
      <c r="AH26">
        <v>9.65</v>
      </c>
      <c r="AI26">
        <v>0</v>
      </c>
      <c r="AJ26">
        <v>0</v>
      </c>
    </row>
    <row r="27" spans="1:36">
      <c r="A27" t="s">
        <v>254</v>
      </c>
      <c r="G27" t="s">
        <v>69</v>
      </c>
      <c r="H27" s="73">
        <v>101.30000000000001</v>
      </c>
      <c r="I27" s="46">
        <v>0</v>
      </c>
      <c r="J27" s="46">
        <v>10.5</v>
      </c>
      <c r="K27" s="46">
        <v>0</v>
      </c>
      <c r="L27" s="46">
        <v>9.65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9.65</v>
      </c>
      <c r="X27">
        <v>0.48</v>
      </c>
      <c r="Y27">
        <v>1.93</v>
      </c>
      <c r="Z27">
        <v>0</v>
      </c>
      <c r="AA27">
        <v>0</v>
      </c>
      <c r="AB27">
        <v>0</v>
      </c>
      <c r="AC27">
        <v>41</v>
      </c>
      <c r="AD27">
        <v>48.24</v>
      </c>
      <c r="AE27">
        <v>0</v>
      </c>
      <c r="AF27">
        <v>0</v>
      </c>
      <c r="AG27">
        <v>10.5</v>
      </c>
      <c r="AH27">
        <v>9.65</v>
      </c>
      <c r="AI27">
        <v>0</v>
      </c>
      <c r="AJ27">
        <v>0</v>
      </c>
    </row>
    <row r="28" spans="1:36">
      <c r="A28" t="s">
        <v>255</v>
      </c>
      <c r="G28" t="s">
        <v>70</v>
      </c>
      <c r="H28" s="73">
        <v>101.30000000000001</v>
      </c>
      <c r="I28" s="46">
        <v>0</v>
      </c>
      <c r="J28" s="46">
        <v>10.5</v>
      </c>
      <c r="K28" s="46">
        <v>0</v>
      </c>
      <c r="L28" s="46">
        <v>9.65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9.65</v>
      </c>
      <c r="X28">
        <v>0.48</v>
      </c>
      <c r="Y28">
        <v>1.93</v>
      </c>
      <c r="Z28">
        <v>0</v>
      </c>
      <c r="AA28">
        <v>0</v>
      </c>
      <c r="AB28">
        <v>0</v>
      </c>
      <c r="AC28">
        <v>41</v>
      </c>
      <c r="AD28">
        <v>48.24</v>
      </c>
      <c r="AE28">
        <v>0</v>
      </c>
      <c r="AF28">
        <v>0</v>
      </c>
      <c r="AG28">
        <v>10.5</v>
      </c>
      <c r="AH28">
        <v>9.65</v>
      </c>
      <c r="AI28">
        <v>0</v>
      </c>
      <c r="AJ28">
        <v>0</v>
      </c>
    </row>
    <row r="29" spans="1:36">
      <c r="A29" t="s">
        <v>263</v>
      </c>
      <c r="G29" t="s">
        <v>71</v>
      </c>
      <c r="H29" s="73">
        <v>101.30000000000001</v>
      </c>
      <c r="I29" s="46">
        <v>0</v>
      </c>
      <c r="J29" s="46">
        <v>10.5</v>
      </c>
      <c r="K29" s="46">
        <v>0</v>
      </c>
      <c r="L29" s="46">
        <v>9.7900000000000009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9.65</v>
      </c>
      <c r="X29">
        <v>0.48</v>
      </c>
      <c r="Y29">
        <v>1.93</v>
      </c>
      <c r="Z29">
        <v>0</v>
      </c>
      <c r="AA29">
        <v>0</v>
      </c>
      <c r="AB29">
        <v>0.14000000000000001</v>
      </c>
      <c r="AC29">
        <v>41</v>
      </c>
      <c r="AD29">
        <v>48.24</v>
      </c>
      <c r="AE29">
        <v>0</v>
      </c>
      <c r="AF29">
        <v>0</v>
      </c>
      <c r="AG29">
        <v>10.5</v>
      </c>
      <c r="AH29">
        <v>9.65</v>
      </c>
      <c r="AI29">
        <v>0</v>
      </c>
      <c r="AJ29">
        <v>0</v>
      </c>
    </row>
    <row r="30" spans="1:36">
      <c r="A30" t="s">
        <v>264</v>
      </c>
      <c r="G30" t="s">
        <v>72</v>
      </c>
      <c r="H30" s="73">
        <v>101.30000000000001</v>
      </c>
      <c r="I30" s="46">
        <v>0</v>
      </c>
      <c r="J30" s="46">
        <v>10.5</v>
      </c>
      <c r="K30" s="46">
        <v>0</v>
      </c>
      <c r="L30" s="46">
        <v>10.190000000000001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9.65</v>
      </c>
      <c r="X30">
        <v>0.48</v>
      </c>
      <c r="Y30">
        <v>1.93</v>
      </c>
      <c r="Z30">
        <v>0</v>
      </c>
      <c r="AA30">
        <v>0</v>
      </c>
      <c r="AB30">
        <v>0.54</v>
      </c>
      <c r="AC30">
        <v>41</v>
      </c>
      <c r="AD30">
        <v>48.24</v>
      </c>
      <c r="AE30">
        <v>0</v>
      </c>
      <c r="AF30">
        <v>0</v>
      </c>
      <c r="AG30">
        <v>10.5</v>
      </c>
      <c r="AH30">
        <v>9.65</v>
      </c>
      <c r="AI30">
        <v>0</v>
      </c>
      <c r="AJ30">
        <v>0</v>
      </c>
    </row>
    <row r="31" spans="1:36">
      <c r="A31" t="s">
        <v>274</v>
      </c>
      <c r="G31" t="s">
        <v>73</v>
      </c>
      <c r="H31" s="73">
        <v>101.35000000000001</v>
      </c>
      <c r="I31" s="46">
        <v>0</v>
      </c>
      <c r="J31" s="46">
        <v>10.41</v>
      </c>
      <c r="K31" s="46">
        <v>0</v>
      </c>
      <c r="L31" s="46">
        <v>10.55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9.65</v>
      </c>
      <c r="X31">
        <v>0.53</v>
      </c>
      <c r="Y31">
        <v>1.93</v>
      </c>
      <c r="Z31">
        <v>0</v>
      </c>
      <c r="AA31">
        <v>0</v>
      </c>
      <c r="AB31">
        <v>0.9</v>
      </c>
      <c r="AC31">
        <v>41</v>
      </c>
      <c r="AD31">
        <v>48.24</v>
      </c>
      <c r="AE31">
        <v>0</v>
      </c>
      <c r="AF31">
        <v>0</v>
      </c>
      <c r="AG31">
        <v>10.41</v>
      </c>
      <c r="AH31">
        <v>9.65</v>
      </c>
      <c r="AI31">
        <v>0</v>
      </c>
      <c r="AJ31">
        <v>0</v>
      </c>
    </row>
    <row r="32" spans="1:36">
      <c r="A32" t="s">
        <v>275</v>
      </c>
      <c r="G32" t="s">
        <v>74</v>
      </c>
      <c r="H32" s="73">
        <v>101.35000000000001</v>
      </c>
      <c r="I32" s="46">
        <v>0</v>
      </c>
      <c r="J32" s="46">
        <v>10.41</v>
      </c>
      <c r="K32" s="46">
        <v>0</v>
      </c>
      <c r="L32" s="46">
        <v>11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9.65</v>
      </c>
      <c r="X32">
        <v>0.53</v>
      </c>
      <c r="Y32">
        <v>1.93</v>
      </c>
      <c r="Z32">
        <v>0</v>
      </c>
      <c r="AA32">
        <v>0</v>
      </c>
      <c r="AB32">
        <v>1.35</v>
      </c>
      <c r="AC32">
        <v>41</v>
      </c>
      <c r="AD32">
        <v>48.24</v>
      </c>
      <c r="AE32">
        <v>0</v>
      </c>
      <c r="AF32">
        <v>0</v>
      </c>
      <c r="AG32">
        <v>10.41</v>
      </c>
      <c r="AH32">
        <v>9.65</v>
      </c>
      <c r="AI32">
        <v>0</v>
      </c>
      <c r="AJ32">
        <v>0</v>
      </c>
    </row>
    <row r="33" spans="1:36">
      <c r="A33" t="s">
        <v>276</v>
      </c>
      <c r="G33" t="s">
        <v>75</v>
      </c>
      <c r="H33" s="73">
        <v>101.35000000000001</v>
      </c>
      <c r="I33" s="46">
        <v>0</v>
      </c>
      <c r="J33" s="46">
        <v>10.41</v>
      </c>
      <c r="K33" s="46">
        <v>0</v>
      </c>
      <c r="L33" s="46">
        <v>11.540000000000001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9.65</v>
      </c>
      <c r="X33">
        <v>0.53</v>
      </c>
      <c r="Y33">
        <v>1.93</v>
      </c>
      <c r="Z33">
        <v>0</v>
      </c>
      <c r="AA33">
        <v>0</v>
      </c>
      <c r="AB33">
        <v>1.89</v>
      </c>
      <c r="AC33">
        <v>41</v>
      </c>
      <c r="AD33">
        <v>48.24</v>
      </c>
      <c r="AE33">
        <v>0</v>
      </c>
      <c r="AF33">
        <v>0</v>
      </c>
      <c r="AG33">
        <v>10.41</v>
      </c>
      <c r="AH33">
        <v>9.65</v>
      </c>
      <c r="AI33">
        <v>0</v>
      </c>
      <c r="AJ33">
        <v>0</v>
      </c>
    </row>
    <row r="34" spans="1:36">
      <c r="A34" t="s">
        <v>277</v>
      </c>
      <c r="G34" t="s">
        <v>76</v>
      </c>
      <c r="H34" s="73">
        <v>101.35000000000001</v>
      </c>
      <c r="I34" s="46">
        <v>0</v>
      </c>
      <c r="J34" s="46">
        <v>10.41</v>
      </c>
      <c r="K34" s="46">
        <v>0</v>
      </c>
      <c r="L34" s="46">
        <v>12.14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9.65</v>
      </c>
      <c r="X34">
        <v>0.53</v>
      </c>
      <c r="Y34">
        <v>1.93</v>
      </c>
      <c r="Z34">
        <v>0</v>
      </c>
      <c r="AA34">
        <v>0</v>
      </c>
      <c r="AB34">
        <v>2.4900000000000002</v>
      </c>
      <c r="AC34">
        <v>41</v>
      </c>
      <c r="AD34">
        <v>48.24</v>
      </c>
      <c r="AE34">
        <v>0</v>
      </c>
      <c r="AF34">
        <v>0</v>
      </c>
      <c r="AG34">
        <v>10.41</v>
      </c>
      <c r="AH34">
        <v>9.65</v>
      </c>
      <c r="AI34">
        <v>0</v>
      </c>
      <c r="AJ34">
        <v>0</v>
      </c>
    </row>
    <row r="35" spans="1:36">
      <c r="A35" t="s">
        <v>279</v>
      </c>
      <c r="G35" t="s">
        <v>77</v>
      </c>
      <c r="H35" s="73">
        <v>101.78</v>
      </c>
      <c r="I35" s="46">
        <v>0</v>
      </c>
      <c r="J35" s="46">
        <v>10.31</v>
      </c>
      <c r="K35" s="46">
        <v>0</v>
      </c>
      <c r="L35" s="46">
        <v>12.7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9.65</v>
      </c>
      <c r="X35">
        <v>0.96</v>
      </c>
      <c r="Y35">
        <v>1.93</v>
      </c>
      <c r="Z35">
        <v>0</v>
      </c>
      <c r="AA35">
        <v>0</v>
      </c>
      <c r="AB35">
        <v>3.05</v>
      </c>
      <c r="AC35">
        <v>41</v>
      </c>
      <c r="AD35">
        <v>48.24</v>
      </c>
      <c r="AE35">
        <v>0</v>
      </c>
      <c r="AF35">
        <v>0</v>
      </c>
      <c r="AG35">
        <v>10.31</v>
      </c>
      <c r="AH35">
        <v>9.65</v>
      </c>
      <c r="AI35">
        <v>0</v>
      </c>
      <c r="AJ35">
        <v>0</v>
      </c>
    </row>
    <row r="36" spans="1:36">
      <c r="A36" t="s">
        <v>309</v>
      </c>
      <c r="G36" t="s">
        <v>78</v>
      </c>
      <c r="H36" s="73">
        <v>101.78</v>
      </c>
      <c r="I36" s="46">
        <v>0</v>
      </c>
      <c r="J36" s="46">
        <v>10.31</v>
      </c>
      <c r="K36" s="46">
        <v>0</v>
      </c>
      <c r="L36" s="46">
        <v>13.31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9.65</v>
      </c>
      <c r="X36">
        <v>0.96</v>
      </c>
      <c r="Y36">
        <v>1.93</v>
      </c>
      <c r="Z36">
        <v>0</v>
      </c>
      <c r="AA36">
        <v>0</v>
      </c>
      <c r="AB36">
        <v>3.66</v>
      </c>
      <c r="AC36">
        <v>41</v>
      </c>
      <c r="AD36">
        <v>48.24</v>
      </c>
      <c r="AE36">
        <v>0</v>
      </c>
      <c r="AF36">
        <v>0</v>
      </c>
      <c r="AG36">
        <v>10.31</v>
      </c>
      <c r="AH36">
        <v>9.65</v>
      </c>
      <c r="AI36">
        <v>0</v>
      </c>
      <c r="AJ36">
        <v>0</v>
      </c>
    </row>
    <row r="37" spans="1:36">
      <c r="A37" t="s">
        <v>310</v>
      </c>
      <c r="G37" t="s">
        <v>79</v>
      </c>
      <c r="H37" s="73">
        <v>101.78</v>
      </c>
      <c r="I37" s="46">
        <v>0</v>
      </c>
      <c r="J37" s="46">
        <v>10.31</v>
      </c>
      <c r="K37" s="46">
        <v>0</v>
      </c>
      <c r="L37" s="46">
        <v>13.9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9.65</v>
      </c>
      <c r="X37">
        <v>0.96</v>
      </c>
      <c r="Y37">
        <v>1.93</v>
      </c>
      <c r="Z37">
        <v>0</v>
      </c>
      <c r="AA37">
        <v>0</v>
      </c>
      <c r="AB37">
        <v>4.25</v>
      </c>
      <c r="AC37">
        <v>41</v>
      </c>
      <c r="AD37">
        <v>48.24</v>
      </c>
      <c r="AE37">
        <v>0</v>
      </c>
      <c r="AF37">
        <v>0</v>
      </c>
      <c r="AG37">
        <v>10.31</v>
      </c>
      <c r="AH37">
        <v>9.65</v>
      </c>
      <c r="AI37">
        <v>0</v>
      </c>
      <c r="AJ37">
        <v>0</v>
      </c>
    </row>
    <row r="38" spans="1:36">
      <c r="A38" t="s">
        <v>311</v>
      </c>
      <c r="G38" t="s">
        <v>80</v>
      </c>
      <c r="H38" s="73">
        <v>101.78</v>
      </c>
      <c r="I38" s="46">
        <v>0</v>
      </c>
      <c r="J38" s="46">
        <v>10.31</v>
      </c>
      <c r="K38" s="46">
        <v>0</v>
      </c>
      <c r="L38" s="46">
        <v>14.440000000000001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9.65</v>
      </c>
      <c r="X38">
        <v>0.96</v>
      </c>
      <c r="Y38">
        <v>1.93</v>
      </c>
      <c r="Z38">
        <v>0</v>
      </c>
      <c r="AA38">
        <v>0</v>
      </c>
      <c r="AB38">
        <v>4.79</v>
      </c>
      <c r="AC38">
        <v>41</v>
      </c>
      <c r="AD38">
        <v>48.24</v>
      </c>
      <c r="AE38">
        <v>0</v>
      </c>
      <c r="AF38">
        <v>0</v>
      </c>
      <c r="AG38">
        <v>10.31</v>
      </c>
      <c r="AH38">
        <v>9.65</v>
      </c>
      <c r="AI38">
        <v>0</v>
      </c>
      <c r="AJ38">
        <v>0</v>
      </c>
    </row>
    <row r="39" spans="1:36">
      <c r="A39" t="s">
        <v>312</v>
      </c>
      <c r="G39" t="s">
        <v>81</v>
      </c>
      <c r="H39" s="73">
        <v>101.74000000000001</v>
      </c>
      <c r="I39" s="46">
        <v>0</v>
      </c>
      <c r="J39" s="46">
        <v>10.31</v>
      </c>
      <c r="K39" s="46">
        <v>0</v>
      </c>
      <c r="L39" s="46">
        <v>15.08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9.65</v>
      </c>
      <c r="X39">
        <v>0.92</v>
      </c>
      <c r="Y39">
        <v>1.93</v>
      </c>
      <c r="Z39">
        <v>0</v>
      </c>
      <c r="AA39">
        <v>0</v>
      </c>
      <c r="AB39">
        <v>5.43</v>
      </c>
      <c r="AC39">
        <v>41</v>
      </c>
      <c r="AD39">
        <v>48.24</v>
      </c>
      <c r="AE39">
        <v>0</v>
      </c>
      <c r="AF39">
        <v>0</v>
      </c>
      <c r="AG39">
        <v>10.31</v>
      </c>
      <c r="AH39">
        <v>9.65</v>
      </c>
      <c r="AI39">
        <v>0</v>
      </c>
      <c r="AJ39">
        <v>0</v>
      </c>
    </row>
    <row r="40" spans="1:36">
      <c r="A40" t="s">
        <v>329</v>
      </c>
      <c r="G40" t="s">
        <v>82</v>
      </c>
      <c r="H40" s="73">
        <v>101.74000000000001</v>
      </c>
      <c r="I40" s="46">
        <v>0</v>
      </c>
      <c r="J40" s="46">
        <v>10.31</v>
      </c>
      <c r="K40" s="46">
        <v>0</v>
      </c>
      <c r="L40" s="46">
        <v>15.64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9.65</v>
      </c>
      <c r="X40">
        <v>0.92</v>
      </c>
      <c r="Y40">
        <v>1.93</v>
      </c>
      <c r="Z40">
        <v>0</v>
      </c>
      <c r="AA40">
        <v>0</v>
      </c>
      <c r="AB40">
        <v>5.99</v>
      </c>
      <c r="AC40">
        <v>41</v>
      </c>
      <c r="AD40">
        <v>48.24</v>
      </c>
      <c r="AE40">
        <v>0</v>
      </c>
      <c r="AF40">
        <v>0</v>
      </c>
      <c r="AG40">
        <v>10.31</v>
      </c>
      <c r="AH40">
        <v>9.65</v>
      </c>
      <c r="AI40">
        <v>0</v>
      </c>
      <c r="AJ40">
        <v>0</v>
      </c>
    </row>
    <row r="41" spans="1:36">
      <c r="A41" t="s">
        <v>330</v>
      </c>
      <c r="G41" t="s">
        <v>83</v>
      </c>
      <c r="H41" s="73">
        <v>101.74000000000001</v>
      </c>
      <c r="I41" s="46">
        <v>0</v>
      </c>
      <c r="J41" s="46">
        <v>10.31</v>
      </c>
      <c r="K41" s="46">
        <v>0</v>
      </c>
      <c r="L41" s="46">
        <v>16.11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9.65</v>
      </c>
      <c r="X41">
        <v>0.92</v>
      </c>
      <c r="Y41">
        <v>1.93</v>
      </c>
      <c r="Z41">
        <v>0</v>
      </c>
      <c r="AA41">
        <v>0</v>
      </c>
      <c r="AB41">
        <v>6.46</v>
      </c>
      <c r="AC41">
        <v>41</v>
      </c>
      <c r="AD41">
        <v>48.24</v>
      </c>
      <c r="AE41">
        <v>0</v>
      </c>
      <c r="AF41">
        <v>0</v>
      </c>
      <c r="AG41">
        <v>10.31</v>
      </c>
      <c r="AH41">
        <v>9.65</v>
      </c>
      <c r="AI41">
        <v>0</v>
      </c>
      <c r="AJ41">
        <v>0</v>
      </c>
    </row>
    <row r="42" spans="1:36">
      <c r="A42" t="s">
        <v>331</v>
      </c>
      <c r="G42" t="s">
        <v>84</v>
      </c>
      <c r="H42" s="73">
        <v>101.74000000000001</v>
      </c>
      <c r="I42" s="46">
        <v>0</v>
      </c>
      <c r="J42" s="46">
        <v>10.31</v>
      </c>
      <c r="K42" s="46">
        <v>0</v>
      </c>
      <c r="L42" s="46">
        <v>16.310000000000002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9.65</v>
      </c>
      <c r="X42">
        <v>0.92</v>
      </c>
      <c r="Y42">
        <v>1.93</v>
      </c>
      <c r="Z42">
        <v>0</v>
      </c>
      <c r="AA42">
        <v>0</v>
      </c>
      <c r="AB42">
        <v>6.66</v>
      </c>
      <c r="AC42">
        <v>41</v>
      </c>
      <c r="AD42">
        <v>48.24</v>
      </c>
      <c r="AE42">
        <v>0</v>
      </c>
      <c r="AF42">
        <v>0</v>
      </c>
      <c r="AG42">
        <v>10.31</v>
      </c>
      <c r="AH42">
        <v>9.65</v>
      </c>
      <c r="AI42">
        <v>0</v>
      </c>
      <c r="AJ42">
        <v>0</v>
      </c>
    </row>
    <row r="43" spans="1:36">
      <c r="A43" t="s">
        <v>337</v>
      </c>
      <c r="G43" t="s">
        <v>85</v>
      </c>
      <c r="H43" s="73">
        <v>101.74000000000001</v>
      </c>
      <c r="I43" s="46">
        <v>0</v>
      </c>
      <c r="J43" s="46">
        <v>10.23</v>
      </c>
      <c r="K43" s="46">
        <v>0</v>
      </c>
      <c r="L43" s="46">
        <v>16.399999999999999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9.65</v>
      </c>
      <c r="X43">
        <v>0.92</v>
      </c>
      <c r="Y43">
        <v>1.93</v>
      </c>
      <c r="Z43">
        <v>0</v>
      </c>
      <c r="AA43">
        <v>0</v>
      </c>
      <c r="AB43">
        <v>6.75</v>
      </c>
      <c r="AC43">
        <v>41</v>
      </c>
      <c r="AD43">
        <v>48.24</v>
      </c>
      <c r="AE43">
        <v>0</v>
      </c>
      <c r="AF43">
        <v>0</v>
      </c>
      <c r="AG43">
        <v>10.23</v>
      </c>
      <c r="AH43">
        <v>9.65</v>
      </c>
      <c r="AI43">
        <v>0</v>
      </c>
      <c r="AJ43">
        <v>0</v>
      </c>
    </row>
    <row r="44" spans="1:36">
      <c r="A44" t="s">
        <v>339</v>
      </c>
      <c r="G44" t="s">
        <v>86</v>
      </c>
      <c r="H44" s="73">
        <v>101.74000000000001</v>
      </c>
      <c r="I44" s="46">
        <v>0</v>
      </c>
      <c r="J44" s="46">
        <v>10.23</v>
      </c>
      <c r="K44" s="46">
        <v>0</v>
      </c>
      <c r="L44" s="46">
        <v>16.600000000000001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9.65</v>
      </c>
      <c r="X44">
        <v>0.92</v>
      </c>
      <c r="Y44">
        <v>1.93</v>
      </c>
      <c r="Z44">
        <v>0</v>
      </c>
      <c r="AA44">
        <v>0</v>
      </c>
      <c r="AB44">
        <v>6.95</v>
      </c>
      <c r="AC44">
        <v>41</v>
      </c>
      <c r="AD44">
        <v>48.24</v>
      </c>
      <c r="AE44">
        <v>0</v>
      </c>
      <c r="AF44">
        <v>0</v>
      </c>
      <c r="AG44">
        <v>10.23</v>
      </c>
      <c r="AH44">
        <v>9.65</v>
      </c>
      <c r="AI44">
        <v>0</v>
      </c>
      <c r="AJ44">
        <v>0</v>
      </c>
    </row>
    <row r="45" spans="1:36">
      <c r="A45" t="s">
        <v>358</v>
      </c>
      <c r="G45" t="s">
        <v>87</v>
      </c>
      <c r="H45" s="73">
        <v>101.74000000000001</v>
      </c>
      <c r="I45" s="46">
        <v>0</v>
      </c>
      <c r="J45" s="46">
        <v>10.23</v>
      </c>
      <c r="K45" s="46">
        <v>0</v>
      </c>
      <c r="L45" s="46">
        <v>16.89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9.65</v>
      </c>
      <c r="X45">
        <v>0.92</v>
      </c>
      <c r="Y45">
        <v>1.93</v>
      </c>
      <c r="Z45">
        <v>0</v>
      </c>
      <c r="AA45">
        <v>0</v>
      </c>
      <c r="AB45">
        <v>7.24</v>
      </c>
      <c r="AC45">
        <v>41</v>
      </c>
      <c r="AD45">
        <v>48.24</v>
      </c>
      <c r="AE45">
        <v>0</v>
      </c>
      <c r="AF45">
        <v>0</v>
      </c>
      <c r="AG45">
        <v>10.23</v>
      </c>
      <c r="AH45">
        <v>9.65</v>
      </c>
      <c r="AI45">
        <v>0</v>
      </c>
      <c r="AJ45">
        <v>0</v>
      </c>
    </row>
    <row r="46" spans="1:36">
      <c r="A46" t="s">
        <v>359</v>
      </c>
      <c r="G46" t="s">
        <v>88</v>
      </c>
      <c r="H46" s="73">
        <v>101.74000000000001</v>
      </c>
      <c r="I46" s="46">
        <v>0</v>
      </c>
      <c r="J46" s="46">
        <v>10.23</v>
      </c>
      <c r="K46" s="46">
        <v>0</v>
      </c>
      <c r="L46" s="46">
        <v>16.98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9.65</v>
      </c>
      <c r="X46">
        <v>0.92</v>
      </c>
      <c r="Y46">
        <v>1.93</v>
      </c>
      <c r="Z46">
        <v>0</v>
      </c>
      <c r="AA46">
        <v>0</v>
      </c>
      <c r="AB46">
        <v>7.33</v>
      </c>
      <c r="AC46">
        <v>41</v>
      </c>
      <c r="AD46">
        <v>48.24</v>
      </c>
      <c r="AE46">
        <v>0</v>
      </c>
      <c r="AF46">
        <v>0</v>
      </c>
      <c r="AG46">
        <v>10.23</v>
      </c>
      <c r="AH46">
        <v>9.65</v>
      </c>
      <c r="AI46">
        <v>0</v>
      </c>
      <c r="AJ46">
        <v>0</v>
      </c>
    </row>
    <row r="47" spans="1:36">
      <c r="A47" t="s">
        <v>360</v>
      </c>
      <c r="G47" t="s">
        <v>89</v>
      </c>
      <c r="H47" s="73">
        <v>101.74000000000001</v>
      </c>
      <c r="I47" s="46">
        <v>0</v>
      </c>
      <c r="J47" s="46">
        <v>10.130000000000001</v>
      </c>
      <c r="K47" s="46">
        <v>0</v>
      </c>
      <c r="L47" s="46">
        <v>17.27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9.65</v>
      </c>
      <c r="X47">
        <v>0.92</v>
      </c>
      <c r="Y47">
        <v>1.93</v>
      </c>
      <c r="Z47">
        <v>0</v>
      </c>
      <c r="AA47">
        <v>0</v>
      </c>
      <c r="AB47">
        <v>7.62</v>
      </c>
      <c r="AC47">
        <v>41</v>
      </c>
      <c r="AD47">
        <v>48.24</v>
      </c>
      <c r="AE47">
        <v>0</v>
      </c>
      <c r="AF47">
        <v>0</v>
      </c>
      <c r="AG47">
        <v>10.130000000000001</v>
      </c>
      <c r="AH47">
        <v>9.65</v>
      </c>
      <c r="AI47">
        <v>0</v>
      </c>
      <c r="AJ47">
        <v>0</v>
      </c>
    </row>
    <row r="48" spans="1:36">
      <c r="A48" t="s">
        <v>364</v>
      </c>
      <c r="G48" t="s">
        <v>90</v>
      </c>
      <c r="H48" s="73">
        <v>101.74000000000001</v>
      </c>
      <c r="I48" s="46">
        <v>0</v>
      </c>
      <c r="J48" s="46">
        <v>10.130000000000001</v>
      </c>
      <c r="K48" s="46">
        <v>0</v>
      </c>
      <c r="L48" s="46">
        <v>17.560000000000002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9.65</v>
      </c>
      <c r="X48">
        <v>0.92</v>
      </c>
      <c r="Y48">
        <v>1.93</v>
      </c>
      <c r="Z48">
        <v>0</v>
      </c>
      <c r="AA48">
        <v>0</v>
      </c>
      <c r="AB48">
        <v>7.91</v>
      </c>
      <c r="AC48">
        <v>41</v>
      </c>
      <c r="AD48">
        <v>48.24</v>
      </c>
      <c r="AE48">
        <v>0</v>
      </c>
      <c r="AF48">
        <v>0</v>
      </c>
      <c r="AG48">
        <v>10.130000000000001</v>
      </c>
      <c r="AH48">
        <v>9.65</v>
      </c>
      <c r="AI48">
        <v>0</v>
      </c>
      <c r="AJ48">
        <v>0</v>
      </c>
    </row>
    <row r="49" spans="1:36">
      <c r="A49" t="s">
        <v>365</v>
      </c>
      <c r="G49" t="s">
        <v>91</v>
      </c>
      <c r="H49" s="73">
        <v>101.74000000000001</v>
      </c>
      <c r="I49" s="46">
        <v>0</v>
      </c>
      <c r="J49" s="46">
        <v>10.130000000000001</v>
      </c>
      <c r="K49" s="46">
        <v>0</v>
      </c>
      <c r="L49" s="46">
        <v>17.950000000000003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9.65</v>
      </c>
      <c r="X49">
        <v>0.92</v>
      </c>
      <c r="Y49">
        <v>1.93</v>
      </c>
      <c r="Z49">
        <v>0</v>
      </c>
      <c r="AA49">
        <v>0</v>
      </c>
      <c r="AB49">
        <v>8.3000000000000007</v>
      </c>
      <c r="AC49">
        <v>41</v>
      </c>
      <c r="AD49">
        <v>48.24</v>
      </c>
      <c r="AE49">
        <v>0</v>
      </c>
      <c r="AF49">
        <v>0</v>
      </c>
      <c r="AG49">
        <v>10.130000000000001</v>
      </c>
      <c r="AH49">
        <v>9.65</v>
      </c>
      <c r="AI49">
        <v>0</v>
      </c>
      <c r="AJ49">
        <v>0</v>
      </c>
    </row>
    <row r="50" spans="1:36">
      <c r="A50" t="s">
        <v>366</v>
      </c>
      <c r="G50" t="s">
        <v>92</v>
      </c>
      <c r="H50" s="73">
        <v>101.74000000000001</v>
      </c>
      <c r="I50" s="46">
        <v>0</v>
      </c>
      <c r="J50" s="46">
        <v>10.130000000000001</v>
      </c>
      <c r="K50" s="46">
        <v>0</v>
      </c>
      <c r="L50" s="46">
        <v>18.200000000000003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9.65</v>
      </c>
      <c r="X50">
        <v>0.92</v>
      </c>
      <c r="Y50">
        <v>1.93</v>
      </c>
      <c r="Z50">
        <v>0</v>
      </c>
      <c r="AA50">
        <v>0</v>
      </c>
      <c r="AB50">
        <v>8.5500000000000007</v>
      </c>
      <c r="AC50">
        <v>41</v>
      </c>
      <c r="AD50">
        <v>48.24</v>
      </c>
      <c r="AE50">
        <v>0</v>
      </c>
      <c r="AF50">
        <v>0</v>
      </c>
      <c r="AG50">
        <v>10.130000000000001</v>
      </c>
      <c r="AH50">
        <v>9.65</v>
      </c>
      <c r="AI50">
        <v>0</v>
      </c>
      <c r="AJ50">
        <v>0</v>
      </c>
    </row>
    <row r="51" spans="1:36">
      <c r="A51" t="s">
        <v>367</v>
      </c>
      <c r="G51" t="s">
        <v>93</v>
      </c>
      <c r="H51" s="73">
        <v>101.74000000000001</v>
      </c>
      <c r="I51" s="46">
        <v>0</v>
      </c>
      <c r="J51" s="46">
        <v>10.039999999999999</v>
      </c>
      <c r="K51" s="46">
        <v>0</v>
      </c>
      <c r="L51" s="46">
        <v>18.380000000000003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9.65</v>
      </c>
      <c r="X51">
        <v>0.92</v>
      </c>
      <c r="Y51">
        <v>1.93</v>
      </c>
      <c r="Z51">
        <v>0</v>
      </c>
      <c r="AA51">
        <v>0</v>
      </c>
      <c r="AB51">
        <v>8.73</v>
      </c>
      <c r="AC51">
        <v>41</v>
      </c>
      <c r="AD51">
        <v>48.24</v>
      </c>
      <c r="AE51">
        <v>0</v>
      </c>
      <c r="AF51">
        <v>0</v>
      </c>
      <c r="AG51">
        <v>10.039999999999999</v>
      </c>
      <c r="AH51">
        <v>9.65</v>
      </c>
      <c r="AI51">
        <v>0</v>
      </c>
      <c r="AJ51">
        <v>0</v>
      </c>
    </row>
    <row r="52" spans="1:36">
      <c r="A52" t="s">
        <v>368</v>
      </c>
      <c r="G52" t="s">
        <v>94</v>
      </c>
      <c r="H52" s="73">
        <v>101.74000000000001</v>
      </c>
      <c r="I52" s="46">
        <v>0</v>
      </c>
      <c r="J52" s="46">
        <v>10.039999999999999</v>
      </c>
      <c r="K52" s="46">
        <v>0</v>
      </c>
      <c r="L52" s="46">
        <v>18.48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9.65</v>
      </c>
      <c r="X52">
        <v>0.92</v>
      </c>
      <c r="Y52">
        <v>1.93</v>
      </c>
      <c r="Z52">
        <v>0</v>
      </c>
      <c r="AA52">
        <v>0</v>
      </c>
      <c r="AB52">
        <v>8.83</v>
      </c>
      <c r="AC52">
        <v>41</v>
      </c>
      <c r="AD52">
        <v>48.24</v>
      </c>
      <c r="AE52">
        <v>0</v>
      </c>
      <c r="AF52">
        <v>0</v>
      </c>
      <c r="AG52">
        <v>10.039999999999999</v>
      </c>
      <c r="AH52">
        <v>9.65</v>
      </c>
      <c r="AI52">
        <v>0</v>
      </c>
      <c r="AJ52">
        <v>0</v>
      </c>
    </row>
    <row r="53" spans="1:36">
      <c r="A53" t="s">
        <v>400</v>
      </c>
      <c r="G53" t="s">
        <v>95</v>
      </c>
      <c r="H53" s="73">
        <v>101.74000000000001</v>
      </c>
      <c r="I53" s="46">
        <v>0</v>
      </c>
      <c r="J53" s="46">
        <v>10.039999999999999</v>
      </c>
      <c r="K53" s="46">
        <v>0</v>
      </c>
      <c r="L53" s="46">
        <v>18.62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9.65</v>
      </c>
      <c r="X53">
        <v>0.92</v>
      </c>
      <c r="Y53">
        <v>1.93</v>
      </c>
      <c r="Z53">
        <v>0</v>
      </c>
      <c r="AA53">
        <v>0</v>
      </c>
      <c r="AB53">
        <v>8.9700000000000006</v>
      </c>
      <c r="AC53">
        <v>41</v>
      </c>
      <c r="AD53">
        <v>48.24</v>
      </c>
      <c r="AE53">
        <v>0</v>
      </c>
      <c r="AF53">
        <v>0</v>
      </c>
      <c r="AG53">
        <v>10.039999999999999</v>
      </c>
      <c r="AH53">
        <v>9.65</v>
      </c>
      <c r="AI53">
        <v>0</v>
      </c>
      <c r="AJ53">
        <v>0</v>
      </c>
    </row>
    <row r="54" spans="1:36">
      <c r="A54" t="s">
        <v>399</v>
      </c>
      <c r="G54" t="s">
        <v>96</v>
      </c>
      <c r="H54" s="73">
        <v>101.74000000000001</v>
      </c>
      <c r="I54" s="46">
        <v>0</v>
      </c>
      <c r="J54" s="46">
        <v>10.039999999999999</v>
      </c>
      <c r="K54" s="46">
        <v>0</v>
      </c>
      <c r="L54" s="46">
        <v>18.77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9.65</v>
      </c>
      <c r="X54">
        <v>0.92</v>
      </c>
      <c r="Y54">
        <v>1.93</v>
      </c>
      <c r="Z54">
        <v>0</v>
      </c>
      <c r="AA54">
        <v>0</v>
      </c>
      <c r="AB54">
        <v>9.1199999999999992</v>
      </c>
      <c r="AC54">
        <v>41</v>
      </c>
      <c r="AD54">
        <v>48.24</v>
      </c>
      <c r="AE54">
        <v>0</v>
      </c>
      <c r="AF54">
        <v>0</v>
      </c>
      <c r="AG54">
        <v>10.039999999999999</v>
      </c>
      <c r="AH54">
        <v>9.65</v>
      </c>
      <c r="AI54">
        <v>0</v>
      </c>
      <c r="AJ54">
        <v>0</v>
      </c>
    </row>
    <row r="55" spans="1:36">
      <c r="A55" t="s">
        <v>401</v>
      </c>
      <c r="G55" t="s">
        <v>97</v>
      </c>
      <c r="H55" s="73">
        <v>101.64000000000001</v>
      </c>
      <c r="I55" s="46">
        <v>0</v>
      </c>
      <c r="J55" s="46">
        <v>9.9499999999999993</v>
      </c>
      <c r="K55" s="46">
        <v>0</v>
      </c>
      <c r="L55" s="46">
        <v>18.87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9.65</v>
      </c>
      <c r="X55">
        <v>0.82</v>
      </c>
      <c r="Y55">
        <v>1.93</v>
      </c>
      <c r="Z55">
        <v>0</v>
      </c>
      <c r="AA55">
        <v>0</v>
      </c>
      <c r="AB55">
        <v>9.2200000000000006</v>
      </c>
      <c r="AC55">
        <v>41</v>
      </c>
      <c r="AD55">
        <v>48.24</v>
      </c>
      <c r="AE55">
        <v>0</v>
      </c>
      <c r="AF55">
        <v>0</v>
      </c>
      <c r="AG55">
        <v>9.9499999999999993</v>
      </c>
      <c r="AH55">
        <v>9.65</v>
      </c>
      <c r="AI55">
        <v>0</v>
      </c>
      <c r="AJ55">
        <v>0</v>
      </c>
    </row>
    <row r="56" spans="1:36">
      <c r="A56" t="s">
        <v>401</v>
      </c>
      <c r="G56" t="s">
        <v>98</v>
      </c>
      <c r="H56" s="73">
        <v>101.64000000000001</v>
      </c>
      <c r="I56" s="46">
        <v>0</v>
      </c>
      <c r="J56" s="46">
        <v>9.9499999999999993</v>
      </c>
      <c r="K56" s="46">
        <v>0</v>
      </c>
      <c r="L56" s="46">
        <v>18.96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9.65</v>
      </c>
      <c r="X56">
        <v>0.82</v>
      </c>
      <c r="Y56">
        <v>1.93</v>
      </c>
      <c r="Z56">
        <v>0</v>
      </c>
      <c r="AA56">
        <v>0</v>
      </c>
      <c r="AB56">
        <v>9.31</v>
      </c>
      <c r="AC56">
        <v>41</v>
      </c>
      <c r="AD56">
        <v>48.24</v>
      </c>
      <c r="AE56">
        <v>0</v>
      </c>
      <c r="AF56">
        <v>0</v>
      </c>
      <c r="AG56">
        <v>9.9499999999999993</v>
      </c>
      <c r="AH56">
        <v>9.65</v>
      </c>
      <c r="AI56">
        <v>0</v>
      </c>
      <c r="AJ56">
        <v>0</v>
      </c>
    </row>
    <row r="57" spans="1:36">
      <c r="G57" t="s">
        <v>99</v>
      </c>
      <c r="H57" s="73">
        <v>101.64000000000001</v>
      </c>
      <c r="I57" s="46">
        <v>0</v>
      </c>
      <c r="J57" s="46">
        <v>9.9499999999999993</v>
      </c>
      <c r="K57" s="46">
        <v>0</v>
      </c>
      <c r="L57" s="46">
        <v>18.77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9.65</v>
      </c>
      <c r="X57">
        <v>0.82</v>
      </c>
      <c r="Y57">
        <v>1.93</v>
      </c>
      <c r="Z57">
        <v>0</v>
      </c>
      <c r="AA57">
        <v>0</v>
      </c>
      <c r="AB57">
        <v>9.1199999999999992</v>
      </c>
      <c r="AC57">
        <v>41</v>
      </c>
      <c r="AD57">
        <v>48.24</v>
      </c>
      <c r="AE57">
        <v>0</v>
      </c>
      <c r="AF57">
        <v>0</v>
      </c>
      <c r="AG57">
        <v>9.9499999999999993</v>
      </c>
      <c r="AH57">
        <v>9.65</v>
      </c>
      <c r="AI57">
        <v>0</v>
      </c>
      <c r="AJ57">
        <v>0</v>
      </c>
    </row>
    <row r="58" spans="1:36">
      <c r="G58" t="s">
        <v>100</v>
      </c>
      <c r="H58" s="73">
        <v>101.64000000000001</v>
      </c>
      <c r="I58" s="46">
        <v>0</v>
      </c>
      <c r="J58" s="46">
        <v>9.9499999999999993</v>
      </c>
      <c r="K58" s="46">
        <v>0</v>
      </c>
      <c r="L58" s="46">
        <v>18.43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9.65</v>
      </c>
      <c r="X58">
        <v>0.82</v>
      </c>
      <c r="Y58">
        <v>1.93</v>
      </c>
      <c r="Z58">
        <v>0</v>
      </c>
      <c r="AA58">
        <v>0</v>
      </c>
      <c r="AB58">
        <v>8.7799999999999994</v>
      </c>
      <c r="AC58">
        <v>41</v>
      </c>
      <c r="AD58">
        <v>48.24</v>
      </c>
      <c r="AE58">
        <v>0</v>
      </c>
      <c r="AF58">
        <v>0</v>
      </c>
      <c r="AG58">
        <v>9.9499999999999993</v>
      </c>
      <c r="AH58">
        <v>9.65</v>
      </c>
      <c r="AI58">
        <v>0</v>
      </c>
      <c r="AJ58">
        <v>0</v>
      </c>
    </row>
    <row r="59" spans="1:36">
      <c r="G59" t="s">
        <v>101</v>
      </c>
      <c r="H59" s="73">
        <v>103.67000000000002</v>
      </c>
      <c r="I59" s="46">
        <v>0</v>
      </c>
      <c r="J59" s="46">
        <v>9.85</v>
      </c>
      <c r="K59" s="46">
        <v>0</v>
      </c>
      <c r="L59" s="46">
        <v>18.14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9.65</v>
      </c>
      <c r="X59">
        <v>0.92</v>
      </c>
      <c r="Y59">
        <v>1.93</v>
      </c>
      <c r="Z59">
        <v>1.93</v>
      </c>
      <c r="AA59">
        <v>0</v>
      </c>
      <c r="AB59">
        <v>8.49</v>
      </c>
      <c r="AC59">
        <v>41</v>
      </c>
      <c r="AD59">
        <v>48.24</v>
      </c>
      <c r="AE59">
        <v>0</v>
      </c>
      <c r="AF59">
        <v>0</v>
      </c>
      <c r="AG59">
        <v>9.85</v>
      </c>
      <c r="AH59">
        <v>9.65</v>
      </c>
      <c r="AI59">
        <v>0</v>
      </c>
      <c r="AJ59">
        <v>0</v>
      </c>
    </row>
    <row r="60" spans="1:36">
      <c r="G60" t="s">
        <v>102</v>
      </c>
      <c r="H60" s="73">
        <v>103.67000000000002</v>
      </c>
      <c r="I60" s="46">
        <v>0</v>
      </c>
      <c r="J60" s="46">
        <v>9.85</v>
      </c>
      <c r="K60" s="46">
        <v>0</v>
      </c>
      <c r="L60" s="46">
        <v>17.850000000000001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9.65</v>
      </c>
      <c r="X60">
        <v>0.92</v>
      </c>
      <c r="Y60">
        <v>1.93</v>
      </c>
      <c r="Z60">
        <v>1.93</v>
      </c>
      <c r="AA60">
        <v>0</v>
      </c>
      <c r="AB60">
        <v>8.1999999999999993</v>
      </c>
      <c r="AC60">
        <v>41</v>
      </c>
      <c r="AD60">
        <v>48.24</v>
      </c>
      <c r="AE60">
        <v>0</v>
      </c>
      <c r="AF60">
        <v>0</v>
      </c>
      <c r="AG60">
        <v>9.85</v>
      </c>
      <c r="AH60">
        <v>9.65</v>
      </c>
      <c r="AI60">
        <v>0</v>
      </c>
      <c r="AJ60">
        <v>0</v>
      </c>
    </row>
    <row r="61" spans="1:36">
      <c r="G61" t="s">
        <v>103</v>
      </c>
      <c r="H61" s="73">
        <v>103.67000000000002</v>
      </c>
      <c r="I61" s="46">
        <v>0</v>
      </c>
      <c r="J61" s="46">
        <v>9.85</v>
      </c>
      <c r="K61" s="46">
        <v>0</v>
      </c>
      <c r="L61" s="46">
        <v>17.560000000000002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9.65</v>
      </c>
      <c r="X61">
        <v>0.92</v>
      </c>
      <c r="Y61">
        <v>1.93</v>
      </c>
      <c r="Z61">
        <v>1.93</v>
      </c>
      <c r="AA61">
        <v>0</v>
      </c>
      <c r="AB61">
        <v>7.91</v>
      </c>
      <c r="AC61">
        <v>41</v>
      </c>
      <c r="AD61">
        <v>48.24</v>
      </c>
      <c r="AE61">
        <v>0</v>
      </c>
      <c r="AF61">
        <v>0</v>
      </c>
      <c r="AG61">
        <v>9.85</v>
      </c>
      <c r="AH61">
        <v>9.65</v>
      </c>
      <c r="AI61">
        <v>0</v>
      </c>
      <c r="AJ61">
        <v>0</v>
      </c>
    </row>
    <row r="62" spans="1:36">
      <c r="G62" t="s">
        <v>104</v>
      </c>
      <c r="H62" s="73">
        <v>103.67000000000002</v>
      </c>
      <c r="I62" s="46">
        <v>0</v>
      </c>
      <c r="J62" s="46">
        <v>9.85</v>
      </c>
      <c r="K62" s="46">
        <v>0</v>
      </c>
      <c r="L62" s="46">
        <v>16.98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9.65</v>
      </c>
      <c r="X62">
        <v>0.92</v>
      </c>
      <c r="Y62">
        <v>1.93</v>
      </c>
      <c r="Z62">
        <v>1.93</v>
      </c>
      <c r="AA62">
        <v>0</v>
      </c>
      <c r="AB62">
        <v>7.33</v>
      </c>
      <c r="AC62">
        <v>41</v>
      </c>
      <c r="AD62">
        <v>48.24</v>
      </c>
      <c r="AE62">
        <v>0</v>
      </c>
      <c r="AF62">
        <v>0</v>
      </c>
      <c r="AG62">
        <v>9.85</v>
      </c>
      <c r="AH62">
        <v>9.65</v>
      </c>
      <c r="AI62">
        <v>0</v>
      </c>
      <c r="AJ62">
        <v>0</v>
      </c>
    </row>
    <row r="63" spans="1:36">
      <c r="G63" t="s">
        <v>105</v>
      </c>
      <c r="H63" s="73">
        <v>103.67000000000002</v>
      </c>
      <c r="I63" s="46">
        <v>0</v>
      </c>
      <c r="J63" s="46">
        <v>9.85</v>
      </c>
      <c r="K63" s="46">
        <v>0</v>
      </c>
      <c r="L63" s="46">
        <v>16.600000000000001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9.65</v>
      </c>
      <c r="X63">
        <v>0.92</v>
      </c>
      <c r="Y63">
        <v>1.93</v>
      </c>
      <c r="Z63">
        <v>1.93</v>
      </c>
      <c r="AA63">
        <v>0</v>
      </c>
      <c r="AB63">
        <v>6.95</v>
      </c>
      <c r="AC63">
        <v>41</v>
      </c>
      <c r="AD63">
        <v>48.24</v>
      </c>
      <c r="AE63">
        <v>0</v>
      </c>
      <c r="AF63">
        <v>0</v>
      </c>
      <c r="AG63">
        <v>9.85</v>
      </c>
      <c r="AH63">
        <v>9.65</v>
      </c>
      <c r="AI63">
        <v>0</v>
      </c>
      <c r="AJ63">
        <v>0</v>
      </c>
    </row>
    <row r="64" spans="1:36">
      <c r="G64" t="s">
        <v>106</v>
      </c>
      <c r="H64" s="73">
        <v>103.67000000000002</v>
      </c>
      <c r="I64" s="46">
        <v>0</v>
      </c>
      <c r="J64" s="46">
        <v>9.85</v>
      </c>
      <c r="K64" s="46">
        <v>0</v>
      </c>
      <c r="L64" s="46">
        <v>16.310000000000002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9.65</v>
      </c>
      <c r="X64">
        <v>0.92</v>
      </c>
      <c r="Y64">
        <v>1.93</v>
      </c>
      <c r="Z64">
        <v>1.93</v>
      </c>
      <c r="AA64">
        <v>0</v>
      </c>
      <c r="AB64">
        <v>6.66</v>
      </c>
      <c r="AC64">
        <v>41</v>
      </c>
      <c r="AD64">
        <v>48.24</v>
      </c>
      <c r="AE64">
        <v>0</v>
      </c>
      <c r="AF64">
        <v>0</v>
      </c>
      <c r="AG64">
        <v>9.85</v>
      </c>
      <c r="AH64">
        <v>9.65</v>
      </c>
      <c r="AI64">
        <v>0</v>
      </c>
      <c r="AJ64">
        <v>0</v>
      </c>
    </row>
    <row r="65" spans="7:36">
      <c r="G65" t="s">
        <v>107</v>
      </c>
      <c r="H65" s="73">
        <v>103.67000000000002</v>
      </c>
      <c r="I65" s="46">
        <v>0</v>
      </c>
      <c r="J65" s="46">
        <v>9.85</v>
      </c>
      <c r="K65" s="46">
        <v>0</v>
      </c>
      <c r="L65" s="46">
        <v>16.02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9.65</v>
      </c>
      <c r="X65">
        <v>0.92</v>
      </c>
      <c r="Y65">
        <v>1.93</v>
      </c>
      <c r="Z65">
        <v>1.93</v>
      </c>
      <c r="AA65">
        <v>0</v>
      </c>
      <c r="AB65">
        <v>6.37</v>
      </c>
      <c r="AC65">
        <v>41</v>
      </c>
      <c r="AD65">
        <v>48.24</v>
      </c>
      <c r="AE65">
        <v>0</v>
      </c>
      <c r="AF65">
        <v>0</v>
      </c>
      <c r="AG65">
        <v>9.85</v>
      </c>
      <c r="AH65">
        <v>9.65</v>
      </c>
      <c r="AI65">
        <v>0</v>
      </c>
      <c r="AJ65">
        <v>0</v>
      </c>
    </row>
    <row r="66" spans="7:36">
      <c r="G66" t="s">
        <v>108</v>
      </c>
      <c r="H66" s="73">
        <v>103.67000000000002</v>
      </c>
      <c r="I66" s="46">
        <v>0</v>
      </c>
      <c r="J66" s="46">
        <v>9.85</v>
      </c>
      <c r="K66" s="46">
        <v>0</v>
      </c>
      <c r="L66" s="46">
        <v>15.34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9.65</v>
      </c>
      <c r="X66">
        <v>0.92</v>
      </c>
      <c r="Y66">
        <v>1.93</v>
      </c>
      <c r="Z66">
        <v>1.93</v>
      </c>
      <c r="AA66">
        <v>0</v>
      </c>
      <c r="AB66">
        <v>5.69</v>
      </c>
      <c r="AC66">
        <v>41</v>
      </c>
      <c r="AD66">
        <v>48.24</v>
      </c>
      <c r="AE66">
        <v>0</v>
      </c>
      <c r="AF66">
        <v>0</v>
      </c>
      <c r="AG66">
        <v>9.85</v>
      </c>
      <c r="AH66">
        <v>9.65</v>
      </c>
      <c r="AI66">
        <v>0</v>
      </c>
      <c r="AJ66">
        <v>0</v>
      </c>
    </row>
    <row r="67" spans="7:36">
      <c r="G67" t="s">
        <v>109</v>
      </c>
      <c r="H67" s="73">
        <v>103.38000000000001</v>
      </c>
      <c r="I67" s="46">
        <v>0</v>
      </c>
      <c r="J67" s="46">
        <v>9.9499999999999993</v>
      </c>
      <c r="K67" s="46">
        <v>0</v>
      </c>
      <c r="L67" s="46">
        <v>14.96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9.65</v>
      </c>
      <c r="X67">
        <v>0.63</v>
      </c>
      <c r="Y67">
        <v>1.93</v>
      </c>
      <c r="Z67">
        <v>1.93</v>
      </c>
      <c r="AA67">
        <v>0</v>
      </c>
      <c r="AB67">
        <v>5.31</v>
      </c>
      <c r="AC67">
        <v>41</v>
      </c>
      <c r="AD67">
        <v>48.24</v>
      </c>
      <c r="AE67">
        <v>0</v>
      </c>
      <c r="AF67">
        <v>0</v>
      </c>
      <c r="AG67">
        <v>9.9499999999999993</v>
      </c>
      <c r="AH67">
        <v>9.65</v>
      </c>
      <c r="AI67">
        <v>0</v>
      </c>
      <c r="AJ67">
        <v>0</v>
      </c>
    </row>
    <row r="68" spans="7:36">
      <c r="G68" t="s">
        <v>110</v>
      </c>
      <c r="H68" s="73">
        <v>103.38000000000001</v>
      </c>
      <c r="I68" s="46">
        <v>0</v>
      </c>
      <c r="J68" s="46">
        <v>9.9499999999999993</v>
      </c>
      <c r="K68" s="46">
        <v>0</v>
      </c>
      <c r="L68" s="46">
        <v>14.47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9.65</v>
      </c>
      <c r="X68">
        <v>0.63</v>
      </c>
      <c r="Y68">
        <v>1.93</v>
      </c>
      <c r="Z68">
        <v>1.93</v>
      </c>
      <c r="AA68">
        <v>0</v>
      </c>
      <c r="AB68">
        <v>4.82</v>
      </c>
      <c r="AC68">
        <v>41</v>
      </c>
      <c r="AD68">
        <v>48.24</v>
      </c>
      <c r="AE68">
        <v>0</v>
      </c>
      <c r="AF68">
        <v>0</v>
      </c>
      <c r="AG68">
        <v>9.9499999999999993</v>
      </c>
      <c r="AH68">
        <v>9.65</v>
      </c>
      <c r="AI68">
        <v>0</v>
      </c>
      <c r="AJ68">
        <v>0</v>
      </c>
    </row>
    <row r="69" spans="7:36">
      <c r="G69" t="s">
        <v>111</v>
      </c>
      <c r="H69" s="73">
        <v>103.38000000000001</v>
      </c>
      <c r="I69" s="46">
        <v>0</v>
      </c>
      <c r="J69" s="46">
        <v>9.9499999999999993</v>
      </c>
      <c r="K69" s="46">
        <v>0</v>
      </c>
      <c r="L69" s="46">
        <v>13.99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9.65</v>
      </c>
      <c r="X69">
        <v>0.63</v>
      </c>
      <c r="Y69">
        <v>1.93</v>
      </c>
      <c r="Z69">
        <v>1.93</v>
      </c>
      <c r="AA69">
        <v>0</v>
      </c>
      <c r="AB69">
        <v>4.34</v>
      </c>
      <c r="AC69">
        <v>41</v>
      </c>
      <c r="AD69">
        <v>48.24</v>
      </c>
      <c r="AE69">
        <v>0</v>
      </c>
      <c r="AF69">
        <v>0</v>
      </c>
      <c r="AG69">
        <v>9.9499999999999993</v>
      </c>
      <c r="AH69">
        <v>9.65</v>
      </c>
      <c r="AI69">
        <v>0</v>
      </c>
      <c r="AJ69">
        <v>0</v>
      </c>
    </row>
    <row r="70" spans="7:36">
      <c r="G70" t="s">
        <v>112</v>
      </c>
      <c r="H70" s="73">
        <v>103.38000000000001</v>
      </c>
      <c r="I70" s="46">
        <v>0</v>
      </c>
      <c r="J70" s="46">
        <v>9.9499999999999993</v>
      </c>
      <c r="K70" s="46">
        <v>0</v>
      </c>
      <c r="L70" s="46">
        <v>13.07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9.65</v>
      </c>
      <c r="X70">
        <v>0.63</v>
      </c>
      <c r="Y70">
        <v>1.93</v>
      </c>
      <c r="Z70">
        <v>1.93</v>
      </c>
      <c r="AA70">
        <v>0</v>
      </c>
      <c r="AB70">
        <v>3.42</v>
      </c>
      <c r="AC70">
        <v>41</v>
      </c>
      <c r="AD70">
        <v>48.24</v>
      </c>
      <c r="AE70">
        <v>0</v>
      </c>
      <c r="AF70">
        <v>0</v>
      </c>
      <c r="AG70">
        <v>9.9499999999999993</v>
      </c>
      <c r="AH70">
        <v>9.65</v>
      </c>
      <c r="AI70">
        <v>0</v>
      </c>
      <c r="AJ70">
        <v>0</v>
      </c>
    </row>
    <row r="71" spans="7:36">
      <c r="G71" t="s">
        <v>113</v>
      </c>
      <c r="H71" s="73">
        <v>103.38000000000001</v>
      </c>
      <c r="I71" s="46">
        <v>0</v>
      </c>
      <c r="J71" s="46">
        <v>10.039999999999999</v>
      </c>
      <c r="K71" s="46">
        <v>0</v>
      </c>
      <c r="L71" s="46">
        <v>11.63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9.65</v>
      </c>
      <c r="X71">
        <v>0.63</v>
      </c>
      <c r="Y71">
        <v>1.93</v>
      </c>
      <c r="Z71">
        <v>1.93</v>
      </c>
      <c r="AA71">
        <v>0</v>
      </c>
      <c r="AB71">
        <v>1.98</v>
      </c>
      <c r="AC71">
        <v>41</v>
      </c>
      <c r="AD71">
        <v>48.24</v>
      </c>
      <c r="AE71">
        <v>0</v>
      </c>
      <c r="AF71">
        <v>0</v>
      </c>
      <c r="AG71">
        <v>10.039999999999999</v>
      </c>
      <c r="AH71">
        <v>9.65</v>
      </c>
      <c r="AI71">
        <v>0</v>
      </c>
      <c r="AJ71">
        <v>0</v>
      </c>
    </row>
    <row r="72" spans="7:36">
      <c r="G72" t="s">
        <v>114</v>
      </c>
      <c r="H72" s="73">
        <v>103.38000000000001</v>
      </c>
      <c r="I72" s="46">
        <v>0</v>
      </c>
      <c r="J72" s="46">
        <v>10.039999999999999</v>
      </c>
      <c r="K72" s="46">
        <v>0</v>
      </c>
      <c r="L72" s="46">
        <v>11.02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9.65</v>
      </c>
      <c r="X72">
        <v>0.63</v>
      </c>
      <c r="Y72">
        <v>1.93</v>
      </c>
      <c r="Z72">
        <v>1.93</v>
      </c>
      <c r="AA72">
        <v>0</v>
      </c>
      <c r="AB72">
        <v>1.37</v>
      </c>
      <c r="AC72">
        <v>41</v>
      </c>
      <c r="AD72">
        <v>48.24</v>
      </c>
      <c r="AE72">
        <v>0</v>
      </c>
      <c r="AF72">
        <v>0</v>
      </c>
      <c r="AG72">
        <v>10.039999999999999</v>
      </c>
      <c r="AH72">
        <v>9.65</v>
      </c>
      <c r="AI72">
        <v>0</v>
      </c>
      <c r="AJ72">
        <v>0</v>
      </c>
    </row>
    <row r="73" spans="7:36">
      <c r="G73" t="s">
        <v>115</v>
      </c>
      <c r="H73" s="73">
        <v>103.38000000000001</v>
      </c>
      <c r="I73" s="46">
        <v>0</v>
      </c>
      <c r="J73" s="46">
        <v>10.039999999999999</v>
      </c>
      <c r="K73" s="46">
        <v>0</v>
      </c>
      <c r="L73" s="46">
        <v>10.38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9.65</v>
      </c>
      <c r="X73">
        <v>0.63</v>
      </c>
      <c r="Y73">
        <v>1.93</v>
      </c>
      <c r="Z73">
        <v>1.93</v>
      </c>
      <c r="AA73">
        <v>0</v>
      </c>
      <c r="AB73">
        <v>0.73</v>
      </c>
      <c r="AC73">
        <v>41</v>
      </c>
      <c r="AD73">
        <v>48.24</v>
      </c>
      <c r="AE73">
        <v>0</v>
      </c>
      <c r="AF73">
        <v>0</v>
      </c>
      <c r="AG73">
        <v>10.039999999999999</v>
      </c>
      <c r="AH73">
        <v>9.65</v>
      </c>
      <c r="AI73">
        <v>0</v>
      </c>
      <c r="AJ73">
        <v>0</v>
      </c>
    </row>
    <row r="74" spans="7:36">
      <c r="G74" t="s">
        <v>116</v>
      </c>
      <c r="H74" s="73">
        <v>103.38000000000001</v>
      </c>
      <c r="I74" s="46">
        <v>0</v>
      </c>
      <c r="J74" s="46">
        <v>10.039999999999999</v>
      </c>
      <c r="K74" s="46">
        <v>0</v>
      </c>
      <c r="L74" s="46">
        <v>9.7800000000000011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9.65</v>
      </c>
      <c r="X74">
        <v>0.63</v>
      </c>
      <c r="Y74">
        <v>1.93</v>
      </c>
      <c r="Z74">
        <v>1.93</v>
      </c>
      <c r="AA74">
        <v>0</v>
      </c>
      <c r="AB74">
        <v>0.13</v>
      </c>
      <c r="AC74">
        <v>41</v>
      </c>
      <c r="AD74">
        <v>48.24</v>
      </c>
      <c r="AE74">
        <v>0</v>
      </c>
      <c r="AF74">
        <v>0</v>
      </c>
      <c r="AG74">
        <v>10.039999999999999</v>
      </c>
      <c r="AH74">
        <v>9.65</v>
      </c>
      <c r="AI74">
        <v>0</v>
      </c>
      <c r="AJ74">
        <v>0</v>
      </c>
    </row>
    <row r="75" spans="7:36">
      <c r="G75" t="s">
        <v>117</v>
      </c>
      <c r="H75" s="73">
        <v>103.38000000000001</v>
      </c>
      <c r="I75" s="46">
        <v>0</v>
      </c>
      <c r="J75" s="46">
        <v>10.23</v>
      </c>
      <c r="K75" s="46">
        <v>0</v>
      </c>
      <c r="L75" s="46">
        <v>9.82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9.65</v>
      </c>
      <c r="X75">
        <v>0.63</v>
      </c>
      <c r="Y75">
        <v>1.93</v>
      </c>
      <c r="Z75">
        <v>1.93</v>
      </c>
      <c r="AA75">
        <v>0</v>
      </c>
      <c r="AB75">
        <v>0.17</v>
      </c>
      <c r="AC75">
        <v>41</v>
      </c>
      <c r="AD75">
        <v>48.24</v>
      </c>
      <c r="AE75">
        <v>0</v>
      </c>
      <c r="AF75">
        <v>0</v>
      </c>
      <c r="AG75">
        <v>10.23</v>
      </c>
      <c r="AH75">
        <v>9.65</v>
      </c>
      <c r="AI75">
        <v>0</v>
      </c>
      <c r="AJ75">
        <v>0</v>
      </c>
    </row>
    <row r="76" spans="7:36">
      <c r="G76" t="s">
        <v>118</v>
      </c>
      <c r="H76" s="73">
        <v>103.38000000000001</v>
      </c>
      <c r="I76" s="46">
        <v>0</v>
      </c>
      <c r="J76" s="46">
        <v>10.23</v>
      </c>
      <c r="K76" s="46">
        <v>0</v>
      </c>
      <c r="L76" s="46">
        <v>9.65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9.65</v>
      </c>
      <c r="X76">
        <v>0.63</v>
      </c>
      <c r="Y76">
        <v>1.93</v>
      </c>
      <c r="Z76">
        <v>1.93</v>
      </c>
      <c r="AA76">
        <v>0</v>
      </c>
      <c r="AB76">
        <v>0</v>
      </c>
      <c r="AC76">
        <v>41</v>
      </c>
      <c r="AD76">
        <v>48.24</v>
      </c>
      <c r="AE76">
        <v>0</v>
      </c>
      <c r="AF76">
        <v>0</v>
      </c>
      <c r="AG76">
        <v>10.23</v>
      </c>
      <c r="AH76">
        <v>9.65</v>
      </c>
      <c r="AI76">
        <v>0</v>
      </c>
      <c r="AJ76">
        <v>0</v>
      </c>
    </row>
    <row r="77" spans="7:36">
      <c r="G77" t="s">
        <v>119</v>
      </c>
      <c r="H77" s="73">
        <v>103.38000000000001</v>
      </c>
      <c r="I77" s="46">
        <v>0</v>
      </c>
      <c r="J77" s="46">
        <v>10.23</v>
      </c>
      <c r="K77" s="46">
        <v>0</v>
      </c>
      <c r="L77" s="46">
        <v>9.65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9.65</v>
      </c>
      <c r="X77">
        <v>0.63</v>
      </c>
      <c r="Y77">
        <v>1.93</v>
      </c>
      <c r="Z77">
        <v>1.93</v>
      </c>
      <c r="AA77">
        <v>0</v>
      </c>
      <c r="AB77">
        <v>0</v>
      </c>
      <c r="AC77">
        <v>41</v>
      </c>
      <c r="AD77">
        <v>48.24</v>
      </c>
      <c r="AE77">
        <v>0</v>
      </c>
      <c r="AF77">
        <v>0</v>
      </c>
      <c r="AG77">
        <v>10.23</v>
      </c>
      <c r="AH77">
        <v>9.65</v>
      </c>
      <c r="AI77">
        <v>0</v>
      </c>
      <c r="AJ77">
        <v>0</v>
      </c>
    </row>
    <row r="78" spans="7:36">
      <c r="G78" t="s">
        <v>120</v>
      </c>
      <c r="H78" s="73">
        <v>103.38000000000001</v>
      </c>
      <c r="I78" s="46">
        <v>0</v>
      </c>
      <c r="J78" s="46">
        <v>10.23</v>
      </c>
      <c r="K78" s="46">
        <v>0</v>
      </c>
      <c r="L78" s="46">
        <v>9.65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9.65</v>
      </c>
      <c r="X78">
        <v>0.63</v>
      </c>
      <c r="Y78">
        <v>1.93</v>
      </c>
      <c r="Z78">
        <v>1.93</v>
      </c>
      <c r="AA78">
        <v>0</v>
      </c>
      <c r="AB78">
        <v>0</v>
      </c>
      <c r="AC78">
        <v>41</v>
      </c>
      <c r="AD78">
        <v>48.24</v>
      </c>
      <c r="AE78">
        <v>0</v>
      </c>
      <c r="AF78">
        <v>0</v>
      </c>
      <c r="AG78">
        <v>10.23</v>
      </c>
      <c r="AH78">
        <v>9.65</v>
      </c>
      <c r="AI78">
        <v>0</v>
      </c>
      <c r="AJ78">
        <v>0</v>
      </c>
    </row>
    <row r="79" spans="7:36">
      <c r="G79" t="s">
        <v>121</v>
      </c>
      <c r="H79" s="73">
        <v>103.47</v>
      </c>
      <c r="I79" s="46">
        <v>0</v>
      </c>
      <c r="J79" s="46">
        <v>11.24</v>
      </c>
      <c r="K79" s="46">
        <v>0</v>
      </c>
      <c r="L79" s="46">
        <v>9.65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9.65</v>
      </c>
      <c r="X79">
        <v>0.72</v>
      </c>
      <c r="Y79">
        <v>1.93</v>
      </c>
      <c r="Z79">
        <v>1.93</v>
      </c>
      <c r="AA79">
        <v>0</v>
      </c>
      <c r="AB79">
        <v>0</v>
      </c>
      <c r="AC79">
        <v>41</v>
      </c>
      <c r="AD79">
        <v>48.24</v>
      </c>
      <c r="AE79">
        <v>0</v>
      </c>
      <c r="AF79">
        <v>0</v>
      </c>
      <c r="AG79">
        <v>11.24</v>
      </c>
      <c r="AH79">
        <v>9.65</v>
      </c>
      <c r="AI79">
        <v>0</v>
      </c>
      <c r="AJ79">
        <v>0</v>
      </c>
    </row>
    <row r="80" spans="7:36">
      <c r="G80" t="s">
        <v>122</v>
      </c>
      <c r="H80" s="73">
        <v>103.47</v>
      </c>
      <c r="I80" s="46">
        <v>0</v>
      </c>
      <c r="J80" s="46">
        <v>11.24</v>
      </c>
      <c r="K80" s="46">
        <v>0</v>
      </c>
      <c r="L80" s="46">
        <v>9.65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9.65</v>
      </c>
      <c r="X80">
        <v>0.72</v>
      </c>
      <c r="Y80">
        <v>1.93</v>
      </c>
      <c r="Z80">
        <v>1.93</v>
      </c>
      <c r="AA80">
        <v>0</v>
      </c>
      <c r="AB80">
        <v>0</v>
      </c>
      <c r="AC80">
        <v>41</v>
      </c>
      <c r="AD80">
        <v>48.24</v>
      </c>
      <c r="AE80">
        <v>0</v>
      </c>
      <c r="AF80">
        <v>0</v>
      </c>
      <c r="AG80">
        <v>11.24</v>
      </c>
      <c r="AH80">
        <v>9.65</v>
      </c>
      <c r="AI80">
        <v>0</v>
      </c>
      <c r="AJ80">
        <v>0</v>
      </c>
    </row>
    <row r="81" spans="7:36">
      <c r="G81" t="s">
        <v>123</v>
      </c>
      <c r="H81" s="73">
        <v>103.47</v>
      </c>
      <c r="I81" s="46">
        <v>0</v>
      </c>
      <c r="J81" s="46">
        <v>11.24</v>
      </c>
      <c r="K81" s="46">
        <v>0</v>
      </c>
      <c r="L81" s="46">
        <v>9.65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9.65</v>
      </c>
      <c r="X81">
        <v>0.72</v>
      </c>
      <c r="Y81">
        <v>1.93</v>
      </c>
      <c r="Z81">
        <v>1.93</v>
      </c>
      <c r="AA81">
        <v>0</v>
      </c>
      <c r="AB81">
        <v>0</v>
      </c>
      <c r="AC81">
        <v>41</v>
      </c>
      <c r="AD81">
        <v>48.24</v>
      </c>
      <c r="AE81">
        <v>0</v>
      </c>
      <c r="AF81">
        <v>0</v>
      </c>
      <c r="AG81">
        <v>11.24</v>
      </c>
      <c r="AH81">
        <v>9.65</v>
      </c>
      <c r="AI81">
        <v>0</v>
      </c>
      <c r="AJ81">
        <v>0</v>
      </c>
    </row>
    <row r="82" spans="7:36">
      <c r="G82" t="s">
        <v>124</v>
      </c>
      <c r="H82" s="73">
        <v>103.47</v>
      </c>
      <c r="I82" s="46">
        <v>0</v>
      </c>
      <c r="J82" s="46">
        <v>11.24</v>
      </c>
      <c r="K82" s="46">
        <v>0</v>
      </c>
      <c r="L82" s="46">
        <v>9.65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9.65</v>
      </c>
      <c r="X82">
        <v>0.72</v>
      </c>
      <c r="Y82">
        <v>1.93</v>
      </c>
      <c r="Z82">
        <v>1.93</v>
      </c>
      <c r="AA82">
        <v>0</v>
      </c>
      <c r="AB82">
        <v>0</v>
      </c>
      <c r="AC82">
        <v>41</v>
      </c>
      <c r="AD82">
        <v>48.24</v>
      </c>
      <c r="AE82">
        <v>0</v>
      </c>
      <c r="AF82">
        <v>0</v>
      </c>
      <c r="AG82">
        <v>11.24</v>
      </c>
      <c r="AH82">
        <v>9.65</v>
      </c>
      <c r="AI82">
        <v>0</v>
      </c>
      <c r="AJ82">
        <v>0</v>
      </c>
    </row>
    <row r="83" spans="7:36">
      <c r="G83" t="s">
        <v>125</v>
      </c>
      <c r="H83" s="73">
        <v>103.43</v>
      </c>
      <c r="I83" s="46">
        <v>0</v>
      </c>
      <c r="J83" s="46">
        <v>11.33</v>
      </c>
      <c r="K83" s="46">
        <v>0</v>
      </c>
      <c r="L83" s="46">
        <v>9.65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9.65</v>
      </c>
      <c r="X83">
        <v>0.68</v>
      </c>
      <c r="Y83">
        <v>1.93</v>
      </c>
      <c r="Z83">
        <v>1.93</v>
      </c>
      <c r="AA83">
        <v>0</v>
      </c>
      <c r="AB83">
        <v>0</v>
      </c>
      <c r="AC83">
        <v>41</v>
      </c>
      <c r="AD83">
        <v>48.24</v>
      </c>
      <c r="AE83">
        <v>0</v>
      </c>
      <c r="AF83">
        <v>0</v>
      </c>
      <c r="AG83">
        <v>11.33</v>
      </c>
      <c r="AH83">
        <v>9.65</v>
      </c>
      <c r="AI83">
        <v>0</v>
      </c>
      <c r="AJ83">
        <v>0</v>
      </c>
    </row>
    <row r="84" spans="7:36">
      <c r="G84" t="s">
        <v>126</v>
      </c>
      <c r="H84" s="73">
        <v>103.43</v>
      </c>
      <c r="I84" s="46">
        <v>0</v>
      </c>
      <c r="J84" s="46">
        <v>11.33</v>
      </c>
      <c r="K84" s="46">
        <v>0</v>
      </c>
      <c r="L84" s="46">
        <v>9.65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9.65</v>
      </c>
      <c r="X84">
        <v>0.68</v>
      </c>
      <c r="Y84">
        <v>1.93</v>
      </c>
      <c r="Z84">
        <v>1.93</v>
      </c>
      <c r="AA84">
        <v>0</v>
      </c>
      <c r="AB84">
        <v>0</v>
      </c>
      <c r="AC84">
        <v>41</v>
      </c>
      <c r="AD84">
        <v>48.24</v>
      </c>
      <c r="AE84">
        <v>0</v>
      </c>
      <c r="AF84">
        <v>0</v>
      </c>
      <c r="AG84">
        <v>11.33</v>
      </c>
      <c r="AH84">
        <v>9.65</v>
      </c>
      <c r="AI84">
        <v>0</v>
      </c>
      <c r="AJ84">
        <v>0</v>
      </c>
    </row>
    <row r="85" spans="7:36">
      <c r="G85" t="s">
        <v>127</v>
      </c>
      <c r="H85" s="73">
        <v>103.43</v>
      </c>
      <c r="I85" s="46">
        <v>0</v>
      </c>
      <c r="J85" s="46">
        <v>11.33</v>
      </c>
      <c r="K85" s="46">
        <v>0</v>
      </c>
      <c r="L85" s="46">
        <v>9.65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9.65</v>
      </c>
      <c r="X85">
        <v>0.68</v>
      </c>
      <c r="Y85">
        <v>1.93</v>
      </c>
      <c r="Z85">
        <v>1.93</v>
      </c>
      <c r="AA85">
        <v>0</v>
      </c>
      <c r="AB85">
        <v>0</v>
      </c>
      <c r="AC85">
        <v>41</v>
      </c>
      <c r="AD85">
        <v>48.24</v>
      </c>
      <c r="AE85">
        <v>0</v>
      </c>
      <c r="AF85">
        <v>0</v>
      </c>
      <c r="AG85">
        <v>11.33</v>
      </c>
      <c r="AH85">
        <v>9.65</v>
      </c>
      <c r="AI85">
        <v>0</v>
      </c>
      <c r="AJ85">
        <v>0</v>
      </c>
    </row>
    <row r="86" spans="7:36">
      <c r="G86" t="s">
        <v>128</v>
      </c>
      <c r="H86" s="73">
        <v>103.43</v>
      </c>
      <c r="I86" s="46">
        <v>0</v>
      </c>
      <c r="J86" s="46">
        <v>11.33</v>
      </c>
      <c r="K86" s="46">
        <v>0</v>
      </c>
      <c r="L86" s="46">
        <v>9.65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9.65</v>
      </c>
      <c r="X86">
        <v>0.68</v>
      </c>
      <c r="Y86">
        <v>1.93</v>
      </c>
      <c r="Z86">
        <v>1.93</v>
      </c>
      <c r="AA86">
        <v>0</v>
      </c>
      <c r="AB86">
        <v>0</v>
      </c>
      <c r="AC86">
        <v>41</v>
      </c>
      <c r="AD86">
        <v>48.24</v>
      </c>
      <c r="AE86">
        <v>0</v>
      </c>
      <c r="AF86">
        <v>0</v>
      </c>
      <c r="AG86">
        <v>11.33</v>
      </c>
      <c r="AH86">
        <v>9.65</v>
      </c>
      <c r="AI86">
        <v>0</v>
      </c>
      <c r="AJ86">
        <v>0</v>
      </c>
    </row>
    <row r="87" spans="7:36">
      <c r="G87" t="s">
        <v>129</v>
      </c>
      <c r="H87" s="73">
        <v>103.43</v>
      </c>
      <c r="I87" s="46">
        <v>0</v>
      </c>
      <c r="J87" s="46">
        <v>11.42</v>
      </c>
      <c r="K87" s="46">
        <v>0</v>
      </c>
      <c r="L87" s="46">
        <v>9.65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9.65</v>
      </c>
      <c r="X87">
        <v>0.68</v>
      </c>
      <c r="Y87">
        <v>1.93</v>
      </c>
      <c r="Z87">
        <v>1.93</v>
      </c>
      <c r="AA87">
        <v>0</v>
      </c>
      <c r="AB87">
        <v>0</v>
      </c>
      <c r="AC87">
        <v>41</v>
      </c>
      <c r="AD87">
        <v>48.24</v>
      </c>
      <c r="AE87">
        <v>0</v>
      </c>
      <c r="AF87">
        <v>0</v>
      </c>
      <c r="AG87">
        <v>11.42</v>
      </c>
      <c r="AH87">
        <v>9.65</v>
      </c>
      <c r="AI87">
        <v>0</v>
      </c>
      <c r="AJ87">
        <v>0</v>
      </c>
    </row>
    <row r="88" spans="7:36">
      <c r="G88" t="s">
        <v>130</v>
      </c>
      <c r="H88" s="73">
        <v>103.43</v>
      </c>
      <c r="I88" s="46">
        <v>0</v>
      </c>
      <c r="J88" s="46">
        <v>11.42</v>
      </c>
      <c r="K88" s="46">
        <v>0</v>
      </c>
      <c r="L88" s="46">
        <v>9.65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9.65</v>
      </c>
      <c r="X88">
        <v>0.68</v>
      </c>
      <c r="Y88">
        <v>1.93</v>
      </c>
      <c r="Z88">
        <v>1.93</v>
      </c>
      <c r="AA88">
        <v>0</v>
      </c>
      <c r="AB88">
        <v>0</v>
      </c>
      <c r="AC88">
        <v>41</v>
      </c>
      <c r="AD88">
        <v>48.24</v>
      </c>
      <c r="AE88">
        <v>0</v>
      </c>
      <c r="AF88">
        <v>0</v>
      </c>
      <c r="AG88">
        <v>11.42</v>
      </c>
      <c r="AH88">
        <v>9.65</v>
      </c>
      <c r="AI88">
        <v>0</v>
      </c>
      <c r="AJ88">
        <v>0</v>
      </c>
    </row>
    <row r="89" spans="7:36">
      <c r="G89" t="s">
        <v>131</v>
      </c>
      <c r="H89" s="73">
        <v>103.43</v>
      </c>
      <c r="I89" s="46">
        <v>0</v>
      </c>
      <c r="J89" s="46">
        <v>11.42</v>
      </c>
      <c r="K89" s="46">
        <v>0</v>
      </c>
      <c r="L89" s="46">
        <v>9.65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9.65</v>
      </c>
      <c r="X89">
        <v>0.68</v>
      </c>
      <c r="Y89">
        <v>1.93</v>
      </c>
      <c r="Z89">
        <v>1.93</v>
      </c>
      <c r="AA89">
        <v>0</v>
      </c>
      <c r="AB89">
        <v>0</v>
      </c>
      <c r="AC89">
        <v>41</v>
      </c>
      <c r="AD89">
        <v>48.24</v>
      </c>
      <c r="AE89">
        <v>0</v>
      </c>
      <c r="AF89">
        <v>0</v>
      </c>
      <c r="AG89">
        <v>11.42</v>
      </c>
      <c r="AH89">
        <v>9.65</v>
      </c>
      <c r="AI89">
        <v>0</v>
      </c>
      <c r="AJ89">
        <v>0</v>
      </c>
    </row>
    <row r="90" spans="7:36">
      <c r="G90" t="s">
        <v>132</v>
      </c>
      <c r="H90" s="73">
        <v>103.43</v>
      </c>
      <c r="I90" s="46">
        <v>0</v>
      </c>
      <c r="J90" s="46">
        <v>11.42</v>
      </c>
      <c r="K90" s="46">
        <v>0</v>
      </c>
      <c r="L90" s="46">
        <v>9.65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9.65</v>
      </c>
      <c r="X90">
        <v>0.68</v>
      </c>
      <c r="Y90">
        <v>1.93</v>
      </c>
      <c r="Z90">
        <v>1.93</v>
      </c>
      <c r="AA90">
        <v>0</v>
      </c>
      <c r="AB90">
        <v>0</v>
      </c>
      <c r="AC90">
        <v>41</v>
      </c>
      <c r="AD90">
        <v>48.24</v>
      </c>
      <c r="AE90">
        <v>0</v>
      </c>
      <c r="AF90">
        <v>0</v>
      </c>
      <c r="AG90">
        <v>11.42</v>
      </c>
      <c r="AH90">
        <v>9.65</v>
      </c>
      <c r="AI90">
        <v>0</v>
      </c>
      <c r="AJ90">
        <v>0</v>
      </c>
    </row>
    <row r="91" spans="7:36">
      <c r="G91" t="s">
        <v>133</v>
      </c>
      <c r="H91" s="73">
        <v>103.43</v>
      </c>
      <c r="I91" s="46">
        <v>0</v>
      </c>
      <c r="J91" s="46">
        <v>11.51</v>
      </c>
      <c r="K91" s="46">
        <v>0</v>
      </c>
      <c r="L91" s="46">
        <v>9.65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9.65</v>
      </c>
      <c r="X91">
        <v>0.68</v>
      </c>
      <c r="Y91">
        <v>1.93</v>
      </c>
      <c r="Z91">
        <v>1.93</v>
      </c>
      <c r="AA91">
        <v>0</v>
      </c>
      <c r="AB91">
        <v>0</v>
      </c>
      <c r="AC91">
        <v>41</v>
      </c>
      <c r="AD91">
        <v>48.24</v>
      </c>
      <c r="AE91">
        <v>0</v>
      </c>
      <c r="AF91">
        <v>0</v>
      </c>
      <c r="AG91">
        <v>11.51</v>
      </c>
      <c r="AH91">
        <v>9.65</v>
      </c>
      <c r="AI91">
        <v>0</v>
      </c>
      <c r="AJ91">
        <v>0</v>
      </c>
    </row>
    <row r="92" spans="7:36">
      <c r="G92" t="s">
        <v>134</v>
      </c>
      <c r="H92" s="73">
        <v>103.43</v>
      </c>
      <c r="I92" s="46">
        <v>0</v>
      </c>
      <c r="J92" s="46">
        <v>11.51</v>
      </c>
      <c r="K92" s="46">
        <v>0</v>
      </c>
      <c r="L92" s="46">
        <v>9.65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9.65</v>
      </c>
      <c r="X92">
        <v>0.68</v>
      </c>
      <c r="Y92">
        <v>1.93</v>
      </c>
      <c r="Z92">
        <v>1.93</v>
      </c>
      <c r="AA92">
        <v>0</v>
      </c>
      <c r="AB92">
        <v>0</v>
      </c>
      <c r="AC92">
        <v>41</v>
      </c>
      <c r="AD92">
        <v>48.24</v>
      </c>
      <c r="AE92">
        <v>0</v>
      </c>
      <c r="AF92">
        <v>0</v>
      </c>
      <c r="AG92">
        <v>11.51</v>
      </c>
      <c r="AH92">
        <v>9.65</v>
      </c>
      <c r="AI92">
        <v>0</v>
      </c>
      <c r="AJ92">
        <v>0</v>
      </c>
    </row>
    <row r="93" spans="7:36">
      <c r="G93" t="s">
        <v>135</v>
      </c>
      <c r="H93" s="73">
        <v>103.43</v>
      </c>
      <c r="I93" s="46">
        <v>0</v>
      </c>
      <c r="J93" s="46">
        <v>11.51</v>
      </c>
      <c r="K93" s="46">
        <v>0</v>
      </c>
      <c r="L93" s="46">
        <v>9.65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9.65</v>
      </c>
      <c r="X93">
        <v>0.68</v>
      </c>
      <c r="Y93">
        <v>1.93</v>
      </c>
      <c r="Z93">
        <v>1.93</v>
      </c>
      <c r="AA93">
        <v>0</v>
      </c>
      <c r="AB93">
        <v>0</v>
      </c>
      <c r="AC93">
        <v>41</v>
      </c>
      <c r="AD93">
        <v>48.24</v>
      </c>
      <c r="AE93">
        <v>0</v>
      </c>
      <c r="AF93">
        <v>0</v>
      </c>
      <c r="AG93">
        <v>11.51</v>
      </c>
      <c r="AH93">
        <v>9.65</v>
      </c>
      <c r="AI93">
        <v>0</v>
      </c>
      <c r="AJ93">
        <v>0</v>
      </c>
    </row>
    <row r="94" spans="7:36">
      <c r="G94" t="s">
        <v>136</v>
      </c>
      <c r="H94" s="73">
        <v>103.43</v>
      </c>
      <c r="I94" s="46">
        <v>0</v>
      </c>
      <c r="J94" s="46">
        <v>11.51</v>
      </c>
      <c r="K94" s="46">
        <v>0</v>
      </c>
      <c r="L94" s="46">
        <v>9.65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9.65</v>
      </c>
      <c r="X94">
        <v>0.68</v>
      </c>
      <c r="Y94">
        <v>1.93</v>
      </c>
      <c r="Z94">
        <v>1.93</v>
      </c>
      <c r="AA94">
        <v>0</v>
      </c>
      <c r="AB94">
        <v>0</v>
      </c>
      <c r="AC94">
        <v>41</v>
      </c>
      <c r="AD94">
        <v>48.24</v>
      </c>
      <c r="AE94">
        <v>0</v>
      </c>
      <c r="AF94">
        <v>0</v>
      </c>
      <c r="AG94">
        <v>11.51</v>
      </c>
      <c r="AH94">
        <v>9.65</v>
      </c>
      <c r="AI94">
        <v>0</v>
      </c>
      <c r="AJ94">
        <v>0</v>
      </c>
    </row>
    <row r="95" spans="7:36">
      <c r="G95" t="s">
        <v>137</v>
      </c>
      <c r="H95" s="73">
        <v>103.38000000000001</v>
      </c>
      <c r="I95" s="46">
        <v>0</v>
      </c>
      <c r="J95" s="46">
        <v>11.51</v>
      </c>
      <c r="K95" s="46">
        <v>0</v>
      </c>
      <c r="L95" s="46">
        <v>9.65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9.65</v>
      </c>
      <c r="X95">
        <v>0.63</v>
      </c>
      <c r="Y95">
        <v>1.93</v>
      </c>
      <c r="Z95">
        <v>1.93</v>
      </c>
      <c r="AA95">
        <v>0</v>
      </c>
      <c r="AB95">
        <v>0</v>
      </c>
      <c r="AC95">
        <v>41</v>
      </c>
      <c r="AD95">
        <v>48.24</v>
      </c>
      <c r="AE95">
        <v>0</v>
      </c>
      <c r="AF95">
        <v>0</v>
      </c>
      <c r="AG95">
        <v>11.51</v>
      </c>
      <c r="AH95">
        <v>9.65</v>
      </c>
      <c r="AI95">
        <v>0</v>
      </c>
      <c r="AJ95">
        <v>0</v>
      </c>
    </row>
    <row r="96" spans="7:36">
      <c r="G96" t="s">
        <v>138</v>
      </c>
      <c r="H96" s="73">
        <v>103.38000000000001</v>
      </c>
      <c r="I96" s="46">
        <v>0</v>
      </c>
      <c r="J96" s="46">
        <v>11.51</v>
      </c>
      <c r="K96" s="46">
        <v>0</v>
      </c>
      <c r="L96" s="46">
        <v>9.65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9.65</v>
      </c>
      <c r="X96">
        <v>0.63</v>
      </c>
      <c r="Y96">
        <v>1.93</v>
      </c>
      <c r="Z96">
        <v>1.93</v>
      </c>
      <c r="AA96">
        <v>0</v>
      </c>
      <c r="AB96">
        <v>0</v>
      </c>
      <c r="AC96">
        <v>41</v>
      </c>
      <c r="AD96">
        <v>48.24</v>
      </c>
      <c r="AE96">
        <v>0</v>
      </c>
      <c r="AF96">
        <v>0</v>
      </c>
      <c r="AG96">
        <v>11.51</v>
      </c>
      <c r="AH96">
        <v>9.65</v>
      </c>
      <c r="AI96">
        <v>0</v>
      </c>
      <c r="AJ96">
        <v>0</v>
      </c>
    </row>
    <row r="97" spans="1:133">
      <c r="G97" t="s">
        <v>139</v>
      </c>
      <c r="H97" s="73">
        <v>103.38000000000001</v>
      </c>
      <c r="I97" s="46">
        <v>0</v>
      </c>
      <c r="J97" s="46">
        <v>11.51</v>
      </c>
      <c r="K97" s="46">
        <v>0</v>
      </c>
      <c r="L97" s="46">
        <v>9.65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9.65</v>
      </c>
      <c r="X97">
        <v>0.63</v>
      </c>
      <c r="Y97">
        <v>1.93</v>
      </c>
      <c r="Z97">
        <v>1.93</v>
      </c>
      <c r="AA97">
        <v>0</v>
      </c>
      <c r="AB97">
        <v>0</v>
      </c>
      <c r="AC97">
        <v>41</v>
      </c>
      <c r="AD97">
        <v>48.24</v>
      </c>
      <c r="AE97">
        <v>0</v>
      </c>
      <c r="AF97">
        <v>0</v>
      </c>
      <c r="AG97">
        <v>11.51</v>
      </c>
      <c r="AH97">
        <v>9.65</v>
      </c>
      <c r="AI97">
        <v>0</v>
      </c>
      <c r="AJ97">
        <v>0</v>
      </c>
    </row>
    <row r="98" spans="1:133">
      <c r="G98" t="s">
        <v>140</v>
      </c>
      <c r="H98" s="73">
        <v>103.38000000000001</v>
      </c>
      <c r="I98" s="46">
        <v>0</v>
      </c>
      <c r="J98" s="46">
        <v>11.51</v>
      </c>
      <c r="K98" s="46">
        <v>0</v>
      </c>
      <c r="L98" s="46">
        <v>9.65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9.65</v>
      </c>
      <c r="X98">
        <v>0.63</v>
      </c>
      <c r="Y98">
        <v>1.93</v>
      </c>
      <c r="Z98">
        <v>1.93</v>
      </c>
      <c r="AA98">
        <v>0</v>
      </c>
      <c r="AB98">
        <v>0</v>
      </c>
      <c r="AC98">
        <v>41</v>
      </c>
      <c r="AD98">
        <v>48.24</v>
      </c>
      <c r="AE98">
        <v>0</v>
      </c>
      <c r="AF98">
        <v>0</v>
      </c>
      <c r="AG98">
        <v>11.51</v>
      </c>
      <c r="AH98">
        <v>9.65</v>
      </c>
      <c r="AI98">
        <v>0</v>
      </c>
      <c r="A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2.455350000000001</v>
      </c>
      <c r="I99" s="69">
        <f t="shared" ref="I99:BU99" si="1">SUM(I3:I98)/4000</f>
        <v>0</v>
      </c>
      <c r="J99" s="69">
        <f t="shared" si="1"/>
        <v>0.25364000000000014</v>
      </c>
      <c r="K99" s="69">
        <f t="shared" si="1"/>
        <v>0</v>
      </c>
      <c r="L99" s="69">
        <f t="shared" si="1"/>
        <v>0.29665000000000041</v>
      </c>
      <c r="M99" s="69">
        <f t="shared" si="1"/>
        <v>0</v>
      </c>
      <c r="N99" s="68">
        <f t="shared" si="1"/>
        <v>0</v>
      </c>
      <c r="O99" s="69">
        <f t="shared" si="1"/>
        <v>0.36675000000000002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0.23159999999999961</v>
      </c>
      <c r="X99">
        <f t="shared" si="1"/>
        <v>1.6370000000000016E-2</v>
      </c>
      <c r="Y99">
        <f t="shared" si="1"/>
        <v>4.6320000000000104E-2</v>
      </c>
      <c r="Z99">
        <f t="shared" si="1"/>
        <v>1.9300000000000012E-2</v>
      </c>
      <c r="AA99">
        <f t="shared" si="1"/>
        <v>0.36675000000000002</v>
      </c>
      <c r="AB99">
        <f t="shared" si="1"/>
        <v>6.5050000000000011E-2</v>
      </c>
      <c r="AC99">
        <f t="shared" si="1"/>
        <v>0.98399999999999999</v>
      </c>
      <c r="AD99">
        <f t="shared" si="1"/>
        <v>1.1577599999999972</v>
      </c>
      <c r="AE99">
        <f t="shared" si="1"/>
        <v>0</v>
      </c>
      <c r="AF99">
        <f t="shared" si="1"/>
        <v>0</v>
      </c>
      <c r="AG99">
        <f t="shared" si="1"/>
        <v>0.25364000000000014</v>
      </c>
      <c r="AH99">
        <f t="shared" si="1"/>
        <v>0.23159999999999961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554</v>
      </c>
      <c r="AH100" t="s">
        <v>556</v>
      </c>
      <c r="AI100" t="s">
        <v>558</v>
      </c>
      <c r="AJ100" t="s">
        <v>560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-78</v>
      </c>
      <c r="O3" s="53">
        <v>-50</v>
      </c>
      <c r="P3" s="53">
        <v>-52</v>
      </c>
      <c r="Q3" s="53">
        <v>0</v>
      </c>
      <c r="R3" s="53">
        <v>-5.0999999999999996</v>
      </c>
      <c r="S3" s="72">
        <v>0</v>
      </c>
      <c r="T3" t="s">
        <v>562</v>
      </c>
      <c r="U3" s="73">
        <v>-185.1</v>
      </c>
      <c r="V3" s="74">
        <v>0</v>
      </c>
      <c r="W3">
        <v>-78</v>
      </c>
      <c r="X3">
        <v>-50</v>
      </c>
      <c r="Y3">
        <v>0</v>
      </c>
      <c r="Z3">
        <v>-5.0999999999999996</v>
      </c>
      <c r="AA3">
        <v>0</v>
      </c>
      <c r="AB3">
        <v>0</v>
      </c>
      <c r="AC3">
        <v>-52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-66</v>
      </c>
      <c r="O4" s="46">
        <v>-50</v>
      </c>
      <c r="P4" s="46">
        <v>-52</v>
      </c>
      <c r="Q4" s="46">
        <v>0</v>
      </c>
      <c r="R4" s="46">
        <v>-5.3</v>
      </c>
      <c r="S4" s="74">
        <v>0</v>
      </c>
      <c r="U4" s="73">
        <v>-173.3</v>
      </c>
      <c r="V4" s="74">
        <v>0</v>
      </c>
      <c r="W4">
        <v>-66</v>
      </c>
      <c r="X4">
        <v>-50</v>
      </c>
      <c r="Y4">
        <v>0</v>
      </c>
      <c r="Z4">
        <v>-5.3</v>
      </c>
      <c r="AA4">
        <v>0</v>
      </c>
      <c r="AB4">
        <v>0</v>
      </c>
      <c r="AC4">
        <v>-52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-64</v>
      </c>
      <c r="O5" s="46">
        <v>-32</v>
      </c>
      <c r="P5" s="46">
        <v>-43</v>
      </c>
      <c r="Q5" s="46">
        <v>0</v>
      </c>
      <c r="R5" s="46">
        <v>-5.4</v>
      </c>
      <c r="S5" s="74">
        <v>0</v>
      </c>
      <c r="U5" s="73">
        <v>-144.4</v>
      </c>
      <c r="V5" s="74">
        <v>0</v>
      </c>
      <c r="W5">
        <v>-64</v>
      </c>
      <c r="X5">
        <v>-32</v>
      </c>
      <c r="Y5">
        <v>0</v>
      </c>
      <c r="Z5">
        <v>-5.4</v>
      </c>
      <c r="AA5">
        <v>0</v>
      </c>
      <c r="AB5">
        <v>0</v>
      </c>
      <c r="AC5">
        <v>-43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-60</v>
      </c>
      <c r="O6" s="46">
        <v>-38</v>
      </c>
      <c r="P6" s="46">
        <v>-44</v>
      </c>
      <c r="Q6" s="46">
        <v>0</v>
      </c>
      <c r="R6" s="46">
        <v>-6</v>
      </c>
      <c r="S6" s="74">
        <v>0</v>
      </c>
      <c r="U6" s="73">
        <v>-148</v>
      </c>
      <c r="V6" s="74">
        <v>0</v>
      </c>
      <c r="W6">
        <v>-60</v>
      </c>
      <c r="X6">
        <v>-38</v>
      </c>
      <c r="Y6">
        <v>0</v>
      </c>
      <c r="Z6">
        <v>-6</v>
      </c>
      <c r="AA6">
        <v>0</v>
      </c>
      <c r="AB6">
        <v>0</v>
      </c>
      <c r="AC6">
        <v>-44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-75</v>
      </c>
      <c r="O7" s="46">
        <v>0</v>
      </c>
      <c r="P7" s="46">
        <v>-45</v>
      </c>
      <c r="Q7" s="46">
        <v>0</v>
      </c>
      <c r="R7" s="46">
        <v>-6</v>
      </c>
      <c r="S7" s="74">
        <v>0</v>
      </c>
      <c r="U7" s="73">
        <v>-126</v>
      </c>
      <c r="V7" s="74">
        <v>0</v>
      </c>
      <c r="W7">
        <v>-75</v>
      </c>
      <c r="X7">
        <v>0</v>
      </c>
      <c r="Y7">
        <v>0</v>
      </c>
      <c r="Z7">
        <v>-6</v>
      </c>
      <c r="AA7">
        <v>0</v>
      </c>
      <c r="AB7">
        <v>0</v>
      </c>
      <c r="AC7">
        <v>-45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-95</v>
      </c>
      <c r="O8" s="46">
        <v>0</v>
      </c>
      <c r="P8" s="46">
        <v>-45</v>
      </c>
      <c r="Q8" s="46">
        <v>0</v>
      </c>
      <c r="R8" s="46">
        <v>-6.5</v>
      </c>
      <c r="S8" s="74">
        <v>0</v>
      </c>
      <c r="U8" s="73">
        <v>-146.5</v>
      </c>
      <c r="V8" s="74">
        <v>0</v>
      </c>
      <c r="W8">
        <v>-95</v>
      </c>
      <c r="X8">
        <v>0</v>
      </c>
      <c r="Y8">
        <v>0</v>
      </c>
      <c r="Z8">
        <v>-6.5</v>
      </c>
      <c r="AA8">
        <v>0</v>
      </c>
      <c r="AB8">
        <v>0</v>
      </c>
      <c r="AC8">
        <v>-45</v>
      </c>
    </row>
    <row r="9" spans="1:29">
      <c r="G9" t="s">
        <v>51</v>
      </c>
      <c r="H9" s="73">
        <v>0</v>
      </c>
      <c r="I9" s="46">
        <v>14.14</v>
      </c>
      <c r="J9" s="46">
        <v>0</v>
      </c>
      <c r="K9" s="46">
        <v>0</v>
      </c>
      <c r="L9" s="46">
        <v>0</v>
      </c>
      <c r="M9" s="74">
        <v>0</v>
      </c>
      <c r="N9" s="73">
        <v>-98</v>
      </c>
      <c r="O9" s="46">
        <v>0</v>
      </c>
      <c r="P9" s="46">
        <v>-22</v>
      </c>
      <c r="Q9" s="46">
        <v>0</v>
      </c>
      <c r="R9" s="46">
        <v>-6.3</v>
      </c>
      <c r="S9" s="74">
        <v>0</v>
      </c>
      <c r="U9" s="73">
        <v>-126.3</v>
      </c>
      <c r="V9" s="74">
        <v>14.14</v>
      </c>
      <c r="W9">
        <v>-98</v>
      </c>
      <c r="X9">
        <v>14.14</v>
      </c>
      <c r="Y9">
        <v>0</v>
      </c>
      <c r="Z9">
        <v>-6.3</v>
      </c>
      <c r="AA9">
        <v>0</v>
      </c>
      <c r="AB9">
        <v>0</v>
      </c>
      <c r="AC9">
        <v>-22</v>
      </c>
    </row>
    <row r="10" spans="1:29">
      <c r="G10" t="s">
        <v>52</v>
      </c>
      <c r="H10" s="73">
        <v>0</v>
      </c>
      <c r="I10" s="46">
        <v>19.45</v>
      </c>
      <c r="J10" s="46">
        <v>0</v>
      </c>
      <c r="K10" s="46">
        <v>0</v>
      </c>
      <c r="L10" s="46">
        <v>0</v>
      </c>
      <c r="M10" s="74">
        <v>0</v>
      </c>
      <c r="N10" s="73">
        <v>-74</v>
      </c>
      <c r="O10" s="46">
        <v>0</v>
      </c>
      <c r="P10" s="46">
        <v>-6</v>
      </c>
      <c r="Q10" s="46">
        <v>0</v>
      </c>
      <c r="R10" s="46">
        <v>-6.4</v>
      </c>
      <c r="S10" s="74">
        <v>0</v>
      </c>
      <c r="U10" s="73">
        <v>-86.4</v>
      </c>
      <c r="V10" s="74">
        <v>19.45</v>
      </c>
      <c r="W10">
        <v>-74</v>
      </c>
      <c r="X10">
        <v>19.45</v>
      </c>
      <c r="Y10">
        <v>0</v>
      </c>
      <c r="Z10">
        <v>-6.4</v>
      </c>
      <c r="AA10">
        <v>0</v>
      </c>
      <c r="AB10">
        <v>0</v>
      </c>
      <c r="AC10">
        <v>-6</v>
      </c>
    </row>
    <row r="11" spans="1:29">
      <c r="G11" t="s">
        <v>53</v>
      </c>
      <c r="H11" s="73">
        <v>0</v>
      </c>
      <c r="I11" s="46">
        <v>14.47</v>
      </c>
      <c r="J11" s="46">
        <v>0</v>
      </c>
      <c r="K11" s="46">
        <v>0</v>
      </c>
      <c r="L11" s="46">
        <v>0</v>
      </c>
      <c r="M11" s="74">
        <v>0</v>
      </c>
      <c r="N11" s="73">
        <v>-99</v>
      </c>
      <c r="O11" s="46">
        <v>0</v>
      </c>
      <c r="P11" s="46">
        <v>-12</v>
      </c>
      <c r="Q11" s="46">
        <v>0</v>
      </c>
      <c r="R11" s="46">
        <v>-6.5</v>
      </c>
      <c r="S11" s="74">
        <v>0</v>
      </c>
      <c r="U11" s="73">
        <v>-117.5</v>
      </c>
      <c r="V11" s="74">
        <v>14.47</v>
      </c>
      <c r="W11">
        <v>-99</v>
      </c>
      <c r="X11">
        <v>14.47</v>
      </c>
      <c r="Y11">
        <v>0</v>
      </c>
      <c r="Z11">
        <v>-6.5</v>
      </c>
      <c r="AA11">
        <v>0</v>
      </c>
      <c r="AB11">
        <v>0</v>
      </c>
      <c r="AC11">
        <v>-12</v>
      </c>
    </row>
    <row r="12" spans="1:29">
      <c r="G12" t="s">
        <v>54</v>
      </c>
      <c r="H12" s="73">
        <v>0</v>
      </c>
      <c r="I12" s="46">
        <v>14.47</v>
      </c>
      <c r="J12" s="46">
        <v>0</v>
      </c>
      <c r="K12" s="46">
        <v>0</v>
      </c>
      <c r="L12" s="46">
        <v>0</v>
      </c>
      <c r="M12" s="74">
        <v>0</v>
      </c>
      <c r="N12" s="73">
        <v>-132</v>
      </c>
      <c r="O12" s="46">
        <v>0</v>
      </c>
      <c r="P12" s="46">
        <v>-11</v>
      </c>
      <c r="Q12" s="46">
        <v>0</v>
      </c>
      <c r="R12" s="46">
        <v>-6.8</v>
      </c>
      <c r="S12" s="74">
        <v>0</v>
      </c>
      <c r="U12" s="73">
        <v>-149.80000000000001</v>
      </c>
      <c r="V12" s="74">
        <v>14.47</v>
      </c>
      <c r="W12">
        <v>-132</v>
      </c>
      <c r="X12">
        <v>14.47</v>
      </c>
      <c r="Y12">
        <v>0</v>
      </c>
      <c r="Z12">
        <v>-6.8</v>
      </c>
      <c r="AA12">
        <v>0</v>
      </c>
      <c r="AB12">
        <v>0</v>
      </c>
      <c r="AC12">
        <v>-11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-129</v>
      </c>
      <c r="O13" s="46">
        <v>-10</v>
      </c>
      <c r="P13" s="46">
        <v>-11</v>
      </c>
      <c r="Q13" s="46">
        <v>0</v>
      </c>
      <c r="R13" s="46">
        <v>-6.9</v>
      </c>
      <c r="S13" s="74">
        <v>0</v>
      </c>
      <c r="U13" s="73">
        <v>-156.9</v>
      </c>
      <c r="V13" s="74">
        <v>0</v>
      </c>
      <c r="W13">
        <v>-129</v>
      </c>
      <c r="X13">
        <v>-10</v>
      </c>
      <c r="Y13">
        <v>0</v>
      </c>
      <c r="Z13">
        <v>-6.9</v>
      </c>
      <c r="AA13">
        <v>0</v>
      </c>
      <c r="AB13">
        <v>0</v>
      </c>
      <c r="AC13">
        <v>-11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-112</v>
      </c>
      <c r="O14" s="46">
        <v>-10</v>
      </c>
      <c r="P14" s="46">
        <v>-10</v>
      </c>
      <c r="Q14" s="46">
        <v>0</v>
      </c>
      <c r="R14" s="46">
        <v>-7.1</v>
      </c>
      <c r="S14" s="74">
        <v>0</v>
      </c>
      <c r="U14" s="73">
        <v>-139.1</v>
      </c>
      <c r="V14" s="74">
        <v>0</v>
      </c>
      <c r="W14">
        <v>-112</v>
      </c>
      <c r="X14">
        <v>-10</v>
      </c>
      <c r="Y14">
        <v>0</v>
      </c>
      <c r="Z14">
        <v>-7.1</v>
      </c>
      <c r="AA14">
        <v>0</v>
      </c>
      <c r="AB14">
        <v>0</v>
      </c>
      <c r="AC14">
        <v>-10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-50</v>
      </c>
      <c r="O15" s="46">
        <v>0</v>
      </c>
      <c r="P15" s="46">
        <v>0</v>
      </c>
      <c r="Q15" s="46">
        <v>0</v>
      </c>
      <c r="R15" s="46">
        <v>-7.5</v>
      </c>
      <c r="S15" s="74">
        <v>0</v>
      </c>
      <c r="U15" s="73">
        <v>-57.5</v>
      </c>
      <c r="V15" s="74">
        <v>0</v>
      </c>
      <c r="W15">
        <v>-50</v>
      </c>
      <c r="X15">
        <v>0</v>
      </c>
      <c r="Y15">
        <v>0</v>
      </c>
      <c r="Z15">
        <v>-7.5</v>
      </c>
      <c r="AA15">
        <v>0</v>
      </c>
      <c r="AB15">
        <v>0</v>
      </c>
      <c r="AC15">
        <v>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-6</v>
      </c>
      <c r="O16" s="46">
        <v>0</v>
      </c>
      <c r="P16" s="46">
        <v>-11</v>
      </c>
      <c r="Q16" s="46">
        <v>0</v>
      </c>
      <c r="R16" s="46">
        <v>-7.6</v>
      </c>
      <c r="S16" s="74">
        <v>0</v>
      </c>
      <c r="U16" s="73">
        <v>-24.6</v>
      </c>
      <c r="V16" s="74">
        <v>0</v>
      </c>
      <c r="W16">
        <v>-6</v>
      </c>
      <c r="X16">
        <v>0</v>
      </c>
      <c r="Y16">
        <v>0</v>
      </c>
      <c r="Z16">
        <v>-7.6</v>
      </c>
      <c r="AA16">
        <v>0</v>
      </c>
      <c r="AB16">
        <v>0</v>
      </c>
      <c r="AC16">
        <v>-11</v>
      </c>
    </row>
    <row r="17" spans="7:29">
      <c r="G17" t="s">
        <v>59</v>
      </c>
      <c r="H17" s="73">
        <v>33.770000000000003</v>
      </c>
      <c r="I17" s="46">
        <v>28.94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-66</v>
      </c>
      <c r="Q17" s="46">
        <v>0</v>
      </c>
      <c r="R17" s="46">
        <v>-8.3000000000000007</v>
      </c>
      <c r="S17" s="74">
        <v>0</v>
      </c>
      <c r="U17" s="73">
        <v>-74.3</v>
      </c>
      <c r="V17" s="74">
        <v>62.71</v>
      </c>
      <c r="W17">
        <v>33.770000000000003</v>
      </c>
      <c r="X17">
        <v>28.94</v>
      </c>
      <c r="Y17">
        <v>0</v>
      </c>
      <c r="Z17">
        <v>-8.3000000000000007</v>
      </c>
      <c r="AA17">
        <v>0</v>
      </c>
      <c r="AB17">
        <v>0</v>
      </c>
      <c r="AC17">
        <v>-66</v>
      </c>
    </row>
    <row r="18" spans="7:29">
      <c r="G18" t="s">
        <v>60</v>
      </c>
      <c r="H18" s="73">
        <v>22.19</v>
      </c>
      <c r="I18" s="46">
        <v>28.94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-14</v>
      </c>
      <c r="Q18" s="46">
        <v>0</v>
      </c>
      <c r="R18" s="46">
        <v>-8.3000000000000007</v>
      </c>
      <c r="S18" s="74">
        <v>0</v>
      </c>
      <c r="U18" s="73">
        <v>-22.3</v>
      </c>
      <c r="V18" s="74">
        <v>51.13</v>
      </c>
      <c r="W18">
        <v>22.19</v>
      </c>
      <c r="X18">
        <v>28.94</v>
      </c>
      <c r="Y18">
        <v>0</v>
      </c>
      <c r="Z18">
        <v>-8.3000000000000007</v>
      </c>
      <c r="AA18">
        <v>0</v>
      </c>
      <c r="AB18">
        <v>0</v>
      </c>
      <c r="AC18">
        <v>-14</v>
      </c>
    </row>
    <row r="19" spans="7:29">
      <c r="G19" t="s">
        <v>61</v>
      </c>
      <c r="H19" s="73">
        <v>9.65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-45</v>
      </c>
      <c r="P19" s="46">
        <v>-11</v>
      </c>
      <c r="Q19" s="46">
        <v>0</v>
      </c>
      <c r="R19" s="46">
        <v>-8.3000000000000007</v>
      </c>
      <c r="S19" s="74">
        <v>0</v>
      </c>
      <c r="U19" s="73">
        <v>-64.3</v>
      </c>
      <c r="V19" s="74">
        <v>9.65</v>
      </c>
      <c r="W19">
        <v>9.65</v>
      </c>
      <c r="X19">
        <v>-45</v>
      </c>
      <c r="Y19">
        <v>0</v>
      </c>
      <c r="Z19">
        <v>-8.3000000000000007</v>
      </c>
      <c r="AA19">
        <v>0</v>
      </c>
      <c r="AB19">
        <v>0</v>
      </c>
      <c r="AC19">
        <v>-11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-10</v>
      </c>
      <c r="O20" s="46">
        <v>-45</v>
      </c>
      <c r="P20" s="46">
        <v>0</v>
      </c>
      <c r="Q20" s="46">
        <v>0</v>
      </c>
      <c r="R20" s="46">
        <v>-8.3000000000000007</v>
      </c>
      <c r="S20" s="74">
        <v>0</v>
      </c>
      <c r="U20" s="73">
        <v>-63.3</v>
      </c>
      <c r="V20" s="74">
        <v>0</v>
      </c>
      <c r="W20">
        <v>-10</v>
      </c>
      <c r="X20">
        <v>-45</v>
      </c>
      <c r="Y20">
        <v>0</v>
      </c>
      <c r="Z20">
        <v>-8.3000000000000007</v>
      </c>
      <c r="AA20">
        <v>0</v>
      </c>
      <c r="AB20">
        <v>0</v>
      </c>
      <c r="AC20">
        <v>0</v>
      </c>
    </row>
    <row r="21" spans="7:29">
      <c r="G21" t="s">
        <v>63</v>
      </c>
      <c r="H21" s="73">
        <v>12.44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-50</v>
      </c>
      <c r="P21" s="46">
        <v>-14</v>
      </c>
      <c r="Q21" s="46">
        <v>0</v>
      </c>
      <c r="R21" s="46">
        <v>-7.4</v>
      </c>
      <c r="S21" s="74">
        <v>0</v>
      </c>
      <c r="U21" s="73">
        <v>-71.400000000000006</v>
      </c>
      <c r="V21" s="74">
        <v>12.44</v>
      </c>
      <c r="W21">
        <v>12.44</v>
      </c>
      <c r="X21">
        <v>-50</v>
      </c>
      <c r="Y21">
        <v>0</v>
      </c>
      <c r="Z21">
        <v>-7.4</v>
      </c>
      <c r="AA21">
        <v>0</v>
      </c>
      <c r="AB21">
        <v>0</v>
      </c>
      <c r="AC21">
        <v>-14</v>
      </c>
    </row>
    <row r="22" spans="7:29">
      <c r="G22" t="s">
        <v>64</v>
      </c>
      <c r="H22" s="73">
        <v>7.72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-50</v>
      </c>
      <c r="P22" s="46">
        <v>-15</v>
      </c>
      <c r="Q22" s="46">
        <v>0</v>
      </c>
      <c r="R22" s="46">
        <v>-7.2</v>
      </c>
      <c r="S22" s="74">
        <v>0</v>
      </c>
      <c r="U22" s="73">
        <v>-72.2</v>
      </c>
      <c r="V22" s="74">
        <v>7.72</v>
      </c>
      <c r="W22">
        <v>7.72</v>
      </c>
      <c r="X22">
        <v>-50</v>
      </c>
      <c r="Y22">
        <v>0</v>
      </c>
      <c r="Z22">
        <v>-7.2</v>
      </c>
      <c r="AA22">
        <v>0</v>
      </c>
      <c r="AB22">
        <v>0</v>
      </c>
      <c r="AC22">
        <v>-15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-45</v>
      </c>
      <c r="P23" s="46">
        <v>-17</v>
      </c>
      <c r="Q23" s="46">
        <v>0</v>
      </c>
      <c r="R23" s="46">
        <v>-6.2</v>
      </c>
      <c r="S23" s="74">
        <v>0</v>
      </c>
      <c r="U23" s="73">
        <v>-68.2</v>
      </c>
      <c r="V23" s="74">
        <v>0</v>
      </c>
      <c r="W23">
        <v>0</v>
      </c>
      <c r="X23">
        <v>-45</v>
      </c>
      <c r="Y23">
        <v>0</v>
      </c>
      <c r="Z23">
        <v>-6.2</v>
      </c>
      <c r="AA23">
        <v>0</v>
      </c>
      <c r="AB23">
        <v>0</v>
      </c>
      <c r="AC23">
        <v>-17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-55</v>
      </c>
      <c r="P24" s="46">
        <v>-21</v>
      </c>
      <c r="Q24" s="46">
        <v>0</v>
      </c>
      <c r="R24" s="46">
        <v>-5.7</v>
      </c>
      <c r="S24" s="74">
        <v>0</v>
      </c>
      <c r="U24" s="73">
        <v>-81.7</v>
      </c>
      <c r="V24" s="74">
        <v>0</v>
      </c>
      <c r="W24">
        <v>0</v>
      </c>
      <c r="X24">
        <v>-55</v>
      </c>
      <c r="Y24">
        <v>0</v>
      </c>
      <c r="Z24">
        <v>-5.7</v>
      </c>
      <c r="AA24">
        <v>0</v>
      </c>
      <c r="AB24">
        <v>0</v>
      </c>
      <c r="AC24">
        <v>-21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-14</v>
      </c>
      <c r="O25" s="46">
        <v>-36</v>
      </c>
      <c r="P25" s="46">
        <v>-27</v>
      </c>
      <c r="Q25" s="46">
        <v>0</v>
      </c>
      <c r="R25" s="46">
        <v>-5.4</v>
      </c>
      <c r="S25" s="74">
        <v>0</v>
      </c>
      <c r="U25" s="73">
        <v>-82.4</v>
      </c>
      <c r="V25" s="74">
        <v>0</v>
      </c>
      <c r="W25">
        <v>-14</v>
      </c>
      <c r="X25">
        <v>-36</v>
      </c>
      <c r="Y25">
        <v>0</v>
      </c>
      <c r="Z25">
        <v>-5.4</v>
      </c>
      <c r="AA25">
        <v>0</v>
      </c>
      <c r="AB25">
        <v>0</v>
      </c>
      <c r="AC25">
        <v>-27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-27</v>
      </c>
      <c r="O26" s="46">
        <v>-38</v>
      </c>
      <c r="P26" s="46">
        <v>-27</v>
      </c>
      <c r="Q26" s="46">
        <v>0</v>
      </c>
      <c r="R26" s="46">
        <v>-5</v>
      </c>
      <c r="S26" s="74">
        <v>0</v>
      </c>
      <c r="U26" s="73">
        <v>-97</v>
      </c>
      <c r="V26" s="74">
        <v>0</v>
      </c>
      <c r="W26">
        <v>-27</v>
      </c>
      <c r="X26">
        <v>-38</v>
      </c>
      <c r="Y26">
        <v>0</v>
      </c>
      <c r="Z26">
        <v>-5</v>
      </c>
      <c r="AA26">
        <v>0</v>
      </c>
      <c r="AB26">
        <v>0</v>
      </c>
      <c r="AC26">
        <v>-27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-38</v>
      </c>
      <c r="O27" s="46">
        <v>-56</v>
      </c>
      <c r="P27" s="46">
        <v>-30</v>
      </c>
      <c r="Q27" s="46">
        <v>0</v>
      </c>
      <c r="R27" s="46">
        <v>-3.7</v>
      </c>
      <c r="S27" s="74">
        <v>0</v>
      </c>
      <c r="U27" s="73">
        <v>-127.7</v>
      </c>
      <c r="V27" s="74">
        <v>0</v>
      </c>
      <c r="W27">
        <v>-38</v>
      </c>
      <c r="X27">
        <v>-56</v>
      </c>
      <c r="Y27">
        <v>0</v>
      </c>
      <c r="Z27">
        <v>-3.7</v>
      </c>
      <c r="AA27">
        <v>0</v>
      </c>
      <c r="AB27">
        <v>0</v>
      </c>
      <c r="AC27">
        <v>-30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-38</v>
      </c>
      <c r="O28" s="46">
        <v>-32</v>
      </c>
      <c r="P28" s="46">
        <v>-34</v>
      </c>
      <c r="Q28" s="46">
        <v>0</v>
      </c>
      <c r="R28" s="46">
        <v>-3.5</v>
      </c>
      <c r="S28" s="74">
        <v>0</v>
      </c>
      <c r="U28" s="73">
        <v>-107.5</v>
      </c>
      <c r="V28" s="74">
        <v>0</v>
      </c>
      <c r="W28">
        <v>-38</v>
      </c>
      <c r="X28">
        <v>-32</v>
      </c>
      <c r="Y28">
        <v>0</v>
      </c>
      <c r="Z28">
        <v>-3.5</v>
      </c>
      <c r="AA28">
        <v>0</v>
      </c>
      <c r="AB28">
        <v>0</v>
      </c>
      <c r="AC28">
        <v>-34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-57</v>
      </c>
      <c r="P29" s="46">
        <v>-37</v>
      </c>
      <c r="Q29" s="46">
        <v>0</v>
      </c>
      <c r="R29" s="46">
        <v>-3.6</v>
      </c>
      <c r="S29" s="74">
        <v>0</v>
      </c>
      <c r="U29" s="73">
        <v>-97.6</v>
      </c>
      <c r="V29" s="74">
        <v>0</v>
      </c>
      <c r="W29">
        <v>0</v>
      </c>
      <c r="X29">
        <v>-57</v>
      </c>
      <c r="Y29">
        <v>0</v>
      </c>
      <c r="Z29">
        <v>-3.6</v>
      </c>
      <c r="AA29">
        <v>0</v>
      </c>
      <c r="AB29">
        <v>0</v>
      </c>
      <c r="AC29">
        <v>-37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-24</v>
      </c>
      <c r="O30" s="46">
        <v>-53</v>
      </c>
      <c r="P30" s="46">
        <v>-37</v>
      </c>
      <c r="Q30" s="46">
        <v>0</v>
      </c>
      <c r="R30" s="46">
        <v>-4</v>
      </c>
      <c r="S30" s="74">
        <v>0</v>
      </c>
      <c r="U30" s="73">
        <v>-118</v>
      </c>
      <c r="V30" s="74">
        <v>0</v>
      </c>
      <c r="W30">
        <v>-24</v>
      </c>
      <c r="X30">
        <v>-53</v>
      </c>
      <c r="Y30">
        <v>0</v>
      </c>
      <c r="Z30">
        <v>-4</v>
      </c>
      <c r="AA30">
        <v>0</v>
      </c>
      <c r="AB30">
        <v>0</v>
      </c>
      <c r="AC30">
        <v>-37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-49</v>
      </c>
      <c r="O31" s="46">
        <v>-49</v>
      </c>
      <c r="P31" s="46">
        <v>-46</v>
      </c>
      <c r="Q31" s="46">
        <v>0</v>
      </c>
      <c r="R31" s="46">
        <v>-4</v>
      </c>
      <c r="S31" s="74">
        <v>0</v>
      </c>
      <c r="U31" s="73">
        <v>-148</v>
      </c>
      <c r="V31" s="74">
        <v>0</v>
      </c>
      <c r="W31">
        <v>-49</v>
      </c>
      <c r="X31">
        <v>-49</v>
      </c>
      <c r="Y31">
        <v>0</v>
      </c>
      <c r="Z31">
        <v>-4</v>
      </c>
      <c r="AA31">
        <v>0</v>
      </c>
      <c r="AB31">
        <v>0</v>
      </c>
      <c r="AC31">
        <v>-46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-80</v>
      </c>
      <c r="O32" s="46">
        <v>-47</v>
      </c>
      <c r="P32" s="46">
        <v>-45</v>
      </c>
      <c r="Q32" s="46">
        <v>0</v>
      </c>
      <c r="R32" s="46">
        <v>-4</v>
      </c>
      <c r="S32" s="74">
        <v>0</v>
      </c>
      <c r="U32" s="73">
        <v>-176</v>
      </c>
      <c r="V32" s="74">
        <v>0</v>
      </c>
      <c r="W32">
        <v>-80</v>
      </c>
      <c r="X32">
        <v>-47</v>
      </c>
      <c r="Y32">
        <v>0</v>
      </c>
      <c r="Z32">
        <v>-4</v>
      </c>
      <c r="AA32">
        <v>0</v>
      </c>
      <c r="AB32">
        <v>0</v>
      </c>
      <c r="AC32">
        <v>-45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-143</v>
      </c>
      <c r="O33" s="46">
        <v>-50</v>
      </c>
      <c r="P33" s="46">
        <v>-45</v>
      </c>
      <c r="Q33" s="46">
        <v>0</v>
      </c>
      <c r="R33" s="46">
        <v>-5</v>
      </c>
      <c r="S33" s="74">
        <v>0</v>
      </c>
      <c r="U33" s="73">
        <v>-243</v>
      </c>
      <c r="V33" s="74">
        <v>0</v>
      </c>
      <c r="W33">
        <v>-143</v>
      </c>
      <c r="X33">
        <v>-50</v>
      </c>
      <c r="Y33">
        <v>0</v>
      </c>
      <c r="Z33">
        <v>-5</v>
      </c>
      <c r="AA33">
        <v>0</v>
      </c>
      <c r="AB33">
        <v>0</v>
      </c>
      <c r="AC33">
        <v>-45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-115</v>
      </c>
      <c r="O34" s="46">
        <v>-55</v>
      </c>
      <c r="P34" s="46">
        <v>-44</v>
      </c>
      <c r="Q34" s="46">
        <v>0</v>
      </c>
      <c r="R34" s="46">
        <v>-5.5</v>
      </c>
      <c r="S34" s="74">
        <v>0</v>
      </c>
      <c r="U34" s="73">
        <v>-219.5</v>
      </c>
      <c r="V34" s="74">
        <v>0</v>
      </c>
      <c r="W34">
        <v>-115</v>
      </c>
      <c r="X34">
        <v>-55</v>
      </c>
      <c r="Y34">
        <v>0</v>
      </c>
      <c r="Z34">
        <v>-5.5</v>
      </c>
      <c r="AA34">
        <v>0</v>
      </c>
      <c r="AB34">
        <v>0</v>
      </c>
      <c r="AC34">
        <v>-44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-107</v>
      </c>
      <c r="O35" s="46">
        <v>0</v>
      </c>
      <c r="P35" s="46">
        <v>-50</v>
      </c>
      <c r="Q35" s="46">
        <v>0</v>
      </c>
      <c r="R35" s="46">
        <v>-5.5</v>
      </c>
      <c r="S35" s="74">
        <v>0</v>
      </c>
      <c r="U35" s="73">
        <v>-164.5</v>
      </c>
      <c r="V35" s="74">
        <v>0</v>
      </c>
      <c r="W35">
        <v>-107</v>
      </c>
      <c r="X35">
        <v>0</v>
      </c>
      <c r="Y35">
        <v>-2</v>
      </c>
      <c r="Z35">
        <v>-5.5</v>
      </c>
      <c r="AA35">
        <v>0</v>
      </c>
      <c r="AB35">
        <v>0</v>
      </c>
      <c r="AC35">
        <v>-50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-106</v>
      </c>
      <c r="O36" s="46">
        <v>0</v>
      </c>
      <c r="P36" s="46">
        <v>-191</v>
      </c>
      <c r="Q36" s="46">
        <v>0</v>
      </c>
      <c r="R36" s="46">
        <v>-5.5</v>
      </c>
      <c r="S36" s="74">
        <v>0</v>
      </c>
      <c r="U36" s="73">
        <v>-304.5</v>
      </c>
      <c r="V36" s="74">
        <v>0</v>
      </c>
      <c r="W36">
        <v>-106</v>
      </c>
      <c r="X36">
        <v>0</v>
      </c>
      <c r="Y36">
        <v>-2</v>
      </c>
      <c r="Z36">
        <v>-5.5</v>
      </c>
      <c r="AA36">
        <v>0</v>
      </c>
      <c r="AB36">
        <v>0</v>
      </c>
      <c r="AC36">
        <v>-191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-77</v>
      </c>
      <c r="O37" s="46">
        <v>0</v>
      </c>
      <c r="P37" s="46">
        <v>-99</v>
      </c>
      <c r="Q37" s="46">
        <v>0</v>
      </c>
      <c r="R37" s="46">
        <v>-5.5</v>
      </c>
      <c r="S37" s="74">
        <v>0</v>
      </c>
      <c r="U37" s="73">
        <v>-183.5</v>
      </c>
      <c r="V37" s="74">
        <v>0</v>
      </c>
      <c r="W37">
        <v>-77</v>
      </c>
      <c r="X37">
        <v>0</v>
      </c>
      <c r="Y37">
        <v>-2</v>
      </c>
      <c r="Z37">
        <v>-5.5</v>
      </c>
      <c r="AA37">
        <v>0</v>
      </c>
      <c r="AB37">
        <v>0</v>
      </c>
      <c r="AC37">
        <v>-99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-76</v>
      </c>
      <c r="O38" s="46">
        <v>0</v>
      </c>
      <c r="P38" s="46">
        <v>-74</v>
      </c>
      <c r="Q38" s="46">
        <v>0</v>
      </c>
      <c r="R38" s="46">
        <v>-5</v>
      </c>
      <c r="S38" s="74">
        <v>0</v>
      </c>
      <c r="U38" s="73">
        <v>-157</v>
      </c>
      <c r="V38" s="74">
        <v>0</v>
      </c>
      <c r="W38">
        <v>-76</v>
      </c>
      <c r="X38">
        <v>0</v>
      </c>
      <c r="Y38">
        <v>-2</v>
      </c>
      <c r="Z38">
        <v>-5</v>
      </c>
      <c r="AA38">
        <v>0</v>
      </c>
      <c r="AB38">
        <v>0</v>
      </c>
      <c r="AC38">
        <v>-74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-19</v>
      </c>
      <c r="O39" s="46">
        <v>-10</v>
      </c>
      <c r="P39" s="46">
        <v>-27</v>
      </c>
      <c r="Q39" s="46">
        <v>0</v>
      </c>
      <c r="R39" s="46">
        <v>-5</v>
      </c>
      <c r="S39" s="74">
        <v>0</v>
      </c>
      <c r="U39" s="73">
        <v>-63</v>
      </c>
      <c r="V39" s="74">
        <v>0</v>
      </c>
      <c r="W39">
        <v>-19</v>
      </c>
      <c r="X39">
        <v>-10</v>
      </c>
      <c r="Y39">
        <v>-2</v>
      </c>
      <c r="Z39">
        <v>-5</v>
      </c>
      <c r="AA39">
        <v>0</v>
      </c>
      <c r="AB39">
        <v>0</v>
      </c>
      <c r="AC39">
        <v>-27</v>
      </c>
    </row>
    <row r="40" spans="7:29">
      <c r="G40" t="s">
        <v>82</v>
      </c>
      <c r="H40" s="73">
        <v>0</v>
      </c>
      <c r="I40" s="46">
        <v>0</v>
      </c>
      <c r="J40" s="46">
        <v>40.520000000000003</v>
      </c>
      <c r="K40" s="46">
        <v>0</v>
      </c>
      <c r="L40" s="46">
        <v>0</v>
      </c>
      <c r="M40" s="74">
        <v>0</v>
      </c>
      <c r="N40" s="73">
        <v>-16</v>
      </c>
      <c r="O40" s="46">
        <v>-10</v>
      </c>
      <c r="P40" s="46">
        <v>0</v>
      </c>
      <c r="Q40" s="46">
        <v>0</v>
      </c>
      <c r="R40" s="46">
        <v>-4.5</v>
      </c>
      <c r="S40" s="74">
        <v>0</v>
      </c>
      <c r="U40" s="73">
        <v>-32.5</v>
      </c>
      <c r="V40" s="74">
        <v>40.520000000000003</v>
      </c>
      <c r="W40">
        <v>-16</v>
      </c>
      <c r="X40">
        <v>-10</v>
      </c>
      <c r="Y40">
        <v>-2</v>
      </c>
      <c r="Z40">
        <v>-4.5</v>
      </c>
      <c r="AA40">
        <v>0</v>
      </c>
      <c r="AB40">
        <v>0</v>
      </c>
      <c r="AC40">
        <v>40.520000000000003</v>
      </c>
    </row>
    <row r="41" spans="7:29">
      <c r="G41" t="s">
        <v>83</v>
      </c>
      <c r="H41" s="73">
        <v>29.91</v>
      </c>
      <c r="I41" s="46">
        <v>0</v>
      </c>
      <c r="J41" s="46">
        <v>68.489999999999995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-4.5</v>
      </c>
      <c r="S41" s="74">
        <v>0</v>
      </c>
      <c r="U41" s="73">
        <v>-6.5</v>
      </c>
      <c r="V41" s="74">
        <v>98.4</v>
      </c>
      <c r="W41">
        <v>29.91</v>
      </c>
      <c r="X41">
        <v>0</v>
      </c>
      <c r="Y41">
        <v>-2</v>
      </c>
      <c r="Z41">
        <v>-4.5</v>
      </c>
      <c r="AA41">
        <v>0</v>
      </c>
      <c r="AB41">
        <v>0</v>
      </c>
      <c r="AC41">
        <v>68.489999999999995</v>
      </c>
    </row>
    <row r="42" spans="7:29">
      <c r="G42" t="s">
        <v>84</v>
      </c>
      <c r="H42" s="73">
        <v>27.01</v>
      </c>
      <c r="I42" s="46">
        <v>0</v>
      </c>
      <c r="J42" s="46">
        <v>78.14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-4.5</v>
      </c>
      <c r="S42" s="74">
        <v>0</v>
      </c>
      <c r="U42" s="73">
        <v>-6.5</v>
      </c>
      <c r="V42" s="74">
        <v>105.15</v>
      </c>
      <c r="W42">
        <v>27.01</v>
      </c>
      <c r="X42">
        <v>0</v>
      </c>
      <c r="Y42">
        <v>-2</v>
      </c>
      <c r="Z42">
        <v>-4.5</v>
      </c>
      <c r="AA42">
        <v>0</v>
      </c>
      <c r="AB42">
        <v>0</v>
      </c>
      <c r="AC42">
        <v>78.14</v>
      </c>
    </row>
    <row r="43" spans="7:29">
      <c r="G43" t="s">
        <v>85</v>
      </c>
      <c r="H43" s="73">
        <v>13.51</v>
      </c>
      <c r="I43" s="46">
        <v>0</v>
      </c>
      <c r="J43" s="46">
        <v>97.43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-3.5</v>
      </c>
      <c r="S43" s="74">
        <v>0</v>
      </c>
      <c r="U43" s="73">
        <v>-5.5</v>
      </c>
      <c r="V43" s="74">
        <v>110.94</v>
      </c>
      <c r="W43">
        <v>13.51</v>
      </c>
      <c r="X43">
        <v>0</v>
      </c>
      <c r="Y43">
        <v>-2</v>
      </c>
      <c r="Z43">
        <v>-3.5</v>
      </c>
      <c r="AA43">
        <v>0</v>
      </c>
      <c r="AB43">
        <v>0</v>
      </c>
      <c r="AC43">
        <v>97.43</v>
      </c>
    </row>
    <row r="44" spans="7:29">
      <c r="G44" t="s">
        <v>86</v>
      </c>
      <c r="H44" s="73">
        <v>27.01</v>
      </c>
      <c r="I44" s="46">
        <v>0</v>
      </c>
      <c r="J44" s="46">
        <v>114.8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-3.5</v>
      </c>
      <c r="S44" s="74">
        <v>0</v>
      </c>
      <c r="U44" s="73">
        <v>-5.5</v>
      </c>
      <c r="V44" s="74">
        <v>141.81</v>
      </c>
      <c r="W44">
        <v>27.01</v>
      </c>
      <c r="X44">
        <v>0</v>
      </c>
      <c r="Y44">
        <v>-2</v>
      </c>
      <c r="Z44">
        <v>-3.5</v>
      </c>
      <c r="AA44">
        <v>0</v>
      </c>
      <c r="AB44">
        <v>0</v>
      </c>
      <c r="AC44">
        <v>114.8</v>
      </c>
    </row>
    <row r="45" spans="7:29">
      <c r="G45" t="s">
        <v>87</v>
      </c>
      <c r="H45" s="73">
        <v>0</v>
      </c>
      <c r="I45" s="46">
        <v>0</v>
      </c>
      <c r="J45" s="46">
        <v>62.34</v>
      </c>
      <c r="K45" s="46">
        <v>0</v>
      </c>
      <c r="L45" s="46">
        <v>0</v>
      </c>
      <c r="M45" s="74">
        <v>0</v>
      </c>
      <c r="N45" s="73">
        <v>-57</v>
      </c>
      <c r="O45" s="46">
        <v>0</v>
      </c>
      <c r="P45" s="46">
        <v>0</v>
      </c>
      <c r="Q45" s="46">
        <v>0</v>
      </c>
      <c r="R45" s="46">
        <v>-3.7</v>
      </c>
      <c r="S45" s="74">
        <v>0</v>
      </c>
      <c r="U45" s="73">
        <v>-62.7</v>
      </c>
      <c r="V45" s="74">
        <v>62.34</v>
      </c>
      <c r="W45">
        <v>-57</v>
      </c>
      <c r="X45">
        <v>0</v>
      </c>
      <c r="Y45">
        <v>-2</v>
      </c>
      <c r="Z45">
        <v>-3.7</v>
      </c>
      <c r="AA45">
        <v>0</v>
      </c>
      <c r="AB45">
        <v>0</v>
      </c>
      <c r="AC45">
        <v>62.34</v>
      </c>
    </row>
    <row r="46" spans="7:29">
      <c r="G46" t="s">
        <v>88</v>
      </c>
      <c r="H46" s="73">
        <v>0</v>
      </c>
      <c r="I46" s="46">
        <v>0</v>
      </c>
      <c r="J46" s="46">
        <v>106.12</v>
      </c>
      <c r="K46" s="46">
        <v>0</v>
      </c>
      <c r="L46" s="46">
        <v>0</v>
      </c>
      <c r="M46" s="74">
        <v>0</v>
      </c>
      <c r="N46" s="73">
        <v>-38</v>
      </c>
      <c r="O46" s="46">
        <v>0</v>
      </c>
      <c r="P46" s="46">
        <v>0</v>
      </c>
      <c r="Q46" s="46">
        <v>0</v>
      </c>
      <c r="R46" s="46">
        <v>-3.8</v>
      </c>
      <c r="S46" s="74">
        <v>0</v>
      </c>
      <c r="U46" s="73">
        <v>-43.8</v>
      </c>
      <c r="V46" s="74">
        <v>106.12</v>
      </c>
      <c r="W46">
        <v>-38</v>
      </c>
      <c r="X46">
        <v>0</v>
      </c>
      <c r="Y46">
        <v>-2</v>
      </c>
      <c r="Z46">
        <v>-3.8</v>
      </c>
      <c r="AA46">
        <v>0</v>
      </c>
      <c r="AB46">
        <v>0</v>
      </c>
      <c r="AC46">
        <v>106.12</v>
      </c>
    </row>
    <row r="47" spans="7:29">
      <c r="G47" t="s">
        <v>89</v>
      </c>
      <c r="H47" s="73">
        <v>0</v>
      </c>
      <c r="I47" s="46">
        <v>0</v>
      </c>
      <c r="J47" s="46">
        <v>48.24</v>
      </c>
      <c r="K47" s="46">
        <v>0</v>
      </c>
      <c r="L47" s="46">
        <v>0</v>
      </c>
      <c r="M47" s="74">
        <v>0</v>
      </c>
      <c r="N47" s="73">
        <v>-14</v>
      </c>
      <c r="O47" s="46">
        <v>0</v>
      </c>
      <c r="P47" s="46">
        <v>0</v>
      </c>
      <c r="Q47" s="46">
        <v>0</v>
      </c>
      <c r="R47" s="46">
        <v>-3</v>
      </c>
      <c r="S47" s="74">
        <v>0</v>
      </c>
      <c r="U47" s="73">
        <v>-19</v>
      </c>
      <c r="V47" s="74">
        <v>48.24</v>
      </c>
      <c r="W47">
        <v>-14</v>
      </c>
      <c r="X47">
        <v>0</v>
      </c>
      <c r="Y47">
        <v>-2</v>
      </c>
      <c r="Z47">
        <v>-3</v>
      </c>
      <c r="AA47">
        <v>0</v>
      </c>
      <c r="AB47">
        <v>0</v>
      </c>
      <c r="AC47">
        <v>48.24</v>
      </c>
    </row>
    <row r="48" spans="7:29">
      <c r="G48" t="s">
        <v>90</v>
      </c>
      <c r="H48" s="73">
        <v>0</v>
      </c>
      <c r="I48" s="46">
        <v>0</v>
      </c>
      <c r="J48" s="46">
        <v>53.06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-3.5</v>
      </c>
      <c r="S48" s="74">
        <v>0</v>
      </c>
      <c r="U48" s="73">
        <v>-5.5</v>
      </c>
      <c r="V48" s="74">
        <v>53.06</v>
      </c>
      <c r="W48">
        <v>0</v>
      </c>
      <c r="X48">
        <v>0</v>
      </c>
      <c r="Y48">
        <v>-2</v>
      </c>
      <c r="Z48">
        <v>-3.5</v>
      </c>
      <c r="AA48">
        <v>0</v>
      </c>
      <c r="AB48">
        <v>0</v>
      </c>
      <c r="AC48">
        <v>53.06</v>
      </c>
    </row>
    <row r="49" spans="7:29">
      <c r="G49" t="s">
        <v>91</v>
      </c>
      <c r="H49" s="73">
        <v>0</v>
      </c>
      <c r="I49" s="46">
        <v>0</v>
      </c>
      <c r="J49" s="46">
        <v>57.88</v>
      </c>
      <c r="K49" s="46">
        <v>0</v>
      </c>
      <c r="L49" s="46">
        <v>0</v>
      </c>
      <c r="M49" s="74">
        <v>0</v>
      </c>
      <c r="N49" s="73">
        <v>-26</v>
      </c>
      <c r="O49" s="46">
        <v>0</v>
      </c>
      <c r="P49" s="46">
        <v>0</v>
      </c>
      <c r="Q49" s="46">
        <v>0</v>
      </c>
      <c r="R49" s="46">
        <v>-4.4000000000000004</v>
      </c>
      <c r="S49" s="74">
        <v>0</v>
      </c>
      <c r="U49" s="73">
        <v>-31.9</v>
      </c>
      <c r="V49" s="74">
        <v>57.88</v>
      </c>
      <c r="W49">
        <v>-26</v>
      </c>
      <c r="X49">
        <v>0</v>
      </c>
      <c r="Y49">
        <v>-1.5</v>
      </c>
      <c r="Z49">
        <v>-4.4000000000000004</v>
      </c>
      <c r="AA49">
        <v>0</v>
      </c>
      <c r="AB49">
        <v>0</v>
      </c>
      <c r="AC49">
        <v>57.88</v>
      </c>
    </row>
    <row r="50" spans="7:29">
      <c r="G50" t="s">
        <v>92</v>
      </c>
      <c r="H50" s="73">
        <v>0</v>
      </c>
      <c r="I50" s="46">
        <v>0</v>
      </c>
      <c r="J50" s="46">
        <v>62.71</v>
      </c>
      <c r="K50" s="46">
        <v>0</v>
      </c>
      <c r="L50" s="46">
        <v>0</v>
      </c>
      <c r="M50" s="74">
        <v>0</v>
      </c>
      <c r="N50" s="73">
        <v>-19</v>
      </c>
      <c r="O50" s="46">
        <v>0</v>
      </c>
      <c r="P50" s="46">
        <v>0</v>
      </c>
      <c r="Q50" s="46">
        <v>0</v>
      </c>
      <c r="R50" s="46">
        <v>-4.7</v>
      </c>
      <c r="S50" s="74">
        <v>0</v>
      </c>
      <c r="U50" s="73">
        <v>-25.2</v>
      </c>
      <c r="V50" s="74">
        <v>62.71</v>
      </c>
      <c r="W50">
        <v>-19</v>
      </c>
      <c r="X50">
        <v>0</v>
      </c>
      <c r="Y50">
        <v>-1.5</v>
      </c>
      <c r="Z50">
        <v>-4.7</v>
      </c>
      <c r="AA50">
        <v>0</v>
      </c>
      <c r="AB50">
        <v>0</v>
      </c>
      <c r="AC50">
        <v>62.71</v>
      </c>
    </row>
    <row r="51" spans="7:29">
      <c r="G51" t="s">
        <v>93</v>
      </c>
      <c r="H51" s="73">
        <v>0</v>
      </c>
      <c r="I51" s="46">
        <v>0</v>
      </c>
      <c r="J51" s="46">
        <v>48.24</v>
      </c>
      <c r="K51" s="46">
        <v>0</v>
      </c>
      <c r="L51" s="46">
        <v>0</v>
      </c>
      <c r="M51" s="74">
        <v>0</v>
      </c>
      <c r="N51" s="73">
        <v>-24</v>
      </c>
      <c r="O51" s="46">
        <v>0</v>
      </c>
      <c r="P51" s="46">
        <v>0</v>
      </c>
      <c r="Q51" s="46">
        <v>0</v>
      </c>
      <c r="R51" s="46">
        <v>-4.8</v>
      </c>
      <c r="S51" s="74">
        <v>0</v>
      </c>
      <c r="U51" s="73">
        <v>-30.3</v>
      </c>
      <c r="V51" s="74">
        <v>48.24</v>
      </c>
      <c r="W51">
        <v>-24</v>
      </c>
      <c r="X51">
        <v>0</v>
      </c>
      <c r="Y51">
        <v>-1.5</v>
      </c>
      <c r="Z51">
        <v>-4.8</v>
      </c>
      <c r="AA51">
        <v>0</v>
      </c>
      <c r="AB51">
        <v>0</v>
      </c>
      <c r="AC51">
        <v>48.24</v>
      </c>
    </row>
    <row r="52" spans="7:29">
      <c r="G52" t="s">
        <v>94</v>
      </c>
      <c r="H52" s="73">
        <v>0</v>
      </c>
      <c r="I52" s="46">
        <v>0</v>
      </c>
      <c r="J52" s="46">
        <v>53.06</v>
      </c>
      <c r="K52" s="46">
        <v>0</v>
      </c>
      <c r="L52" s="46">
        <v>0</v>
      </c>
      <c r="M52" s="74">
        <v>0</v>
      </c>
      <c r="N52" s="73">
        <v>-14</v>
      </c>
      <c r="O52" s="46">
        <v>0</v>
      </c>
      <c r="P52" s="46">
        <v>0</v>
      </c>
      <c r="Q52" s="46">
        <v>0</v>
      </c>
      <c r="R52" s="46">
        <v>-5</v>
      </c>
      <c r="S52" s="74">
        <v>0</v>
      </c>
      <c r="U52" s="73">
        <v>-20.5</v>
      </c>
      <c r="V52" s="74">
        <v>53.06</v>
      </c>
      <c r="W52">
        <v>-14</v>
      </c>
      <c r="X52">
        <v>0</v>
      </c>
      <c r="Y52">
        <v>-1.5</v>
      </c>
      <c r="Z52">
        <v>-5</v>
      </c>
      <c r="AA52">
        <v>0</v>
      </c>
      <c r="AB52">
        <v>0</v>
      </c>
      <c r="AC52">
        <v>53.06</v>
      </c>
    </row>
    <row r="53" spans="7:29">
      <c r="G53" t="s">
        <v>95</v>
      </c>
      <c r="H53" s="73">
        <v>117.7</v>
      </c>
      <c r="I53" s="46">
        <v>0</v>
      </c>
      <c r="J53" s="46">
        <v>57.88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-4</v>
      </c>
      <c r="S53" s="74">
        <v>0</v>
      </c>
      <c r="U53" s="73">
        <v>-5.5</v>
      </c>
      <c r="V53" s="74">
        <v>175.58</v>
      </c>
      <c r="W53">
        <v>117.7</v>
      </c>
      <c r="X53">
        <v>0</v>
      </c>
      <c r="Y53">
        <v>-1.5</v>
      </c>
      <c r="Z53">
        <v>-4</v>
      </c>
      <c r="AA53">
        <v>0</v>
      </c>
      <c r="AB53">
        <v>0</v>
      </c>
      <c r="AC53">
        <v>57.88</v>
      </c>
    </row>
    <row r="54" spans="7:29">
      <c r="G54" t="s">
        <v>96</v>
      </c>
      <c r="H54" s="73">
        <v>113.83</v>
      </c>
      <c r="I54" s="46">
        <v>0</v>
      </c>
      <c r="J54" s="46">
        <v>9.65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-4</v>
      </c>
      <c r="S54" s="74">
        <v>0</v>
      </c>
      <c r="U54" s="73">
        <v>-5.5</v>
      </c>
      <c r="V54" s="74">
        <v>123.48</v>
      </c>
      <c r="W54">
        <v>113.83</v>
      </c>
      <c r="X54">
        <v>0</v>
      </c>
      <c r="Y54">
        <v>-1.5</v>
      </c>
      <c r="Z54">
        <v>-4</v>
      </c>
      <c r="AA54">
        <v>0</v>
      </c>
      <c r="AB54">
        <v>0</v>
      </c>
      <c r="AC54">
        <v>9.65</v>
      </c>
    </row>
    <row r="55" spans="7:29">
      <c r="G55" t="s">
        <v>97</v>
      </c>
      <c r="H55" s="73">
        <v>81.040000000000006</v>
      </c>
      <c r="I55" s="46">
        <v>0</v>
      </c>
      <c r="J55" s="46">
        <v>0</v>
      </c>
      <c r="K55" s="46">
        <v>19.29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-3.8</v>
      </c>
      <c r="S55" s="74">
        <v>0</v>
      </c>
      <c r="U55" s="73">
        <v>-5.3</v>
      </c>
      <c r="V55" s="74">
        <v>100.33</v>
      </c>
      <c r="W55">
        <v>81.040000000000006</v>
      </c>
      <c r="X55">
        <v>0</v>
      </c>
      <c r="Y55">
        <v>-1.5</v>
      </c>
      <c r="Z55">
        <v>-3.8</v>
      </c>
      <c r="AA55">
        <v>19.29</v>
      </c>
      <c r="AB55">
        <v>0</v>
      </c>
      <c r="AC55">
        <v>0</v>
      </c>
    </row>
    <row r="56" spans="7:29">
      <c r="G56" t="s">
        <v>98</v>
      </c>
      <c r="H56" s="73">
        <v>82.97</v>
      </c>
      <c r="I56" s="46">
        <v>0</v>
      </c>
      <c r="J56" s="46">
        <v>0</v>
      </c>
      <c r="K56" s="46">
        <v>19.29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-4</v>
      </c>
      <c r="S56" s="74">
        <v>0</v>
      </c>
      <c r="U56" s="73">
        <v>-5.5</v>
      </c>
      <c r="V56" s="74">
        <v>102.26</v>
      </c>
      <c r="W56">
        <v>82.97</v>
      </c>
      <c r="X56">
        <v>0</v>
      </c>
      <c r="Y56">
        <v>-1.5</v>
      </c>
      <c r="Z56">
        <v>-4</v>
      </c>
      <c r="AA56">
        <v>19.29</v>
      </c>
      <c r="AB56">
        <v>0</v>
      </c>
      <c r="AC56">
        <v>0</v>
      </c>
    </row>
    <row r="57" spans="7:29">
      <c r="G57" t="s">
        <v>99</v>
      </c>
      <c r="H57" s="73">
        <v>0</v>
      </c>
      <c r="I57" s="46">
        <v>0</v>
      </c>
      <c r="J57" s="46">
        <v>24.12</v>
      </c>
      <c r="K57" s="46">
        <v>0</v>
      </c>
      <c r="L57" s="46">
        <v>0</v>
      </c>
      <c r="M57" s="74">
        <v>0</v>
      </c>
      <c r="N57" s="73">
        <v>-107</v>
      </c>
      <c r="O57" s="46">
        <v>0</v>
      </c>
      <c r="P57" s="46">
        <v>0</v>
      </c>
      <c r="Q57" s="46">
        <v>0</v>
      </c>
      <c r="R57" s="46">
        <v>-4</v>
      </c>
      <c r="S57" s="74">
        <v>0</v>
      </c>
      <c r="U57" s="73">
        <v>-112.5</v>
      </c>
      <c r="V57" s="74">
        <v>24.12</v>
      </c>
      <c r="W57">
        <v>-107</v>
      </c>
      <c r="X57">
        <v>0</v>
      </c>
      <c r="Y57">
        <v>-1.5</v>
      </c>
      <c r="Z57">
        <v>-4</v>
      </c>
      <c r="AA57">
        <v>0</v>
      </c>
      <c r="AB57">
        <v>0</v>
      </c>
      <c r="AC57">
        <v>24.12</v>
      </c>
    </row>
    <row r="58" spans="7:29">
      <c r="G58" t="s">
        <v>100</v>
      </c>
      <c r="H58" s="73">
        <v>0</v>
      </c>
      <c r="I58" s="46">
        <v>0</v>
      </c>
      <c r="J58" s="46">
        <v>43.41</v>
      </c>
      <c r="K58" s="46">
        <v>0</v>
      </c>
      <c r="L58" s="46">
        <v>0</v>
      </c>
      <c r="M58" s="74">
        <v>0</v>
      </c>
      <c r="N58" s="73">
        <v>-103</v>
      </c>
      <c r="O58" s="46">
        <v>0</v>
      </c>
      <c r="P58" s="46">
        <v>0</v>
      </c>
      <c r="Q58" s="46">
        <v>0</v>
      </c>
      <c r="R58" s="46">
        <v>-4</v>
      </c>
      <c r="S58" s="74">
        <v>0</v>
      </c>
      <c r="U58" s="73">
        <v>-108.5</v>
      </c>
      <c r="V58" s="74">
        <v>43.41</v>
      </c>
      <c r="W58">
        <v>-103</v>
      </c>
      <c r="X58">
        <v>0</v>
      </c>
      <c r="Y58">
        <v>-1.5</v>
      </c>
      <c r="Z58">
        <v>-4</v>
      </c>
      <c r="AA58">
        <v>0</v>
      </c>
      <c r="AB58">
        <v>0</v>
      </c>
      <c r="AC58">
        <v>43.41</v>
      </c>
    </row>
    <row r="59" spans="7:29">
      <c r="G59" t="s">
        <v>101</v>
      </c>
      <c r="H59" s="73">
        <v>0</v>
      </c>
      <c r="I59" s="46">
        <v>0</v>
      </c>
      <c r="J59" s="46">
        <v>77.17</v>
      </c>
      <c r="K59" s="46">
        <v>9.65</v>
      </c>
      <c r="L59" s="46">
        <v>0</v>
      </c>
      <c r="M59" s="74">
        <v>0</v>
      </c>
      <c r="N59" s="73">
        <v>-145</v>
      </c>
      <c r="O59" s="46">
        <v>0</v>
      </c>
      <c r="P59" s="46">
        <v>0</v>
      </c>
      <c r="Q59" s="46">
        <v>0</v>
      </c>
      <c r="R59" s="46">
        <v>-4</v>
      </c>
      <c r="S59" s="74">
        <v>0</v>
      </c>
      <c r="U59" s="73">
        <v>-150.5</v>
      </c>
      <c r="V59" s="74">
        <v>86.82</v>
      </c>
      <c r="W59">
        <v>-145</v>
      </c>
      <c r="X59">
        <v>0</v>
      </c>
      <c r="Y59">
        <v>-1.5</v>
      </c>
      <c r="Z59">
        <v>-4</v>
      </c>
      <c r="AA59">
        <v>9.65</v>
      </c>
      <c r="AB59">
        <v>0</v>
      </c>
      <c r="AC59">
        <v>77.17</v>
      </c>
    </row>
    <row r="60" spans="7:29">
      <c r="G60" t="s">
        <v>102</v>
      </c>
      <c r="H60" s="73">
        <v>0</v>
      </c>
      <c r="I60" s="46">
        <v>0</v>
      </c>
      <c r="J60" s="46">
        <v>86.82</v>
      </c>
      <c r="K60" s="46">
        <v>9.65</v>
      </c>
      <c r="L60" s="46">
        <v>0</v>
      </c>
      <c r="M60" s="74">
        <v>0</v>
      </c>
      <c r="N60" s="73">
        <v>-150</v>
      </c>
      <c r="O60" s="46">
        <v>0</v>
      </c>
      <c r="P60" s="46">
        <v>0</v>
      </c>
      <c r="Q60" s="46">
        <v>0</v>
      </c>
      <c r="R60" s="46">
        <v>-4</v>
      </c>
      <c r="S60" s="74">
        <v>0</v>
      </c>
      <c r="U60" s="73">
        <v>-155.5</v>
      </c>
      <c r="V60" s="74">
        <v>96.47</v>
      </c>
      <c r="W60">
        <v>-150</v>
      </c>
      <c r="X60">
        <v>0</v>
      </c>
      <c r="Y60">
        <v>-1.5</v>
      </c>
      <c r="Z60">
        <v>-4</v>
      </c>
      <c r="AA60">
        <v>9.65</v>
      </c>
      <c r="AB60">
        <v>0</v>
      </c>
      <c r="AC60">
        <v>86.82</v>
      </c>
    </row>
    <row r="61" spans="7:29">
      <c r="G61" t="s">
        <v>103</v>
      </c>
      <c r="H61" s="73">
        <v>0</v>
      </c>
      <c r="I61" s="46">
        <v>0</v>
      </c>
      <c r="J61" s="46">
        <v>115.76</v>
      </c>
      <c r="K61" s="46">
        <v>9.65</v>
      </c>
      <c r="L61" s="46">
        <v>0</v>
      </c>
      <c r="M61" s="74">
        <v>0</v>
      </c>
      <c r="N61" s="73">
        <v>-70</v>
      </c>
      <c r="O61" s="46">
        <v>0</v>
      </c>
      <c r="P61" s="46">
        <v>0</v>
      </c>
      <c r="Q61" s="46">
        <v>0</v>
      </c>
      <c r="R61" s="46">
        <v>-3.5</v>
      </c>
      <c r="S61" s="74">
        <v>0</v>
      </c>
      <c r="U61" s="73">
        <v>-75</v>
      </c>
      <c r="V61" s="74">
        <v>125.41</v>
      </c>
      <c r="W61">
        <v>-70</v>
      </c>
      <c r="X61">
        <v>0</v>
      </c>
      <c r="Y61">
        <v>-1.5</v>
      </c>
      <c r="Z61">
        <v>-3.5</v>
      </c>
      <c r="AA61">
        <v>9.65</v>
      </c>
      <c r="AB61">
        <v>0</v>
      </c>
      <c r="AC61">
        <v>115.76</v>
      </c>
    </row>
    <row r="62" spans="7:29">
      <c r="G62" t="s">
        <v>104</v>
      </c>
      <c r="H62" s="73">
        <v>0</v>
      </c>
      <c r="I62" s="46">
        <v>0</v>
      </c>
      <c r="J62" s="46">
        <v>106.11</v>
      </c>
      <c r="K62" s="46">
        <v>9.65</v>
      </c>
      <c r="L62" s="46">
        <v>0</v>
      </c>
      <c r="M62" s="74">
        <v>0</v>
      </c>
      <c r="N62" s="73">
        <v>-34</v>
      </c>
      <c r="O62" s="46">
        <v>0</v>
      </c>
      <c r="P62" s="46">
        <v>0</v>
      </c>
      <c r="Q62" s="46">
        <v>0</v>
      </c>
      <c r="R62" s="46">
        <v>-3</v>
      </c>
      <c r="S62" s="74">
        <v>0</v>
      </c>
      <c r="U62" s="73">
        <v>-38.5</v>
      </c>
      <c r="V62" s="74">
        <v>115.76</v>
      </c>
      <c r="W62">
        <v>-34</v>
      </c>
      <c r="X62">
        <v>0</v>
      </c>
      <c r="Y62">
        <v>-1.5</v>
      </c>
      <c r="Z62">
        <v>-3</v>
      </c>
      <c r="AA62">
        <v>9.65</v>
      </c>
      <c r="AB62">
        <v>0</v>
      </c>
      <c r="AC62">
        <v>106.11</v>
      </c>
    </row>
    <row r="63" spans="7:29">
      <c r="G63" t="s">
        <v>105</v>
      </c>
      <c r="H63" s="73">
        <v>15.44</v>
      </c>
      <c r="I63" s="46">
        <v>0</v>
      </c>
      <c r="J63" s="46">
        <v>81.99</v>
      </c>
      <c r="K63" s="46">
        <v>9.65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-1.5</v>
      </c>
      <c r="S63" s="74">
        <v>0</v>
      </c>
      <c r="U63" s="73">
        <v>-3</v>
      </c>
      <c r="V63" s="74">
        <v>107.08</v>
      </c>
      <c r="W63">
        <v>15.44</v>
      </c>
      <c r="X63">
        <v>0</v>
      </c>
      <c r="Y63">
        <v>-1.5</v>
      </c>
      <c r="Z63">
        <v>-1.5</v>
      </c>
      <c r="AA63">
        <v>9.65</v>
      </c>
      <c r="AB63">
        <v>0</v>
      </c>
      <c r="AC63">
        <v>81.99</v>
      </c>
    </row>
    <row r="64" spans="7:29">
      <c r="G64" t="s">
        <v>106</v>
      </c>
      <c r="H64" s="73">
        <v>48.24</v>
      </c>
      <c r="I64" s="46">
        <v>0</v>
      </c>
      <c r="J64" s="46">
        <v>86.82</v>
      </c>
      <c r="K64" s="46">
        <v>9.65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-1.5</v>
      </c>
      <c r="S64" s="74">
        <v>0</v>
      </c>
      <c r="U64" s="73">
        <v>-3</v>
      </c>
      <c r="V64" s="74">
        <v>144.69999999999999</v>
      </c>
      <c r="W64">
        <v>48.24</v>
      </c>
      <c r="X64">
        <v>0</v>
      </c>
      <c r="Y64">
        <v>-1.5</v>
      </c>
      <c r="Z64">
        <v>-1.5</v>
      </c>
      <c r="AA64">
        <v>9.65</v>
      </c>
      <c r="AB64">
        <v>0</v>
      </c>
      <c r="AC64">
        <v>86.82</v>
      </c>
    </row>
    <row r="65" spans="7:29">
      <c r="G65" t="s">
        <v>107</v>
      </c>
      <c r="H65" s="73">
        <v>105.15</v>
      </c>
      <c r="I65" s="46">
        <v>0</v>
      </c>
      <c r="J65" s="46">
        <v>86.82</v>
      </c>
      <c r="K65" s="46">
        <v>9.65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-1</v>
      </c>
      <c r="S65" s="74">
        <v>0</v>
      </c>
      <c r="U65" s="73">
        <v>-2.5</v>
      </c>
      <c r="V65" s="74">
        <v>201.62</v>
      </c>
      <c r="W65">
        <v>105.15</v>
      </c>
      <c r="X65">
        <v>0</v>
      </c>
      <c r="Y65">
        <v>-1.5</v>
      </c>
      <c r="Z65">
        <v>-1</v>
      </c>
      <c r="AA65">
        <v>9.65</v>
      </c>
      <c r="AB65">
        <v>0</v>
      </c>
      <c r="AC65">
        <v>86.82</v>
      </c>
    </row>
    <row r="66" spans="7:29">
      <c r="G66" t="s">
        <v>108</v>
      </c>
      <c r="H66" s="73">
        <v>99.36</v>
      </c>
      <c r="I66" s="46">
        <v>0</v>
      </c>
      <c r="J66" s="46">
        <v>86.82</v>
      </c>
      <c r="K66" s="46">
        <v>9.65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-1.5</v>
      </c>
      <c r="V66" s="74">
        <v>195.83</v>
      </c>
      <c r="W66">
        <v>99.36</v>
      </c>
      <c r="X66">
        <v>0</v>
      </c>
      <c r="Y66">
        <v>-1.5</v>
      </c>
      <c r="Z66">
        <v>0</v>
      </c>
      <c r="AA66">
        <v>9.65</v>
      </c>
      <c r="AB66">
        <v>0</v>
      </c>
      <c r="AC66">
        <v>86.82</v>
      </c>
    </row>
    <row r="67" spans="7:29">
      <c r="G67" t="s">
        <v>109</v>
      </c>
      <c r="H67" s="73">
        <v>79.11</v>
      </c>
      <c r="I67" s="46">
        <v>0</v>
      </c>
      <c r="J67" s="46">
        <v>81.99</v>
      </c>
      <c r="K67" s="46">
        <v>9.65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-1.5</v>
      </c>
      <c r="V67" s="74">
        <v>170.75</v>
      </c>
      <c r="W67">
        <v>79.11</v>
      </c>
      <c r="X67">
        <v>0</v>
      </c>
      <c r="Y67">
        <v>-1.5</v>
      </c>
      <c r="Z67">
        <v>0</v>
      </c>
      <c r="AA67">
        <v>9.65</v>
      </c>
      <c r="AB67">
        <v>0</v>
      </c>
      <c r="AC67">
        <v>81.99</v>
      </c>
    </row>
    <row r="68" spans="7:29">
      <c r="G68" t="s">
        <v>110</v>
      </c>
      <c r="H68" s="73">
        <v>54.02</v>
      </c>
      <c r="I68" s="46">
        <v>0</v>
      </c>
      <c r="J68" s="46">
        <v>82</v>
      </c>
      <c r="K68" s="46">
        <v>9.65</v>
      </c>
      <c r="L68" s="46">
        <v>0.48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-1.5</v>
      </c>
      <c r="V68" s="74">
        <v>146.15</v>
      </c>
      <c r="W68">
        <v>54.02</v>
      </c>
      <c r="X68">
        <v>0</v>
      </c>
      <c r="Y68">
        <v>-1.5</v>
      </c>
      <c r="Z68">
        <v>0.48</v>
      </c>
      <c r="AA68">
        <v>9.65</v>
      </c>
      <c r="AB68">
        <v>0</v>
      </c>
      <c r="AC68">
        <v>82</v>
      </c>
    </row>
    <row r="69" spans="7:29">
      <c r="G69" t="s">
        <v>111</v>
      </c>
      <c r="H69" s="73">
        <v>62.71</v>
      </c>
      <c r="I69" s="46">
        <v>14.47</v>
      </c>
      <c r="J69" s="46">
        <v>82</v>
      </c>
      <c r="K69" s="46">
        <v>0</v>
      </c>
      <c r="L69" s="46">
        <v>0.96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-1.5</v>
      </c>
      <c r="V69" s="74">
        <v>160.13999999999999</v>
      </c>
      <c r="W69">
        <v>62.71</v>
      </c>
      <c r="X69">
        <v>14.47</v>
      </c>
      <c r="Y69">
        <v>-1.5</v>
      </c>
      <c r="Z69">
        <v>0.96</v>
      </c>
      <c r="AA69">
        <v>0</v>
      </c>
      <c r="AB69">
        <v>0</v>
      </c>
      <c r="AC69">
        <v>82</v>
      </c>
    </row>
    <row r="70" spans="7:29">
      <c r="G70" t="s">
        <v>112</v>
      </c>
      <c r="H70" s="73">
        <v>55.95</v>
      </c>
      <c r="I70" s="46">
        <v>14.47</v>
      </c>
      <c r="J70" s="46">
        <v>82</v>
      </c>
      <c r="K70" s="46">
        <v>0</v>
      </c>
      <c r="L70" s="46">
        <v>1.45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-1.5</v>
      </c>
      <c r="V70" s="74">
        <v>153.87</v>
      </c>
      <c r="W70">
        <v>55.95</v>
      </c>
      <c r="X70">
        <v>14.47</v>
      </c>
      <c r="Y70">
        <v>-1.5</v>
      </c>
      <c r="Z70">
        <v>1.45</v>
      </c>
      <c r="AA70">
        <v>0</v>
      </c>
      <c r="AB70">
        <v>0</v>
      </c>
      <c r="AC70">
        <v>82</v>
      </c>
    </row>
    <row r="71" spans="7:29">
      <c r="G71" t="s">
        <v>113</v>
      </c>
      <c r="H71" s="73">
        <v>70.42</v>
      </c>
      <c r="I71" s="46">
        <v>14.47</v>
      </c>
      <c r="J71" s="46">
        <v>84.89</v>
      </c>
      <c r="K71" s="46">
        <v>0</v>
      </c>
      <c r="L71" s="46">
        <v>1.45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-1.5</v>
      </c>
      <c r="V71" s="74">
        <v>171.23</v>
      </c>
      <c r="W71">
        <v>70.42</v>
      </c>
      <c r="X71">
        <v>14.47</v>
      </c>
      <c r="Y71">
        <v>-1.5</v>
      </c>
      <c r="Z71">
        <v>1.45</v>
      </c>
      <c r="AA71">
        <v>0</v>
      </c>
      <c r="AB71">
        <v>0</v>
      </c>
      <c r="AC71">
        <v>84.89</v>
      </c>
    </row>
    <row r="72" spans="7:29">
      <c r="G72" t="s">
        <v>114</v>
      </c>
      <c r="H72" s="73">
        <v>45.34</v>
      </c>
      <c r="I72" s="46">
        <v>0</v>
      </c>
      <c r="J72" s="46">
        <v>82.97</v>
      </c>
      <c r="K72" s="46">
        <v>0</v>
      </c>
      <c r="L72" s="46">
        <v>0.96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-1.5</v>
      </c>
      <c r="V72" s="74">
        <v>129.27000000000001</v>
      </c>
      <c r="W72">
        <v>45.34</v>
      </c>
      <c r="X72">
        <v>0</v>
      </c>
      <c r="Y72">
        <v>-1.5</v>
      </c>
      <c r="Z72">
        <v>0.96</v>
      </c>
      <c r="AA72">
        <v>0</v>
      </c>
      <c r="AB72">
        <v>0</v>
      </c>
      <c r="AC72">
        <v>82.97</v>
      </c>
    </row>
    <row r="73" spans="7:29">
      <c r="G73" t="s">
        <v>115</v>
      </c>
      <c r="H73" s="73">
        <v>40.520000000000003</v>
      </c>
      <c r="I73" s="46">
        <v>9.65</v>
      </c>
      <c r="J73" s="46">
        <v>77.180000000000007</v>
      </c>
      <c r="K73" s="46">
        <v>0</v>
      </c>
      <c r="L73" s="46">
        <v>0.96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128.31</v>
      </c>
      <c r="W73">
        <v>40.520000000000003</v>
      </c>
      <c r="X73">
        <v>9.65</v>
      </c>
      <c r="Y73">
        <v>0</v>
      </c>
      <c r="Z73">
        <v>0.96</v>
      </c>
      <c r="AA73">
        <v>0</v>
      </c>
      <c r="AB73">
        <v>0</v>
      </c>
      <c r="AC73">
        <v>77.180000000000007</v>
      </c>
    </row>
    <row r="74" spans="7:29">
      <c r="G74" t="s">
        <v>116</v>
      </c>
      <c r="H74" s="73">
        <v>39.549999999999997</v>
      </c>
      <c r="I74" s="46">
        <v>19.29</v>
      </c>
      <c r="J74" s="46">
        <v>67.540000000000006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126.38</v>
      </c>
      <c r="W74">
        <v>39.549999999999997</v>
      </c>
      <c r="X74">
        <v>19.29</v>
      </c>
      <c r="Y74">
        <v>0</v>
      </c>
      <c r="Z74">
        <v>0</v>
      </c>
      <c r="AA74">
        <v>0</v>
      </c>
      <c r="AB74">
        <v>0</v>
      </c>
      <c r="AC74">
        <v>67.540000000000006</v>
      </c>
    </row>
    <row r="75" spans="7:29">
      <c r="G75" t="s">
        <v>117</v>
      </c>
      <c r="H75" s="73">
        <v>15.44</v>
      </c>
      <c r="I75" s="46">
        <v>19.29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-15</v>
      </c>
      <c r="Q75" s="46">
        <v>0</v>
      </c>
      <c r="R75" s="46">
        <v>-1</v>
      </c>
      <c r="S75" s="74">
        <v>0</v>
      </c>
      <c r="U75" s="73">
        <v>-16</v>
      </c>
      <c r="V75" s="74">
        <v>34.729999999999997</v>
      </c>
      <c r="W75">
        <v>15.44</v>
      </c>
      <c r="X75">
        <v>19.29</v>
      </c>
      <c r="Y75">
        <v>0</v>
      </c>
      <c r="Z75">
        <v>-1</v>
      </c>
      <c r="AA75">
        <v>0</v>
      </c>
      <c r="AB75">
        <v>0</v>
      </c>
      <c r="AC75">
        <v>-15</v>
      </c>
    </row>
    <row r="76" spans="7:29">
      <c r="G76" t="s">
        <v>118</v>
      </c>
      <c r="H76" s="73">
        <v>38.590000000000003</v>
      </c>
      <c r="I76" s="46">
        <v>9.65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-33</v>
      </c>
      <c r="Q76" s="46">
        <v>0</v>
      </c>
      <c r="R76" s="46">
        <v>-1</v>
      </c>
      <c r="S76" s="74">
        <v>0</v>
      </c>
      <c r="U76" s="73">
        <v>-34</v>
      </c>
      <c r="V76" s="74">
        <v>48.24</v>
      </c>
      <c r="W76">
        <v>38.590000000000003</v>
      </c>
      <c r="X76">
        <v>9.65</v>
      </c>
      <c r="Y76">
        <v>0</v>
      </c>
      <c r="Z76">
        <v>-1</v>
      </c>
      <c r="AA76">
        <v>0</v>
      </c>
      <c r="AB76">
        <v>0</v>
      </c>
      <c r="AC76">
        <v>-33</v>
      </c>
    </row>
    <row r="77" spans="7:29">
      <c r="G77" t="s">
        <v>119</v>
      </c>
      <c r="H77" s="73">
        <v>0</v>
      </c>
      <c r="I77" s="46">
        <v>58.85</v>
      </c>
      <c r="J77" s="46">
        <v>0</v>
      </c>
      <c r="K77" s="46">
        <v>0</v>
      </c>
      <c r="L77" s="46">
        <v>0</v>
      </c>
      <c r="M77" s="74">
        <v>0</v>
      </c>
      <c r="N77" s="73">
        <v>-111</v>
      </c>
      <c r="O77" s="46">
        <v>0</v>
      </c>
      <c r="P77" s="46">
        <v>-46</v>
      </c>
      <c r="Q77" s="46">
        <v>0</v>
      </c>
      <c r="R77" s="46">
        <v>-1</v>
      </c>
      <c r="S77" s="74">
        <v>0</v>
      </c>
      <c r="U77" s="73">
        <v>-158</v>
      </c>
      <c r="V77" s="74">
        <v>58.85</v>
      </c>
      <c r="W77">
        <v>-111</v>
      </c>
      <c r="X77">
        <v>58.85</v>
      </c>
      <c r="Y77">
        <v>0</v>
      </c>
      <c r="Z77">
        <v>-1</v>
      </c>
      <c r="AA77">
        <v>0</v>
      </c>
      <c r="AB77">
        <v>0</v>
      </c>
      <c r="AC77">
        <v>-46</v>
      </c>
    </row>
    <row r="78" spans="7:29">
      <c r="G78" t="s">
        <v>120</v>
      </c>
      <c r="H78" s="73">
        <v>0</v>
      </c>
      <c r="I78" s="46">
        <v>61.74</v>
      </c>
      <c r="J78" s="46">
        <v>0</v>
      </c>
      <c r="K78" s="46">
        <v>0</v>
      </c>
      <c r="L78" s="46">
        <v>0</v>
      </c>
      <c r="M78" s="74">
        <v>0</v>
      </c>
      <c r="N78" s="73">
        <v>-107</v>
      </c>
      <c r="O78" s="46">
        <v>0</v>
      </c>
      <c r="P78" s="46">
        <v>-39</v>
      </c>
      <c r="Q78" s="46">
        <v>0</v>
      </c>
      <c r="R78" s="46">
        <v>-0.5</v>
      </c>
      <c r="S78" s="74">
        <v>0</v>
      </c>
      <c r="U78" s="73">
        <v>-146.5</v>
      </c>
      <c r="V78" s="74">
        <v>61.74</v>
      </c>
      <c r="W78">
        <v>-107</v>
      </c>
      <c r="X78">
        <v>61.74</v>
      </c>
      <c r="Y78">
        <v>0</v>
      </c>
      <c r="Z78">
        <v>-0.5</v>
      </c>
      <c r="AA78">
        <v>0</v>
      </c>
      <c r="AB78">
        <v>0</v>
      </c>
      <c r="AC78">
        <v>-39</v>
      </c>
    </row>
    <row r="79" spans="7:29">
      <c r="G79" t="s">
        <v>121</v>
      </c>
      <c r="H79" s="73">
        <v>0</v>
      </c>
      <c r="I79" s="46">
        <v>15.37</v>
      </c>
      <c r="J79" s="46">
        <v>44.58</v>
      </c>
      <c r="K79" s="46">
        <v>0</v>
      </c>
      <c r="L79" s="46">
        <v>0</v>
      </c>
      <c r="M79" s="74">
        <v>0</v>
      </c>
      <c r="N79" s="73">
        <v>-116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-116</v>
      </c>
      <c r="V79" s="74">
        <v>59.95</v>
      </c>
      <c r="W79">
        <v>-116</v>
      </c>
      <c r="X79">
        <v>15.37</v>
      </c>
      <c r="Y79">
        <v>0</v>
      </c>
      <c r="Z79">
        <v>0</v>
      </c>
      <c r="AA79">
        <v>0</v>
      </c>
      <c r="AB79">
        <v>0</v>
      </c>
      <c r="AC79">
        <v>44.58</v>
      </c>
    </row>
    <row r="80" spans="7:29">
      <c r="G80" t="s">
        <v>122</v>
      </c>
      <c r="H80" s="73">
        <v>0</v>
      </c>
      <c r="I80" s="46">
        <v>0</v>
      </c>
      <c r="J80" s="46">
        <v>14.37</v>
      </c>
      <c r="K80" s="46">
        <v>0</v>
      </c>
      <c r="L80" s="46">
        <v>0</v>
      </c>
      <c r="M80" s="74">
        <v>0</v>
      </c>
      <c r="N80" s="73">
        <v>-110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-110</v>
      </c>
      <c r="V80" s="74">
        <v>14.37</v>
      </c>
      <c r="W80">
        <v>-110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14.37</v>
      </c>
    </row>
    <row r="81" spans="7:29">
      <c r="G81" t="s">
        <v>123</v>
      </c>
      <c r="H81" s="73">
        <v>0</v>
      </c>
      <c r="I81" s="46">
        <v>0</v>
      </c>
      <c r="J81" s="46">
        <v>26.18</v>
      </c>
      <c r="K81" s="46">
        <v>0</v>
      </c>
      <c r="L81" s="46">
        <v>0</v>
      </c>
      <c r="M81" s="74">
        <v>0</v>
      </c>
      <c r="N81" s="73">
        <v>-130</v>
      </c>
      <c r="O81" s="46">
        <v>-55</v>
      </c>
      <c r="P81" s="46">
        <v>0</v>
      </c>
      <c r="Q81" s="46">
        <v>0</v>
      </c>
      <c r="R81" s="46">
        <v>0</v>
      </c>
      <c r="S81" s="74">
        <v>0</v>
      </c>
      <c r="U81" s="73">
        <v>-185</v>
      </c>
      <c r="V81" s="74">
        <v>26.18</v>
      </c>
      <c r="W81">
        <v>-130</v>
      </c>
      <c r="X81">
        <v>-55</v>
      </c>
      <c r="Y81">
        <v>0</v>
      </c>
      <c r="Z81">
        <v>0</v>
      </c>
      <c r="AA81">
        <v>0</v>
      </c>
      <c r="AB81">
        <v>0</v>
      </c>
      <c r="AC81">
        <v>26.18</v>
      </c>
    </row>
    <row r="82" spans="7:29">
      <c r="G82" t="s">
        <v>124</v>
      </c>
      <c r="H82" s="73">
        <v>0</v>
      </c>
      <c r="I82" s="46">
        <v>0</v>
      </c>
      <c r="J82" s="46">
        <v>25.27</v>
      </c>
      <c r="K82" s="46">
        <v>0</v>
      </c>
      <c r="L82" s="46">
        <v>0</v>
      </c>
      <c r="M82" s="74">
        <v>0</v>
      </c>
      <c r="N82" s="73">
        <v>-118</v>
      </c>
      <c r="O82" s="46">
        <v>-55</v>
      </c>
      <c r="P82" s="46">
        <v>0</v>
      </c>
      <c r="Q82" s="46">
        <v>0</v>
      </c>
      <c r="R82" s="46">
        <v>0</v>
      </c>
      <c r="S82" s="74">
        <v>0</v>
      </c>
      <c r="U82" s="73">
        <v>-173</v>
      </c>
      <c r="V82" s="74">
        <v>25.27</v>
      </c>
      <c r="W82">
        <v>-118</v>
      </c>
      <c r="X82">
        <v>-55</v>
      </c>
      <c r="Y82">
        <v>0</v>
      </c>
      <c r="Z82">
        <v>0</v>
      </c>
      <c r="AA82">
        <v>0</v>
      </c>
      <c r="AB82">
        <v>0</v>
      </c>
      <c r="AC82">
        <v>25.27</v>
      </c>
    </row>
    <row r="83" spans="7:29">
      <c r="G83" t="s">
        <v>125</v>
      </c>
      <c r="H83" s="73">
        <v>0</v>
      </c>
      <c r="I83" s="46">
        <v>0</v>
      </c>
      <c r="J83" s="46">
        <v>35.700000000000003</v>
      </c>
      <c r="K83" s="46">
        <v>23.8</v>
      </c>
      <c r="L83" s="46">
        <v>4.76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64.260000000000005</v>
      </c>
      <c r="W83">
        <v>0</v>
      </c>
      <c r="X83">
        <v>0</v>
      </c>
      <c r="Y83">
        <v>0</v>
      </c>
      <c r="Z83">
        <v>4.76</v>
      </c>
      <c r="AA83">
        <v>23.8</v>
      </c>
      <c r="AB83">
        <v>0</v>
      </c>
      <c r="AC83">
        <v>35.700000000000003</v>
      </c>
    </row>
    <row r="84" spans="7:29">
      <c r="G84" t="s">
        <v>126</v>
      </c>
      <c r="H84" s="73">
        <v>0</v>
      </c>
      <c r="I84" s="46">
        <v>0</v>
      </c>
      <c r="J84" s="46">
        <v>39.15</v>
      </c>
      <c r="K84" s="46">
        <v>24.09</v>
      </c>
      <c r="L84" s="46">
        <v>4.8099999999999996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68.05</v>
      </c>
      <c r="W84">
        <v>0</v>
      </c>
      <c r="X84">
        <v>0</v>
      </c>
      <c r="Y84">
        <v>0</v>
      </c>
      <c r="Z84">
        <v>4.8099999999999996</v>
      </c>
      <c r="AA84">
        <v>24.09</v>
      </c>
      <c r="AB84">
        <v>0</v>
      </c>
      <c r="AC84">
        <v>39.15</v>
      </c>
    </row>
    <row r="85" spans="7:29">
      <c r="G85" t="s">
        <v>127</v>
      </c>
      <c r="H85" s="73">
        <v>0</v>
      </c>
      <c r="I85" s="46">
        <v>13.29</v>
      </c>
      <c r="J85" s="46">
        <v>28.65</v>
      </c>
      <c r="K85" s="46">
        <v>20.46</v>
      </c>
      <c r="L85" s="46">
        <v>4.5999999999999996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67</v>
      </c>
      <c r="W85">
        <v>0</v>
      </c>
      <c r="X85">
        <v>13.29</v>
      </c>
      <c r="Y85">
        <v>0</v>
      </c>
      <c r="Z85">
        <v>4.5999999999999996</v>
      </c>
      <c r="AA85">
        <v>20.46</v>
      </c>
      <c r="AB85">
        <v>0</v>
      </c>
      <c r="AC85">
        <v>28.65</v>
      </c>
    </row>
    <row r="86" spans="7:29">
      <c r="G86" t="s">
        <v>128</v>
      </c>
      <c r="H86" s="73">
        <v>0</v>
      </c>
      <c r="I86" s="46">
        <v>12.76</v>
      </c>
      <c r="J86" s="46">
        <v>25.54</v>
      </c>
      <c r="K86" s="46">
        <v>21.27</v>
      </c>
      <c r="L86" s="46">
        <v>4.78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64.349999999999994</v>
      </c>
      <c r="W86">
        <v>0</v>
      </c>
      <c r="X86">
        <v>12.76</v>
      </c>
      <c r="Y86">
        <v>0</v>
      </c>
      <c r="Z86">
        <v>4.78</v>
      </c>
      <c r="AA86">
        <v>21.27</v>
      </c>
      <c r="AB86">
        <v>0</v>
      </c>
      <c r="AC86">
        <v>25.54</v>
      </c>
    </row>
    <row r="87" spans="7:29">
      <c r="G87" t="s">
        <v>129</v>
      </c>
      <c r="H87" s="73">
        <v>0</v>
      </c>
      <c r="I87" s="46">
        <v>39.11</v>
      </c>
      <c r="J87" s="46">
        <v>97.78</v>
      </c>
      <c r="K87" s="46">
        <v>0</v>
      </c>
      <c r="L87" s="46">
        <v>5.87</v>
      </c>
      <c r="M87" s="74">
        <v>0.19</v>
      </c>
      <c r="N87" s="73">
        <v>-127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-127</v>
      </c>
      <c r="V87" s="74">
        <v>142.94999999999999</v>
      </c>
      <c r="W87">
        <v>-127</v>
      </c>
      <c r="X87">
        <v>39.11</v>
      </c>
      <c r="Y87">
        <v>0</v>
      </c>
      <c r="Z87">
        <v>5.87</v>
      </c>
      <c r="AA87">
        <v>0</v>
      </c>
      <c r="AB87">
        <v>0.19</v>
      </c>
      <c r="AC87">
        <v>97.78</v>
      </c>
    </row>
    <row r="88" spans="7:29">
      <c r="G88" t="s">
        <v>130</v>
      </c>
      <c r="H88" s="73">
        <v>0</v>
      </c>
      <c r="I88" s="46">
        <v>17.72</v>
      </c>
      <c r="J88" s="46">
        <v>118.13</v>
      </c>
      <c r="K88" s="46">
        <v>0</v>
      </c>
      <c r="L88" s="46">
        <v>4.7300000000000004</v>
      </c>
      <c r="M88" s="74">
        <v>0</v>
      </c>
      <c r="N88" s="73">
        <v>-120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-120</v>
      </c>
      <c r="V88" s="74">
        <v>140.58000000000001</v>
      </c>
      <c r="W88">
        <v>-120</v>
      </c>
      <c r="X88">
        <v>17.72</v>
      </c>
      <c r="Y88">
        <v>0</v>
      </c>
      <c r="Z88">
        <v>4.7300000000000004</v>
      </c>
      <c r="AA88">
        <v>0</v>
      </c>
      <c r="AB88">
        <v>0</v>
      </c>
      <c r="AC88">
        <v>118.13</v>
      </c>
    </row>
    <row r="89" spans="7:29">
      <c r="G89" t="s">
        <v>131</v>
      </c>
      <c r="H89" s="73">
        <v>0</v>
      </c>
      <c r="I89" s="46">
        <v>0</v>
      </c>
      <c r="J89" s="46">
        <v>24.12</v>
      </c>
      <c r="K89" s="46">
        <v>0</v>
      </c>
      <c r="L89" s="46">
        <v>7.72</v>
      </c>
      <c r="M89" s="74">
        <v>1.06</v>
      </c>
      <c r="N89" s="73">
        <v>-140</v>
      </c>
      <c r="O89" s="46">
        <v>-40</v>
      </c>
      <c r="P89" s="46">
        <v>0</v>
      </c>
      <c r="Q89" s="46">
        <v>0</v>
      </c>
      <c r="R89" s="46">
        <v>0</v>
      </c>
      <c r="S89" s="74">
        <v>0</v>
      </c>
      <c r="U89" s="73">
        <v>-180</v>
      </c>
      <c r="V89" s="74">
        <v>32.9</v>
      </c>
      <c r="W89">
        <v>-140</v>
      </c>
      <c r="X89">
        <v>-40</v>
      </c>
      <c r="Y89">
        <v>0</v>
      </c>
      <c r="Z89">
        <v>7.72</v>
      </c>
      <c r="AA89">
        <v>0</v>
      </c>
      <c r="AB89">
        <v>1.06</v>
      </c>
      <c r="AC89">
        <v>24.12</v>
      </c>
    </row>
    <row r="90" spans="7:29">
      <c r="G90" t="s">
        <v>132</v>
      </c>
      <c r="H90" s="73">
        <v>0</v>
      </c>
      <c r="I90" s="46">
        <v>0</v>
      </c>
      <c r="J90" s="46">
        <v>24.12</v>
      </c>
      <c r="K90" s="46">
        <v>0</v>
      </c>
      <c r="L90" s="46">
        <v>6.75</v>
      </c>
      <c r="M90" s="74">
        <v>0</v>
      </c>
      <c r="N90" s="73">
        <v>-130</v>
      </c>
      <c r="O90" s="46">
        <v>-30</v>
      </c>
      <c r="P90" s="46">
        <v>0</v>
      </c>
      <c r="Q90" s="46">
        <v>0</v>
      </c>
      <c r="R90" s="46">
        <v>0</v>
      </c>
      <c r="S90" s="74">
        <v>0</v>
      </c>
      <c r="U90" s="73">
        <v>-160</v>
      </c>
      <c r="V90" s="74">
        <v>30.87</v>
      </c>
      <c r="W90">
        <v>-130</v>
      </c>
      <c r="X90">
        <v>-30</v>
      </c>
      <c r="Y90">
        <v>0</v>
      </c>
      <c r="Z90">
        <v>6.75</v>
      </c>
      <c r="AA90">
        <v>0</v>
      </c>
      <c r="AB90">
        <v>0</v>
      </c>
      <c r="AC90">
        <v>24.12</v>
      </c>
    </row>
    <row r="91" spans="7:29">
      <c r="G91" t="s">
        <v>133</v>
      </c>
      <c r="H91" s="73">
        <v>0</v>
      </c>
      <c r="I91" s="46">
        <v>19.3</v>
      </c>
      <c r="J91" s="46">
        <v>19.29</v>
      </c>
      <c r="K91" s="46">
        <v>0</v>
      </c>
      <c r="L91" s="46">
        <v>6.75</v>
      </c>
      <c r="M91" s="74">
        <v>2.2200000000000002</v>
      </c>
      <c r="N91" s="73">
        <v>-25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-25</v>
      </c>
      <c r="V91" s="74">
        <v>47.56</v>
      </c>
      <c r="W91">
        <v>-25</v>
      </c>
      <c r="X91">
        <v>19.3</v>
      </c>
      <c r="Y91">
        <v>0</v>
      </c>
      <c r="Z91">
        <v>6.75</v>
      </c>
      <c r="AA91">
        <v>0</v>
      </c>
      <c r="AB91">
        <v>2.2200000000000002</v>
      </c>
      <c r="AC91">
        <v>19.29</v>
      </c>
    </row>
    <row r="92" spans="7:29">
      <c r="G92" t="s">
        <v>134</v>
      </c>
      <c r="H92" s="73">
        <v>0</v>
      </c>
      <c r="I92" s="46">
        <v>14.47</v>
      </c>
      <c r="J92" s="46">
        <v>19.29</v>
      </c>
      <c r="K92" s="46">
        <v>0</v>
      </c>
      <c r="L92" s="46">
        <v>6.75</v>
      </c>
      <c r="M92" s="74">
        <v>3.09</v>
      </c>
      <c r="N92" s="73">
        <v>-59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-59</v>
      </c>
      <c r="V92" s="74">
        <v>43.6</v>
      </c>
      <c r="W92">
        <v>-59</v>
      </c>
      <c r="X92">
        <v>14.47</v>
      </c>
      <c r="Y92">
        <v>0</v>
      </c>
      <c r="Z92">
        <v>6.75</v>
      </c>
      <c r="AA92">
        <v>0</v>
      </c>
      <c r="AB92">
        <v>3.09</v>
      </c>
      <c r="AC92">
        <v>19.29</v>
      </c>
    </row>
    <row r="93" spans="7:29">
      <c r="G93" t="s">
        <v>135</v>
      </c>
      <c r="H93" s="73">
        <v>0</v>
      </c>
      <c r="I93" s="46">
        <v>14.47</v>
      </c>
      <c r="J93" s="46">
        <v>0</v>
      </c>
      <c r="K93" s="46">
        <v>0</v>
      </c>
      <c r="L93" s="46">
        <v>6.75</v>
      </c>
      <c r="M93" s="74">
        <v>2.8</v>
      </c>
      <c r="N93" s="73">
        <v>-30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-30</v>
      </c>
      <c r="V93" s="74">
        <v>24.02</v>
      </c>
      <c r="W93">
        <v>-30</v>
      </c>
      <c r="X93">
        <v>14.47</v>
      </c>
      <c r="Y93">
        <v>0</v>
      </c>
      <c r="Z93">
        <v>6.75</v>
      </c>
      <c r="AA93">
        <v>0</v>
      </c>
      <c r="AB93">
        <v>2.8</v>
      </c>
      <c r="AC93">
        <v>0</v>
      </c>
    </row>
    <row r="94" spans="7:29">
      <c r="G94" t="s">
        <v>136</v>
      </c>
      <c r="H94" s="73">
        <v>0</v>
      </c>
      <c r="I94" s="46">
        <v>9.7799999999999994</v>
      </c>
      <c r="J94" s="46">
        <v>0</v>
      </c>
      <c r="K94" s="46">
        <v>0</v>
      </c>
      <c r="L94" s="46">
        <v>4.1900000000000004</v>
      </c>
      <c r="M94" s="74">
        <v>1.61</v>
      </c>
      <c r="N94" s="73">
        <v>-22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-22</v>
      </c>
      <c r="V94" s="74">
        <v>15.58</v>
      </c>
      <c r="W94">
        <v>-22</v>
      </c>
      <c r="X94">
        <v>9.7799999999999994</v>
      </c>
      <c r="Y94">
        <v>0</v>
      </c>
      <c r="Z94">
        <v>4.1900000000000004</v>
      </c>
      <c r="AA94">
        <v>0</v>
      </c>
      <c r="AB94">
        <v>1.61</v>
      </c>
      <c r="AC94">
        <v>0</v>
      </c>
    </row>
    <row r="95" spans="7:29">
      <c r="G95" t="s">
        <v>137</v>
      </c>
      <c r="H95" s="73">
        <v>0</v>
      </c>
      <c r="I95" s="46">
        <v>24.53</v>
      </c>
      <c r="J95" s="46">
        <v>0</v>
      </c>
      <c r="K95" s="46">
        <v>0</v>
      </c>
      <c r="L95" s="46">
        <v>4.5999999999999996</v>
      </c>
      <c r="M95" s="74">
        <v>0.39</v>
      </c>
      <c r="N95" s="73">
        <v>-40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-40</v>
      </c>
      <c r="V95" s="74">
        <v>29.52</v>
      </c>
      <c r="W95">
        <v>-40</v>
      </c>
      <c r="X95">
        <v>24.53</v>
      </c>
      <c r="Y95">
        <v>0</v>
      </c>
      <c r="Z95">
        <v>4.5999999999999996</v>
      </c>
      <c r="AA95">
        <v>0</v>
      </c>
      <c r="AB95">
        <v>0.39</v>
      </c>
      <c r="AC95">
        <v>0</v>
      </c>
    </row>
    <row r="96" spans="7:29">
      <c r="G96" t="s">
        <v>138</v>
      </c>
      <c r="H96" s="73">
        <v>0</v>
      </c>
      <c r="I96" s="46">
        <v>27.53</v>
      </c>
      <c r="J96" s="46">
        <v>22.95</v>
      </c>
      <c r="K96" s="46">
        <v>0</v>
      </c>
      <c r="L96" s="46">
        <v>3.82</v>
      </c>
      <c r="M96" s="74">
        <v>1.68</v>
      </c>
      <c r="N96" s="73">
        <v>-12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-12</v>
      </c>
      <c r="V96" s="74">
        <v>55.98</v>
      </c>
      <c r="W96">
        <v>-12</v>
      </c>
      <c r="X96">
        <v>27.53</v>
      </c>
      <c r="Y96">
        <v>0</v>
      </c>
      <c r="Z96">
        <v>3.82</v>
      </c>
      <c r="AA96">
        <v>0</v>
      </c>
      <c r="AB96">
        <v>1.68</v>
      </c>
      <c r="AC96">
        <v>22.95</v>
      </c>
    </row>
    <row r="97" spans="1:83">
      <c r="G97" t="s">
        <v>139</v>
      </c>
      <c r="H97" s="73">
        <v>0</v>
      </c>
      <c r="I97" s="46">
        <v>8.18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-4</v>
      </c>
      <c r="S97" s="74">
        <v>0</v>
      </c>
      <c r="U97" s="73">
        <v>-4</v>
      </c>
      <c r="V97" s="74">
        <v>8.18</v>
      </c>
      <c r="W97">
        <v>0</v>
      </c>
      <c r="X97">
        <v>8.18</v>
      </c>
      <c r="Y97">
        <v>0</v>
      </c>
      <c r="Z97">
        <v>-4</v>
      </c>
      <c r="AA97">
        <v>0</v>
      </c>
      <c r="AB97">
        <v>0</v>
      </c>
      <c r="AC97">
        <v>0</v>
      </c>
    </row>
    <row r="98" spans="1:83">
      <c r="G98" t="s">
        <v>140</v>
      </c>
      <c r="H98" s="73">
        <v>0</v>
      </c>
      <c r="I98" s="46">
        <v>6.65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-4</v>
      </c>
      <c r="S98" s="74">
        <v>0</v>
      </c>
      <c r="U98" s="73">
        <v>-4</v>
      </c>
      <c r="V98" s="74">
        <v>6.65</v>
      </c>
      <c r="W98">
        <v>0</v>
      </c>
      <c r="X98">
        <v>6.65</v>
      </c>
      <c r="Y98">
        <v>0</v>
      </c>
      <c r="Z98">
        <v>-4</v>
      </c>
      <c r="AA98">
        <v>0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0.33714749999999999</v>
      </c>
      <c r="I99" s="69">
        <f t="shared" ref="I99:BQ99" si="1">SUM(I3:I98)/4000</f>
        <v>0.1413625</v>
      </c>
      <c r="J99" s="69">
        <f t="shared" si="1"/>
        <v>0.74002249999999969</v>
      </c>
      <c r="K99" s="69">
        <f t="shared" si="1"/>
        <v>5.6175000000000017E-2</v>
      </c>
      <c r="L99" s="69">
        <f t="shared" si="1"/>
        <v>2.0784999999999998E-2</v>
      </c>
      <c r="M99" s="69">
        <f t="shared" si="1"/>
        <v>3.2599999999999999E-3</v>
      </c>
      <c r="N99" s="68">
        <f t="shared" si="1"/>
        <v>-1.0687500000000001</v>
      </c>
      <c r="O99" s="69">
        <f t="shared" si="1"/>
        <v>-0.28825000000000001</v>
      </c>
      <c r="P99" s="69">
        <f t="shared" si="1"/>
        <v>-0.36699999999999999</v>
      </c>
      <c r="Q99" s="69">
        <f t="shared" si="1"/>
        <v>0</v>
      </c>
      <c r="R99" s="69">
        <f t="shared" si="1"/>
        <v>-8.1624999999999989E-2</v>
      </c>
      <c r="S99" s="70">
        <f t="shared" si="1"/>
        <v>0</v>
      </c>
      <c r="U99" s="68">
        <f t="shared" si="1"/>
        <v>-1.8216249999999998</v>
      </c>
      <c r="V99" s="70">
        <f t="shared" si="1"/>
        <v>1.2987500000000003</v>
      </c>
      <c r="W99">
        <f t="shared" si="1"/>
        <v>-0.73160250000000004</v>
      </c>
      <c r="X99">
        <f t="shared" si="1"/>
        <v>-0.14688750000000003</v>
      </c>
      <c r="Y99">
        <f t="shared" si="1"/>
        <v>-1.6E-2</v>
      </c>
      <c r="Z99">
        <f t="shared" si="1"/>
        <v>-6.0839999999999998E-2</v>
      </c>
      <c r="AA99">
        <f t="shared" si="1"/>
        <v>5.6175000000000017E-2</v>
      </c>
      <c r="AB99">
        <f t="shared" si="1"/>
        <v>3.2599999999999999E-3</v>
      </c>
      <c r="AC99">
        <f t="shared" si="1"/>
        <v>0.37302249999999998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45408</v>
      </c>
      <c r="U2" s="73" t="s">
        <v>225</v>
      </c>
      <c r="V2" s="74" t="s">
        <v>224</v>
      </c>
      <c r="W2" s="28" t="s">
        <v>562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562</v>
      </c>
      <c r="U3" s="73">
        <v>0</v>
      </c>
      <c r="V3" s="74">
        <v>-2</v>
      </c>
      <c r="W3">
        <v>-2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-2</v>
      </c>
      <c r="W4">
        <v>-2</v>
      </c>
      <c r="X4">
        <v>0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-2</v>
      </c>
      <c r="W5">
        <v>-2</v>
      </c>
      <c r="X5">
        <v>0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-2</v>
      </c>
      <c r="W6">
        <v>-2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</v>
      </c>
      <c r="W7">
        <v>-2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-2</v>
      </c>
      <c r="W8">
        <v>-2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</v>
      </c>
      <c r="W9">
        <v>-2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</v>
      </c>
      <c r="W10">
        <v>-2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</v>
      </c>
      <c r="W11">
        <v>-2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-2</v>
      </c>
      <c r="W12">
        <v>-2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-2</v>
      </c>
      <c r="W13">
        <v>-2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-2</v>
      </c>
      <c r="W14">
        <v>-2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-2</v>
      </c>
      <c r="W15">
        <v>-2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-2</v>
      </c>
      <c r="W16">
        <v>-2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-2</v>
      </c>
      <c r="W17">
        <v>-2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-2</v>
      </c>
      <c r="W18">
        <v>-2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0.48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0.48</v>
      </c>
      <c r="V19" s="74">
        <v>-2</v>
      </c>
      <c r="W19">
        <v>-2</v>
      </c>
      <c r="X19">
        <v>0</v>
      </c>
      <c r="Y19">
        <v>0.48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0.28999999999999998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0.28999999999999998</v>
      </c>
      <c r="V20" s="74">
        <v>-2</v>
      </c>
      <c r="W20">
        <v>-2</v>
      </c>
      <c r="X20">
        <v>0</v>
      </c>
      <c r="Y20">
        <v>0.28999999999999998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0.48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0.48</v>
      </c>
      <c r="V21" s="74">
        <v>-2</v>
      </c>
      <c r="W21">
        <v>-2</v>
      </c>
      <c r="X21">
        <v>0</v>
      </c>
      <c r="Y21">
        <v>0.48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2.2200000000000002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2.2200000000000002</v>
      </c>
      <c r="V22" s="74">
        <v>-2</v>
      </c>
      <c r="W22">
        <v>-2</v>
      </c>
      <c r="X22">
        <v>0</v>
      </c>
      <c r="Y22">
        <v>2.2200000000000002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5.31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5.31</v>
      </c>
      <c r="V23" s="74">
        <v>-2</v>
      </c>
      <c r="W23">
        <v>-2</v>
      </c>
      <c r="X23">
        <v>0</v>
      </c>
      <c r="Y23">
        <v>5.31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5.21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5.21</v>
      </c>
      <c r="V24" s="74">
        <v>-2</v>
      </c>
      <c r="W24">
        <v>-2</v>
      </c>
      <c r="X24">
        <v>0</v>
      </c>
      <c r="Y24">
        <v>5.21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4.5</v>
      </c>
      <c r="V25" s="74">
        <v>-2</v>
      </c>
      <c r="W25">
        <v>-2</v>
      </c>
      <c r="X25">
        <v>0</v>
      </c>
      <c r="Y25">
        <v>4.5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6.95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6.95</v>
      </c>
      <c r="V26" s="74">
        <v>-2</v>
      </c>
      <c r="W26">
        <v>-2</v>
      </c>
      <c r="X26">
        <v>0</v>
      </c>
      <c r="Y26">
        <v>6.95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2.3199999999999998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2.3199999999999998</v>
      </c>
      <c r="V27" s="74">
        <v>-2</v>
      </c>
      <c r="W27">
        <v>-2</v>
      </c>
      <c r="X27">
        <v>0</v>
      </c>
      <c r="Y27">
        <v>2.3199999999999998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4.82</v>
      </c>
      <c r="V28" s="74">
        <v>-2</v>
      </c>
      <c r="W28">
        <v>-2</v>
      </c>
      <c r="X28">
        <v>0</v>
      </c>
      <c r="Y28">
        <v>4.82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2.89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2.89</v>
      </c>
      <c r="V29" s="74">
        <v>-2</v>
      </c>
      <c r="W29">
        <v>-2</v>
      </c>
      <c r="X29">
        <v>0</v>
      </c>
      <c r="Y29">
        <v>2.89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0.1</v>
      </c>
      <c r="V30" s="74">
        <v>-2</v>
      </c>
      <c r="W30">
        <v>-2</v>
      </c>
      <c r="X30">
        <v>0</v>
      </c>
      <c r="Y30">
        <v>0.1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-2</v>
      </c>
      <c r="W31">
        <v>-2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-2</v>
      </c>
      <c r="W32">
        <v>-2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-2</v>
      </c>
      <c r="W33">
        <v>-2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-2</v>
      </c>
      <c r="W34">
        <v>-2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0.87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0.87</v>
      </c>
      <c r="V35" s="74">
        <v>0</v>
      </c>
      <c r="W35">
        <v>0</v>
      </c>
      <c r="X35">
        <v>0</v>
      </c>
      <c r="Y35">
        <v>0.87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19.29</v>
      </c>
      <c r="L36" s="46">
        <v>0</v>
      </c>
      <c r="M36" s="74">
        <v>3.67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22.96</v>
      </c>
      <c r="V36" s="74">
        <v>0</v>
      </c>
      <c r="W36">
        <v>0</v>
      </c>
      <c r="X36">
        <v>19.29</v>
      </c>
      <c r="Y36">
        <v>3.67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28.94</v>
      </c>
      <c r="L37" s="46">
        <v>0</v>
      </c>
      <c r="M37" s="74">
        <v>3.67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32.61</v>
      </c>
      <c r="V37" s="74">
        <v>0</v>
      </c>
      <c r="W37">
        <v>0</v>
      </c>
      <c r="X37">
        <v>28.94</v>
      </c>
      <c r="Y37">
        <v>3.67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43.41</v>
      </c>
      <c r="L38" s="46">
        <v>0</v>
      </c>
      <c r="M38" s="74">
        <v>3.47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46.88</v>
      </c>
      <c r="V38" s="74">
        <v>0</v>
      </c>
      <c r="W38">
        <v>0</v>
      </c>
      <c r="X38">
        <v>43.41</v>
      </c>
      <c r="Y38">
        <v>3.47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9.65</v>
      </c>
      <c r="L39" s="46">
        <v>0</v>
      </c>
      <c r="M39" s="74">
        <v>3.28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12.93</v>
      </c>
      <c r="V39" s="74">
        <v>0</v>
      </c>
      <c r="W39">
        <v>0</v>
      </c>
      <c r="X39">
        <v>9.65</v>
      </c>
      <c r="Y39">
        <v>3.28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24.12</v>
      </c>
      <c r="L40" s="46">
        <v>0</v>
      </c>
      <c r="M40" s="74">
        <v>1.93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26.05</v>
      </c>
      <c r="V40" s="74">
        <v>0</v>
      </c>
      <c r="W40">
        <v>0</v>
      </c>
      <c r="X40">
        <v>24.12</v>
      </c>
      <c r="Y40">
        <v>1.93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33.770000000000003</v>
      </c>
      <c r="L41" s="46">
        <v>0</v>
      </c>
      <c r="M41" s="74">
        <v>2.12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35.89</v>
      </c>
      <c r="V41" s="74">
        <v>0</v>
      </c>
      <c r="W41">
        <v>0</v>
      </c>
      <c r="X41">
        <v>33.770000000000003</v>
      </c>
      <c r="Y41">
        <v>2.12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43.41</v>
      </c>
      <c r="L42" s="46">
        <v>0</v>
      </c>
      <c r="M42" s="74">
        <v>1.74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45.15</v>
      </c>
      <c r="V42" s="74">
        <v>0</v>
      </c>
      <c r="W42">
        <v>0</v>
      </c>
      <c r="X42">
        <v>43.41</v>
      </c>
      <c r="Y42">
        <v>1.74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53.06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53.06</v>
      </c>
      <c r="V43" s="74">
        <v>0</v>
      </c>
      <c r="W43">
        <v>0</v>
      </c>
      <c r="X43">
        <v>53.06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57.88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57.88</v>
      </c>
      <c r="V44" s="74">
        <v>0</v>
      </c>
      <c r="W44">
        <v>0</v>
      </c>
      <c r="X44">
        <v>57.88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67.53</v>
      </c>
      <c r="L45" s="46">
        <v>0</v>
      </c>
      <c r="M45" s="74">
        <v>0.1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67.63</v>
      </c>
      <c r="V45" s="74">
        <v>0</v>
      </c>
      <c r="W45">
        <v>0</v>
      </c>
      <c r="X45">
        <v>67.53</v>
      </c>
      <c r="Y45">
        <v>0.1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69.459999999999994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69.459999999999994</v>
      </c>
      <c r="V46" s="74">
        <v>0</v>
      </c>
      <c r="W46">
        <v>0</v>
      </c>
      <c r="X46">
        <v>69.459999999999994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72.36</v>
      </c>
      <c r="L47" s="46">
        <v>0</v>
      </c>
      <c r="M47" s="74">
        <v>1.83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74.19</v>
      </c>
      <c r="V47" s="74">
        <v>0</v>
      </c>
      <c r="W47">
        <v>0</v>
      </c>
      <c r="X47">
        <v>72.36</v>
      </c>
      <c r="Y47">
        <v>1.83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72.349999999999994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72.349999999999994</v>
      </c>
      <c r="V48" s="74">
        <v>0</v>
      </c>
      <c r="W48">
        <v>0</v>
      </c>
      <c r="X48">
        <v>72.349999999999994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72.349999999999994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72.349999999999994</v>
      </c>
      <c r="V49" s="74">
        <v>0</v>
      </c>
      <c r="W49">
        <v>0</v>
      </c>
      <c r="X49">
        <v>72.349999999999994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72.349999999999994</v>
      </c>
      <c r="L50" s="46">
        <v>0</v>
      </c>
      <c r="M50" s="74">
        <v>0.77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73.12</v>
      </c>
      <c r="V50" s="74">
        <v>0</v>
      </c>
      <c r="W50">
        <v>0</v>
      </c>
      <c r="X50">
        <v>72.349999999999994</v>
      </c>
      <c r="Y50">
        <v>0.77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74.28</v>
      </c>
      <c r="L51" s="46">
        <v>0</v>
      </c>
      <c r="M51" s="74">
        <v>2.99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77.27</v>
      </c>
      <c r="V51" s="74">
        <v>0</v>
      </c>
      <c r="W51">
        <v>0</v>
      </c>
      <c r="X51">
        <v>74.28</v>
      </c>
      <c r="Y51">
        <v>2.99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79.099999999999994</v>
      </c>
      <c r="L52" s="46">
        <v>0</v>
      </c>
      <c r="M52" s="74">
        <v>5.31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84.41</v>
      </c>
      <c r="V52" s="74">
        <v>0</v>
      </c>
      <c r="W52">
        <v>0</v>
      </c>
      <c r="X52">
        <v>79.099999999999994</v>
      </c>
      <c r="Y52">
        <v>5.31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79.099999999999994</v>
      </c>
      <c r="L53" s="46">
        <v>0</v>
      </c>
      <c r="M53" s="74">
        <v>5.0199999999999996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84.12</v>
      </c>
      <c r="V53" s="74">
        <v>0</v>
      </c>
      <c r="W53">
        <v>0</v>
      </c>
      <c r="X53">
        <v>79.099999999999994</v>
      </c>
      <c r="Y53">
        <v>5.0199999999999996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80.069999999999993</v>
      </c>
      <c r="L54" s="46">
        <v>0</v>
      </c>
      <c r="M54" s="74">
        <v>3.86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83.93</v>
      </c>
      <c r="V54" s="74">
        <v>0</v>
      </c>
      <c r="W54">
        <v>0</v>
      </c>
      <c r="X54">
        <v>80.069999999999993</v>
      </c>
      <c r="Y54">
        <v>3.86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82</v>
      </c>
      <c r="L55" s="46">
        <v>0</v>
      </c>
      <c r="M55" s="74">
        <v>4.63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86.63</v>
      </c>
      <c r="V55" s="74">
        <v>0</v>
      </c>
      <c r="W55">
        <v>0</v>
      </c>
      <c r="X55">
        <v>82</v>
      </c>
      <c r="Y55">
        <v>4.63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82</v>
      </c>
      <c r="L56" s="46">
        <v>0</v>
      </c>
      <c r="M56" s="74">
        <v>4.63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86.63</v>
      </c>
      <c r="V56" s="74">
        <v>0</v>
      </c>
      <c r="W56">
        <v>0</v>
      </c>
      <c r="X56">
        <v>82</v>
      </c>
      <c r="Y56">
        <v>4.63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80.069999999999993</v>
      </c>
      <c r="L57" s="46">
        <v>0</v>
      </c>
      <c r="M57" s="74">
        <v>3.47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83.54</v>
      </c>
      <c r="V57" s="74">
        <v>0</v>
      </c>
      <c r="W57">
        <v>0</v>
      </c>
      <c r="X57">
        <v>80.069999999999993</v>
      </c>
      <c r="Y57">
        <v>3.47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80.069999999999993</v>
      </c>
      <c r="L58" s="46">
        <v>0</v>
      </c>
      <c r="M58" s="74">
        <v>3.86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83.93</v>
      </c>
      <c r="V58" s="74">
        <v>0</v>
      </c>
      <c r="W58">
        <v>0</v>
      </c>
      <c r="X58">
        <v>80.069999999999993</v>
      </c>
      <c r="Y58">
        <v>3.86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81.040000000000006</v>
      </c>
      <c r="L59" s="46">
        <v>0</v>
      </c>
      <c r="M59" s="74">
        <v>7.04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88.08</v>
      </c>
      <c r="V59" s="74">
        <v>0</v>
      </c>
      <c r="W59">
        <v>0</v>
      </c>
      <c r="X59">
        <v>81.040000000000006</v>
      </c>
      <c r="Y59">
        <v>7.04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82.96</v>
      </c>
      <c r="L60" s="46">
        <v>0</v>
      </c>
      <c r="M60" s="74">
        <v>5.79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88.75</v>
      </c>
      <c r="V60" s="74">
        <v>0</v>
      </c>
      <c r="W60">
        <v>0</v>
      </c>
      <c r="X60">
        <v>82.96</v>
      </c>
      <c r="Y60">
        <v>5.79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85.85</v>
      </c>
      <c r="L61" s="46">
        <v>0</v>
      </c>
      <c r="M61" s="74">
        <v>6.66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92.51</v>
      </c>
      <c r="V61" s="74">
        <v>0</v>
      </c>
      <c r="W61">
        <v>0</v>
      </c>
      <c r="X61">
        <v>85.85</v>
      </c>
      <c r="Y61">
        <v>6.66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86.82</v>
      </c>
      <c r="L62" s="46">
        <v>0</v>
      </c>
      <c r="M62" s="74">
        <v>3.67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90.49</v>
      </c>
      <c r="V62" s="74">
        <v>0</v>
      </c>
      <c r="W62">
        <v>0</v>
      </c>
      <c r="X62">
        <v>86.82</v>
      </c>
      <c r="Y62">
        <v>3.67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85.86</v>
      </c>
      <c r="L63" s="46">
        <v>0</v>
      </c>
      <c r="M63" s="74">
        <v>3.09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88.95</v>
      </c>
      <c r="V63" s="74">
        <v>0</v>
      </c>
      <c r="W63">
        <v>0</v>
      </c>
      <c r="X63">
        <v>85.86</v>
      </c>
      <c r="Y63">
        <v>3.09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85.86</v>
      </c>
      <c r="L64" s="46">
        <v>0</v>
      </c>
      <c r="M64" s="74">
        <v>4.4400000000000004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90.3</v>
      </c>
      <c r="V64" s="74">
        <v>0</v>
      </c>
      <c r="W64">
        <v>0</v>
      </c>
      <c r="X64">
        <v>85.86</v>
      </c>
      <c r="Y64">
        <v>4.4400000000000004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86.82</v>
      </c>
      <c r="L65" s="46">
        <v>0</v>
      </c>
      <c r="M65" s="74">
        <v>1.45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88.27</v>
      </c>
      <c r="V65" s="74">
        <v>0</v>
      </c>
      <c r="W65">
        <v>0</v>
      </c>
      <c r="X65">
        <v>86.82</v>
      </c>
      <c r="Y65">
        <v>1.45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84.9</v>
      </c>
      <c r="L66" s="46">
        <v>0</v>
      </c>
      <c r="M66" s="74">
        <v>1.25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86.15</v>
      </c>
      <c r="V66" s="74">
        <v>0</v>
      </c>
      <c r="W66">
        <v>0</v>
      </c>
      <c r="X66">
        <v>84.9</v>
      </c>
      <c r="Y66">
        <v>1.25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81.03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81.03</v>
      </c>
      <c r="V67" s="74">
        <v>0</v>
      </c>
      <c r="W67">
        <v>0</v>
      </c>
      <c r="X67">
        <v>81.03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77.180000000000007</v>
      </c>
      <c r="L68" s="46">
        <v>0</v>
      </c>
      <c r="M68" s="74">
        <v>1.25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78.430000000000007</v>
      </c>
      <c r="V68" s="74">
        <v>0</v>
      </c>
      <c r="W68">
        <v>0</v>
      </c>
      <c r="X68">
        <v>77.180000000000007</v>
      </c>
      <c r="Y68">
        <v>1.25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75.25</v>
      </c>
      <c r="L69" s="46">
        <v>0</v>
      </c>
      <c r="M69" s="74">
        <v>5.4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80.650000000000006</v>
      </c>
      <c r="V69" s="74">
        <v>0</v>
      </c>
      <c r="W69">
        <v>0</v>
      </c>
      <c r="X69">
        <v>75.25</v>
      </c>
      <c r="Y69">
        <v>5.4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75.239999999999995</v>
      </c>
      <c r="L70" s="46">
        <v>0</v>
      </c>
      <c r="M70" s="74">
        <v>5.79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81.03</v>
      </c>
      <c r="V70" s="74">
        <v>0</v>
      </c>
      <c r="W70">
        <v>0</v>
      </c>
      <c r="X70">
        <v>75.239999999999995</v>
      </c>
      <c r="Y70">
        <v>5.79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102.26</v>
      </c>
      <c r="L71" s="46">
        <v>0</v>
      </c>
      <c r="M71" s="74">
        <v>8.01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110.27</v>
      </c>
      <c r="V71" s="74">
        <v>0</v>
      </c>
      <c r="W71">
        <v>0</v>
      </c>
      <c r="X71">
        <v>102.26</v>
      </c>
      <c r="Y71">
        <v>8.01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92.61</v>
      </c>
      <c r="L72" s="46">
        <v>0</v>
      </c>
      <c r="M72" s="74">
        <v>6.75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99.36</v>
      </c>
      <c r="V72" s="74">
        <v>0</v>
      </c>
      <c r="W72">
        <v>0</v>
      </c>
      <c r="X72">
        <v>92.61</v>
      </c>
      <c r="Y72">
        <v>6.75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85.85</v>
      </c>
      <c r="L73" s="46">
        <v>0</v>
      </c>
      <c r="M73" s="74">
        <v>6.66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92.51</v>
      </c>
      <c r="V73" s="74">
        <v>-2</v>
      </c>
      <c r="W73">
        <v>-2</v>
      </c>
      <c r="X73">
        <v>85.85</v>
      </c>
      <c r="Y73">
        <v>6.66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73.31</v>
      </c>
      <c r="L74" s="46">
        <v>0</v>
      </c>
      <c r="M74" s="74">
        <v>7.24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80.55</v>
      </c>
      <c r="V74" s="74">
        <v>-2</v>
      </c>
      <c r="W74">
        <v>-2</v>
      </c>
      <c r="X74">
        <v>73.31</v>
      </c>
      <c r="Y74">
        <v>7.24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63.67</v>
      </c>
      <c r="L75" s="46">
        <v>0</v>
      </c>
      <c r="M75" s="74">
        <v>11.29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74.959999999999994</v>
      </c>
      <c r="V75" s="74">
        <v>-2</v>
      </c>
      <c r="W75">
        <v>-2</v>
      </c>
      <c r="X75">
        <v>63.67</v>
      </c>
      <c r="Y75">
        <v>11.29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44.37</v>
      </c>
      <c r="L76" s="46">
        <v>0</v>
      </c>
      <c r="M76" s="74">
        <v>8.7799999999999994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53.15</v>
      </c>
      <c r="V76" s="74">
        <v>-2</v>
      </c>
      <c r="W76">
        <v>-2</v>
      </c>
      <c r="X76">
        <v>44.37</v>
      </c>
      <c r="Y76">
        <v>8.7799999999999994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27.98</v>
      </c>
      <c r="L77" s="46">
        <v>0</v>
      </c>
      <c r="M77" s="74">
        <v>7.81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35.79</v>
      </c>
      <c r="V77" s="74">
        <v>-2</v>
      </c>
      <c r="W77">
        <v>-2</v>
      </c>
      <c r="X77">
        <v>27.98</v>
      </c>
      <c r="Y77">
        <v>7.81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27.98</v>
      </c>
      <c r="L78" s="46">
        <v>0</v>
      </c>
      <c r="M78" s="74">
        <v>7.33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35.31</v>
      </c>
      <c r="V78" s="74">
        <v>-2</v>
      </c>
      <c r="W78">
        <v>-2</v>
      </c>
      <c r="X78">
        <v>27.98</v>
      </c>
      <c r="Y78">
        <v>7.33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9.65</v>
      </c>
      <c r="L79" s="46">
        <v>0</v>
      </c>
      <c r="M79" s="74">
        <v>5.21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14.86</v>
      </c>
      <c r="V79" s="74">
        <v>-2</v>
      </c>
      <c r="W79">
        <v>-2</v>
      </c>
      <c r="X79">
        <v>9.65</v>
      </c>
      <c r="Y79">
        <v>5.21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9.64</v>
      </c>
      <c r="L80" s="46">
        <v>0</v>
      </c>
      <c r="M80" s="74">
        <v>4.7300000000000004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14.37</v>
      </c>
      <c r="V80" s="74">
        <v>-2</v>
      </c>
      <c r="W80">
        <v>-2</v>
      </c>
      <c r="X80">
        <v>9.64</v>
      </c>
      <c r="Y80">
        <v>4.7300000000000004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9.65</v>
      </c>
      <c r="L81" s="46">
        <v>0</v>
      </c>
      <c r="M81" s="74">
        <v>1.54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11.19</v>
      </c>
      <c r="V81" s="74">
        <v>-2</v>
      </c>
      <c r="W81">
        <v>-2</v>
      </c>
      <c r="X81">
        <v>9.65</v>
      </c>
      <c r="Y81">
        <v>1.54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9.65</v>
      </c>
      <c r="L82" s="46">
        <v>0</v>
      </c>
      <c r="M82" s="74">
        <v>2.41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12.06</v>
      </c>
      <c r="V82" s="74">
        <v>-2</v>
      </c>
      <c r="W82">
        <v>-2</v>
      </c>
      <c r="X82">
        <v>9.65</v>
      </c>
      <c r="Y82">
        <v>2.41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7.72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7.72</v>
      </c>
      <c r="V83" s="74">
        <v>-2</v>
      </c>
      <c r="W83">
        <v>-2</v>
      </c>
      <c r="X83">
        <v>0</v>
      </c>
      <c r="Y83">
        <v>7.72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8.59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8.59</v>
      </c>
      <c r="V84" s="74">
        <v>-2</v>
      </c>
      <c r="W84">
        <v>-2</v>
      </c>
      <c r="X84">
        <v>0</v>
      </c>
      <c r="Y84">
        <v>8.59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7.72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7.72</v>
      </c>
      <c r="V85" s="74">
        <v>-2</v>
      </c>
      <c r="W85">
        <v>-2</v>
      </c>
      <c r="X85">
        <v>0</v>
      </c>
      <c r="Y85">
        <v>7.72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8.01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8.01</v>
      </c>
      <c r="V86" s="74">
        <v>-2</v>
      </c>
      <c r="W86">
        <v>-2</v>
      </c>
      <c r="X86">
        <v>0</v>
      </c>
      <c r="Y86">
        <v>8.01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1.05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1.05</v>
      </c>
      <c r="V87" s="74">
        <v>-2</v>
      </c>
      <c r="W87">
        <v>-2</v>
      </c>
      <c r="X87">
        <v>0</v>
      </c>
      <c r="Y87">
        <v>1.05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-2</v>
      </c>
      <c r="W88">
        <v>-2</v>
      </c>
      <c r="X88">
        <v>0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0.68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0.68</v>
      </c>
      <c r="V89" s="74">
        <v>-2</v>
      </c>
      <c r="W89">
        <v>-2</v>
      </c>
      <c r="X89">
        <v>0</v>
      </c>
      <c r="Y89">
        <v>0.68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-2</v>
      </c>
      <c r="W90">
        <v>-2</v>
      </c>
      <c r="X90">
        <v>0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0.24</v>
      </c>
      <c r="V91" s="74">
        <v>-2</v>
      </c>
      <c r="W91">
        <v>-2</v>
      </c>
      <c r="X91">
        <v>0</v>
      </c>
      <c r="Y91">
        <v>0.24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0.25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0.25</v>
      </c>
      <c r="V92" s="74">
        <v>-2</v>
      </c>
      <c r="W92">
        <v>-2</v>
      </c>
      <c r="X92">
        <v>0</v>
      </c>
      <c r="Y92">
        <v>0.25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0.21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0.21</v>
      </c>
      <c r="V93" s="74">
        <v>-2</v>
      </c>
      <c r="W93">
        <v>-2</v>
      </c>
      <c r="X93">
        <v>0</v>
      </c>
      <c r="Y93">
        <v>0.21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0.16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0.16</v>
      </c>
      <c r="V94" s="74">
        <v>-2</v>
      </c>
      <c r="W94">
        <v>-2</v>
      </c>
      <c r="X94">
        <v>0</v>
      </c>
      <c r="Y94">
        <v>0.16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0.03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0.03</v>
      </c>
      <c r="V95" s="74">
        <v>-2</v>
      </c>
      <c r="W95">
        <v>-2</v>
      </c>
      <c r="X95">
        <v>0</v>
      </c>
      <c r="Y95">
        <v>0.03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0.12</v>
      </c>
      <c r="V96" s="74">
        <v>-2</v>
      </c>
      <c r="W96">
        <v>-2</v>
      </c>
      <c r="X96">
        <v>0</v>
      </c>
      <c r="Y96">
        <v>0.12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-2</v>
      </c>
      <c r="W97">
        <v>-2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-2</v>
      </c>
      <c r="W98">
        <v>-2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0.7305124999999999</v>
      </c>
      <c r="L99" s="69">
        <f t="shared" si="1"/>
        <v>0</v>
      </c>
      <c r="M99" s="69">
        <f t="shared" si="1"/>
        <v>6.2790000000000012E-2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0.79330250000000024</v>
      </c>
      <c r="V99" s="70">
        <f t="shared" si="1"/>
        <v>-2.9000000000000001E-2</v>
      </c>
      <c r="W99">
        <f t="shared" si="1"/>
        <v>-2.9000000000000001E-2</v>
      </c>
      <c r="X99">
        <f t="shared" si="1"/>
        <v>0.7305124999999999</v>
      </c>
      <c r="Y99">
        <f t="shared" si="1"/>
        <v>6.2790000000000012E-2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45408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11.251884</v>
      </c>
      <c r="E3">
        <f>GT_NG!P3</f>
        <v>13.89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296.18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1153.6025040158866</v>
      </c>
      <c r="P3" s="36">
        <v>118.30548314435156</v>
      </c>
      <c r="Q3" s="36">
        <v>38.224392598551887</v>
      </c>
      <c r="R3" s="38">
        <v>0</v>
      </c>
      <c r="S3" s="38">
        <v>7.66</v>
      </c>
      <c r="T3" s="37">
        <f>SUMPRODUCT(LTA!J3:AN3,LTA!J$101:AN$101,LTA!J$103:AN$103)</f>
        <v>76</v>
      </c>
      <c r="U3" s="37">
        <f>SUMPRODUCT(LTA!J3:AN3,LTA!J$102:AN$102,LTA!J$103:AN$103)</f>
        <v>99.78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101.30000000000001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17.980460466929685</v>
      </c>
      <c r="AD3">
        <f>SUM(B3:AB3,AI3:AV3)-AC3</f>
        <v>1965.8897971983483</v>
      </c>
      <c r="AE3">
        <f>'IDT-1'!B3</f>
        <v>94</v>
      </c>
      <c r="AF3" s="24"/>
      <c r="AG3">
        <f>SUM(AD3:AF3)</f>
        <v>2059.8897971983483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-78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11.251884</v>
      </c>
      <c r="E4">
        <f>GT_NG!P4</f>
        <v>13.89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296.18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1152.5839379355293</v>
      </c>
      <c r="P4" s="36">
        <v>118.30548314435156</v>
      </c>
      <c r="Q4" s="36">
        <v>38.224392598551887</v>
      </c>
      <c r="R4" s="38">
        <v>0</v>
      </c>
      <c r="S4" s="38">
        <v>7.66</v>
      </c>
      <c r="T4" s="37">
        <f>SUMPRODUCT(LTA!J4:AN4,LTA!J$101:AN$101,LTA!J$103:AN$103)</f>
        <v>75.33</v>
      </c>
      <c r="U4" s="37">
        <f>SUMPRODUCT(LTA!J4:AN4,LTA!J$102:AN$102,LTA!J$103:AN$103)</f>
        <v>100.28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101.30000000000001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17.86882261915601</v>
      </c>
      <c r="AD4">
        <f t="shared" ref="AD4:AD67" si="1">SUM(B4:AB4,AI4:AV4)-AC4</f>
        <v>1976.8128689657649</v>
      </c>
      <c r="AE4">
        <f>'IDT-1'!B4</f>
        <v>55</v>
      </c>
      <c r="AF4" s="24"/>
      <c r="AG4">
        <f t="shared" ref="AG4:AG67" si="2">SUM(AD4:AF4)</f>
        <v>2031.8128689657649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-66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11.251884</v>
      </c>
      <c r="E5">
        <f>GT_NG!P5</f>
        <v>13.89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296.18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1145.6277855150302</v>
      </c>
      <c r="P5" s="36">
        <v>118.30548314435156</v>
      </c>
      <c r="Q5" s="36">
        <v>38.224392598551887</v>
      </c>
      <c r="R5" s="38">
        <v>0</v>
      </c>
      <c r="S5" s="38">
        <v>7.66</v>
      </c>
      <c r="T5" s="37">
        <f>SUMPRODUCT(LTA!J5:AN5,LTA!J$101:AN$101,LTA!J$103:AN$103)</f>
        <v>74.989999999999995</v>
      </c>
      <c r="U5" s="37">
        <f>SUMPRODUCT(LTA!J5:AN5,LTA!J$102:AN$102,LTA!J$103:AN$103)</f>
        <v>100.78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101.30000000000001</v>
      </c>
      <c r="AB5" s="75">
        <f>-STOA!N5</f>
        <v>0</v>
      </c>
      <c r="AC5">
        <f t="shared" si="0"/>
        <v>17.794792623374043</v>
      </c>
      <c r="AD5">
        <f t="shared" si="1"/>
        <v>1972.090746541048</v>
      </c>
      <c r="AE5">
        <f>'IDT-1'!B5</f>
        <v>35</v>
      </c>
      <c r="AF5" s="24"/>
      <c r="AG5">
        <f t="shared" si="2"/>
        <v>2007.090746541048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-64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11.251884</v>
      </c>
      <c r="E6">
        <f>GT_NG!P6</f>
        <v>13.89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296.18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1145.6277855150302</v>
      </c>
      <c r="P6" s="36">
        <v>118.30548314435156</v>
      </c>
      <c r="Q6" s="36">
        <v>38.224392598551887</v>
      </c>
      <c r="R6" s="38">
        <v>0</v>
      </c>
      <c r="S6" s="38">
        <v>7.66</v>
      </c>
      <c r="T6" s="37">
        <f>SUMPRODUCT(LTA!J6:AN6,LTA!J$101:AN$101,LTA!J$103:AN$103)</f>
        <v>74.010000000000005</v>
      </c>
      <c r="U6" s="37">
        <f>SUMPRODUCT(LTA!J6:AN6,LTA!J$102:AN$102,LTA!J$103:AN$103)</f>
        <v>100.78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101.30000000000001</v>
      </c>
      <c r="AB6" s="75">
        <f>-STOA!N6</f>
        <v>0</v>
      </c>
      <c r="AC6">
        <f t="shared" si="0"/>
        <v>17.75267599247449</v>
      </c>
      <c r="AD6">
        <f t="shared" si="1"/>
        <v>1975.1528631719475</v>
      </c>
      <c r="AE6">
        <f>'IDT-1'!B6</f>
        <v>0</v>
      </c>
      <c r="AF6" s="24"/>
      <c r="AG6">
        <f t="shared" si="2"/>
        <v>1975.1528631719475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-60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11.251884</v>
      </c>
      <c r="E7">
        <f>GT_NG!P7</f>
        <v>13.89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296.18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1137.7973313634977</v>
      </c>
      <c r="P7" s="36">
        <v>118.30548314435156</v>
      </c>
      <c r="Q7" s="36">
        <v>38.224392598551887</v>
      </c>
      <c r="R7" s="38">
        <v>0</v>
      </c>
      <c r="S7" s="38">
        <v>7.66</v>
      </c>
      <c r="T7" s="37">
        <f>SUMPRODUCT(LTA!J7:AN7,LTA!J$101:AN$101,LTA!J$103:AN$103)</f>
        <v>73.33</v>
      </c>
      <c r="U7" s="37">
        <f>SUMPRODUCT(LTA!J7:AN7,LTA!J$102:AN$102,LTA!J$103:AN$103)</f>
        <v>100.28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101.30000000000001</v>
      </c>
      <c r="AB7" s="75">
        <f>-STOA!N7</f>
        <v>0</v>
      </c>
      <c r="AC7">
        <f t="shared" si="0"/>
        <v>17.804055543474945</v>
      </c>
      <c r="AD7">
        <f t="shared" si="1"/>
        <v>1951.091029469414</v>
      </c>
      <c r="AE7">
        <f>'IDT-1'!B7</f>
        <v>0</v>
      </c>
      <c r="AF7" s="24"/>
      <c r="AG7">
        <f t="shared" si="2"/>
        <v>1951.091029469414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11.251884</v>
      </c>
      <c r="E8">
        <f>GT_NG!P8</f>
        <v>13.89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102.55599390648803</v>
      </c>
      <c r="J8">
        <f>Bawana_RLNG!P8</f>
        <v>0</v>
      </c>
      <c r="K8">
        <f>Bawana_Spot!P8</f>
        <v>296.18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1130.8265180900942</v>
      </c>
      <c r="P8" s="36">
        <v>118.30548314435156</v>
      </c>
      <c r="Q8" s="36">
        <v>38.224392598551887</v>
      </c>
      <c r="R8" s="38">
        <v>0</v>
      </c>
      <c r="S8" s="38">
        <v>7.66</v>
      </c>
      <c r="T8" s="37">
        <f>SUMPRODUCT(LTA!J8:AN8,LTA!J$101:AN$101,LTA!J$103:AN$103)</f>
        <v>72.67</v>
      </c>
      <c r="U8" s="37">
        <f>SUMPRODUCT(LTA!J8:AN8,LTA!J$102:AN$102,LTA!J$103:AN$103)</f>
        <v>99.78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101.30000000000001</v>
      </c>
      <c r="AB8" s="75">
        <f>-STOA!N8</f>
        <v>0</v>
      </c>
      <c r="AC8">
        <f t="shared" si="0"/>
        <v>17.905179866476139</v>
      </c>
      <c r="AD8">
        <f t="shared" si="1"/>
        <v>1922.8590918730094</v>
      </c>
      <c r="AE8">
        <f>'IDT-1'!B8</f>
        <v>0</v>
      </c>
      <c r="AF8" s="24"/>
      <c r="AG8">
        <f t="shared" si="2"/>
        <v>1922.8590918730094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-95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11.251884</v>
      </c>
      <c r="E9">
        <f>GT_NG!P9</f>
        <v>13.89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122.16</v>
      </c>
      <c r="J9">
        <f>Bawana_RLNG!P9</f>
        <v>0</v>
      </c>
      <c r="K9">
        <f>Bawana_Spot!P9</f>
        <v>240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1128.7855783979503</v>
      </c>
      <c r="P9" s="36">
        <v>118.30548314435156</v>
      </c>
      <c r="Q9" s="36">
        <v>38.224392598551887</v>
      </c>
      <c r="R9" s="38">
        <v>0</v>
      </c>
      <c r="S9" s="38">
        <v>7.66</v>
      </c>
      <c r="T9" s="37">
        <f>SUMPRODUCT(LTA!J9:AN9,LTA!J$101:AN$101,LTA!J$103:AN$103)</f>
        <v>71.33</v>
      </c>
      <c r="U9" s="37">
        <f>SUMPRODUCT(LTA!J9:AN9,LTA!J$102:AN$102,LTA!J$103:AN$103)</f>
        <v>98.78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101.30000000000001</v>
      </c>
      <c r="AB9" s="75">
        <f>-STOA!N9</f>
        <v>0</v>
      </c>
      <c r="AC9">
        <f t="shared" si="0"/>
        <v>17.586555097422298</v>
      </c>
      <c r="AD9">
        <f t="shared" si="1"/>
        <v>1879.2207830434313</v>
      </c>
      <c r="AE9">
        <f>'IDT-1'!B9</f>
        <v>0</v>
      </c>
      <c r="AF9" s="24"/>
      <c r="AG9">
        <f t="shared" si="2"/>
        <v>1879.2207830434313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-98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11.251884</v>
      </c>
      <c r="E10">
        <f>GT_NG!P10</f>
        <v>13.89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102.55599390648803</v>
      </c>
      <c r="J10">
        <f>Bawana_RLNG!P10</f>
        <v>0</v>
      </c>
      <c r="K10">
        <f>Bawana_Spot!P10</f>
        <v>200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1128.7889941714427</v>
      </c>
      <c r="P10" s="36">
        <v>118.30548314435156</v>
      </c>
      <c r="Q10" s="36">
        <v>38.224392598551887</v>
      </c>
      <c r="R10" s="38">
        <v>0</v>
      </c>
      <c r="S10" s="38">
        <v>7.66</v>
      </c>
      <c r="T10" s="37">
        <f>SUMPRODUCT(LTA!J10:AN10,LTA!J$101:AN$101,LTA!J$103:AN$103)</f>
        <v>70.33</v>
      </c>
      <c r="U10" s="37">
        <f>SUMPRODUCT(LTA!J10:AN10,LTA!J$102:AN$102,LTA!J$103:AN$103)</f>
        <v>97.78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101.30000000000001</v>
      </c>
      <c r="AB10" s="75">
        <f>-STOA!N10</f>
        <v>0</v>
      </c>
      <c r="AC10">
        <f t="shared" si="0"/>
        <v>16.865802353336797</v>
      </c>
      <c r="AD10">
        <f t="shared" si="1"/>
        <v>1842.3409454674972</v>
      </c>
      <c r="AE10">
        <f>'IDT-1'!B10</f>
        <v>0</v>
      </c>
      <c r="AF10" s="24"/>
      <c r="AG10">
        <f t="shared" si="2"/>
        <v>1842.3409454674972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-74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11.251884</v>
      </c>
      <c r="E11">
        <f>GT_NG!P11</f>
        <v>13.89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134.55532794000209</v>
      </c>
      <c r="J11">
        <f>Bawana_RLNG!P11</f>
        <v>0</v>
      </c>
      <c r="K11">
        <f>Bawana_Spot!P11</f>
        <v>136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1163.6882734304174</v>
      </c>
      <c r="P11" s="36">
        <v>118.30548314435156</v>
      </c>
      <c r="Q11" s="36">
        <v>38.224392598551887</v>
      </c>
      <c r="R11" s="38">
        <v>0</v>
      </c>
      <c r="S11" s="38">
        <v>7.66</v>
      </c>
      <c r="T11" s="37">
        <f>SUMPRODUCT(LTA!J11:AN11,LTA!J$101:AN$101,LTA!J$103:AN$103)</f>
        <v>73.66</v>
      </c>
      <c r="U11" s="37">
        <f>SUMPRODUCT(LTA!J11:AN11,LTA!J$102:AN$102,LTA!J$103:AN$103)</f>
        <v>103.78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101.30000000000001</v>
      </c>
      <c r="AB11" s="75">
        <f>-STOA!N11</f>
        <v>0</v>
      </c>
      <c r="AC11">
        <f t="shared" si="0"/>
        <v>17.180301648115933</v>
      </c>
      <c r="AD11">
        <f t="shared" si="1"/>
        <v>1829.2550594652071</v>
      </c>
      <c r="AE11">
        <f>'IDT-1'!B11</f>
        <v>0</v>
      </c>
      <c r="AF11" s="24"/>
      <c r="AG11">
        <f t="shared" si="2"/>
        <v>1829.2550594652071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-99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11.251884</v>
      </c>
      <c r="E12">
        <f>GT_NG!P12</f>
        <v>13.89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134.55532794000209</v>
      </c>
      <c r="J12">
        <f>Bawana_RLNG!P12</f>
        <v>0</v>
      </c>
      <c r="K12">
        <f>Bawana_Spot!P12</f>
        <v>136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1163.6882734304174</v>
      </c>
      <c r="P12" s="36">
        <v>118.30548314435156</v>
      </c>
      <c r="Q12" s="36">
        <v>38.224392598551887</v>
      </c>
      <c r="R12" s="38">
        <v>0</v>
      </c>
      <c r="S12" s="38">
        <v>7.66</v>
      </c>
      <c r="T12" s="37">
        <f>SUMPRODUCT(LTA!J12:AN12,LTA!J$101:AN$101,LTA!J$103:AN$103)</f>
        <v>73.33</v>
      </c>
      <c r="U12" s="37">
        <f>SUMPRODUCT(LTA!J12:AN12,LTA!J$102:AN$102,LTA!J$103:AN$103)</f>
        <v>103.28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101.30000000000001</v>
      </c>
      <c r="AB12" s="75">
        <f>-STOA!N12</f>
        <v>0</v>
      </c>
      <c r="AC12">
        <f t="shared" si="0"/>
        <v>17.452877853037268</v>
      </c>
      <c r="AD12">
        <f t="shared" si="1"/>
        <v>1795.1524832602856</v>
      </c>
      <c r="AE12">
        <f>'IDT-1'!B12</f>
        <v>0</v>
      </c>
      <c r="AF12" s="24"/>
      <c r="AG12">
        <f t="shared" si="2"/>
        <v>1795.1524832602856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-132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11.251884</v>
      </c>
      <c r="E13">
        <f>GT_NG!P13</f>
        <v>13.89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134.55532794000209</v>
      </c>
      <c r="J13">
        <f>Bawana_RLNG!P13</f>
        <v>0</v>
      </c>
      <c r="K13">
        <f>Bawana_Spot!P13</f>
        <v>136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1106.4457861969681</v>
      </c>
      <c r="P13" s="36">
        <v>118.30548314435156</v>
      </c>
      <c r="Q13" s="36">
        <v>38.224392598551887</v>
      </c>
      <c r="R13" s="38">
        <v>0</v>
      </c>
      <c r="S13" s="38">
        <v>7.66</v>
      </c>
      <c r="T13" s="37">
        <f>SUMPRODUCT(LTA!J13:AN13,LTA!J$101:AN$101,LTA!J$103:AN$103)</f>
        <v>86.66</v>
      </c>
      <c r="U13" s="37">
        <f>SUMPRODUCT(LTA!J13:AN13,LTA!J$102:AN$102,LTA!J$103:AN$103)</f>
        <v>102.78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101.30000000000001</v>
      </c>
      <c r="AB13" s="75">
        <f>-STOA!N13</f>
        <v>0</v>
      </c>
      <c r="AC13">
        <f t="shared" si="0"/>
        <v>17.05439948710163</v>
      </c>
      <c r="AD13">
        <f t="shared" si="1"/>
        <v>1754.1384743927722</v>
      </c>
      <c r="AE13">
        <f>'IDT-1'!B13</f>
        <v>0</v>
      </c>
      <c r="AF13" s="24"/>
      <c r="AG13">
        <f t="shared" si="2"/>
        <v>1754.1384743927722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-129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11.251884</v>
      </c>
      <c r="E14">
        <f>GT_NG!P14</f>
        <v>13.89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134.55532794000209</v>
      </c>
      <c r="J14">
        <f>Bawana_RLNG!P14</f>
        <v>0</v>
      </c>
      <c r="K14">
        <f>Bawana_Spot!P14</f>
        <v>136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1049.7775383929911</v>
      </c>
      <c r="P14" s="36">
        <v>118.30548314435156</v>
      </c>
      <c r="Q14" s="36">
        <v>38.224392598551887</v>
      </c>
      <c r="R14" s="38">
        <v>0</v>
      </c>
      <c r="S14" s="38">
        <v>7.66</v>
      </c>
      <c r="T14" s="37">
        <f>SUMPRODUCT(LTA!J14:AN14,LTA!J$101:AN$101,LTA!J$103:AN$103)</f>
        <v>85.33</v>
      </c>
      <c r="U14" s="37">
        <f>SUMPRODUCT(LTA!J14:AN14,LTA!J$102:AN$102,LTA!J$103:AN$103)</f>
        <v>101.78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101.30000000000001</v>
      </c>
      <c r="AB14" s="75">
        <f>-STOA!N14</f>
        <v>0</v>
      </c>
      <c r="AC14">
        <f t="shared" si="0"/>
        <v>16.414804524225108</v>
      </c>
      <c r="AD14">
        <f t="shared" si="1"/>
        <v>1712.7798215516716</v>
      </c>
      <c r="AE14">
        <f>'IDT-1'!B14</f>
        <v>0</v>
      </c>
      <c r="AF14" s="24"/>
      <c r="AG14">
        <f t="shared" si="2"/>
        <v>1712.7798215516716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-112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11.251884</v>
      </c>
      <c r="E15">
        <f>GT_NG!P15</f>
        <v>13.89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134.55532794000209</v>
      </c>
      <c r="J15">
        <f>Bawana_RLNG!P15</f>
        <v>0</v>
      </c>
      <c r="K15">
        <f>Bawana_Spot!P15</f>
        <v>136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964.13882785291469</v>
      </c>
      <c r="P15" s="36">
        <v>118.30548314435156</v>
      </c>
      <c r="Q15" s="36">
        <v>38.224392598551887</v>
      </c>
      <c r="R15" s="38">
        <v>0</v>
      </c>
      <c r="S15" s="38">
        <v>7.66</v>
      </c>
      <c r="T15" s="37">
        <f>SUMPRODUCT(LTA!J15:AN15,LTA!J$101:AN$101,LTA!J$103:AN$103)</f>
        <v>89.01</v>
      </c>
      <c r="U15" s="37">
        <f>SUMPRODUCT(LTA!J15:AN15,LTA!J$102:AN$102,LTA!J$103:AN$103)</f>
        <v>100.78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101.25</v>
      </c>
      <c r="AB15" s="75">
        <f>-STOA!N15</f>
        <v>0</v>
      </c>
      <c r="AC15">
        <f t="shared" si="0"/>
        <v>15.192319576745341</v>
      </c>
      <c r="AD15">
        <f t="shared" si="1"/>
        <v>1692.9935959590748</v>
      </c>
      <c r="AE15">
        <f>'IDT-1'!B15</f>
        <v>0</v>
      </c>
      <c r="AF15" s="24"/>
      <c r="AG15">
        <f t="shared" si="2"/>
        <v>1692.9935959590748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11.251884</v>
      </c>
      <c r="E16">
        <f>GT_NG!P16</f>
        <v>13.89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135.61000000000001</v>
      </c>
      <c r="J16">
        <f>Bawana_RLNG!P16</f>
        <v>0</v>
      </c>
      <c r="K16">
        <f>Bawana_Spot!P16</f>
        <v>136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903.15457301988044</v>
      </c>
      <c r="P16" s="36">
        <v>118.30548314435156</v>
      </c>
      <c r="Q16" s="36">
        <v>38.224392598551887</v>
      </c>
      <c r="R16" s="38">
        <v>0</v>
      </c>
      <c r="S16" s="38">
        <v>7.66</v>
      </c>
      <c r="T16" s="37">
        <f>SUMPRODUCT(LTA!J16:AN16,LTA!J$101:AN$101,LTA!J$103:AN$103)</f>
        <v>87.66</v>
      </c>
      <c r="U16" s="37">
        <f>SUMPRODUCT(LTA!J16:AN16,LTA!J$102:AN$102,LTA!J$103:AN$103)</f>
        <v>99.78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101.25</v>
      </c>
      <c r="AB16" s="75">
        <f>-STOA!N16</f>
        <v>0</v>
      </c>
      <c r="AC16">
        <f t="shared" si="0"/>
        <v>14.296440141556719</v>
      </c>
      <c r="AD16">
        <f t="shared" si="1"/>
        <v>1675.6098926212273</v>
      </c>
      <c r="AE16">
        <f>'IDT-1'!B16</f>
        <v>0</v>
      </c>
      <c r="AF16" s="24"/>
      <c r="AG16">
        <f t="shared" si="2"/>
        <v>1675.6098926212273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11.251884</v>
      </c>
      <c r="E17">
        <f>GT_NG!P17</f>
        <v>13.89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135.61000000000001</v>
      </c>
      <c r="J17">
        <f>Bawana_RLNG!P17</f>
        <v>0</v>
      </c>
      <c r="K17">
        <f>Bawana_Spot!P17</f>
        <v>136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899.8029994326148</v>
      </c>
      <c r="P17" s="36">
        <v>59.16</v>
      </c>
      <c r="Q17" s="36">
        <v>38.22</v>
      </c>
      <c r="R17" s="38">
        <v>0</v>
      </c>
      <c r="S17" s="38">
        <v>7.66</v>
      </c>
      <c r="T17" s="37">
        <f>SUMPRODUCT(LTA!J17:AN17,LTA!J$101:AN$101,LTA!J$103:AN$103)</f>
        <v>90.67</v>
      </c>
      <c r="U17" s="37">
        <f>SUMPRODUCT(LTA!J17:AN17,LTA!J$102:AN$102,LTA!J$103:AN$103)</f>
        <v>113.28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101.25</v>
      </c>
      <c r="AB17" s="75">
        <f>-STOA!N17</f>
        <v>0</v>
      </c>
      <c r="AC17">
        <f t="shared" si="0"/>
        <v>14.142953020833968</v>
      </c>
      <c r="AD17">
        <f t="shared" si="1"/>
        <v>1669.5419304117811</v>
      </c>
      <c r="AE17">
        <f>'IDT-1'!B17</f>
        <v>0</v>
      </c>
      <c r="AF17" s="24"/>
      <c r="AG17">
        <f t="shared" si="2"/>
        <v>1669.5419304117811</v>
      </c>
      <c r="AI17" s="34">
        <f>PXIL!H17</f>
        <v>0</v>
      </c>
      <c r="AJ17" s="34">
        <f>PXIL!N17</f>
        <v>0</v>
      </c>
      <c r="AK17" s="34">
        <f>RTM_IEX!H17</f>
        <v>33.770000000000003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11.251884</v>
      </c>
      <c r="E18">
        <f>GT_NG!P18</f>
        <v>13.89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135.61000000000001</v>
      </c>
      <c r="J18">
        <f>Bawana_RLNG!P18</f>
        <v>0</v>
      </c>
      <c r="K18">
        <f>Bawana_Spot!P18</f>
        <v>136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899.64565928967136</v>
      </c>
      <c r="P18" s="36">
        <v>59.16</v>
      </c>
      <c r="Q18" s="36">
        <v>38.22</v>
      </c>
      <c r="R18" s="38">
        <v>0</v>
      </c>
      <c r="S18" s="38">
        <v>7.66</v>
      </c>
      <c r="T18" s="37">
        <f>SUMPRODUCT(LTA!J18:AN18,LTA!J$101:AN$101,LTA!J$103:AN$103)</f>
        <v>90</v>
      </c>
      <c r="U18" s="37">
        <f>SUMPRODUCT(LTA!J18:AN18,LTA!J$102:AN$102,LTA!J$103:AN$103)</f>
        <v>113.28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101.25</v>
      </c>
      <c r="AB18" s="75">
        <f>-STOA!N18</f>
        <v>0</v>
      </c>
      <c r="AC18">
        <f t="shared" si="0"/>
        <v>14.038731363633239</v>
      </c>
      <c r="AD18">
        <f t="shared" si="1"/>
        <v>1657.2388119260384</v>
      </c>
      <c r="AE18">
        <f>'IDT-1'!B18</f>
        <v>0</v>
      </c>
      <c r="AF18" s="24"/>
      <c r="AG18">
        <f t="shared" si="2"/>
        <v>1657.2388119260384</v>
      </c>
      <c r="AI18" s="34">
        <f>PXIL!H18</f>
        <v>0</v>
      </c>
      <c r="AJ18" s="34">
        <f>PXIL!N18</f>
        <v>0</v>
      </c>
      <c r="AK18" s="34">
        <f>RTM_IEX!H18</f>
        <v>22.19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11.251884</v>
      </c>
      <c r="E19">
        <f>GT_NG!P19</f>
        <v>13.89</v>
      </c>
      <c r="F19">
        <f>GT_Spot!P19</f>
        <v>0</v>
      </c>
      <c r="G19">
        <f>PPCL_NG!P19</f>
        <v>43.682836547827776</v>
      </c>
      <c r="H19">
        <f>PPCL_Spot!P19</f>
        <v>0</v>
      </c>
      <c r="I19">
        <f>Bawana_NG!P19</f>
        <v>135.61000000000001</v>
      </c>
      <c r="J19">
        <f>Bawana_RLNG!P19</f>
        <v>0</v>
      </c>
      <c r="K19">
        <f>Bawana_Spot!P19</f>
        <v>136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891.18821005359564</v>
      </c>
      <c r="P19" s="36">
        <v>59.16</v>
      </c>
      <c r="Q19" s="36">
        <v>38.224392598551887</v>
      </c>
      <c r="R19" s="38">
        <v>0</v>
      </c>
      <c r="S19" s="38">
        <v>7.66</v>
      </c>
      <c r="T19" s="37">
        <f>SUMPRODUCT(LTA!J19:AN19,LTA!J$101:AN$101,LTA!J$103:AN$103)</f>
        <v>89.33</v>
      </c>
      <c r="U19" s="37">
        <f>SUMPRODUCT(LTA!J19:AN19,LTA!J$102:AN$102,LTA!J$103:AN$103)</f>
        <v>113.28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101.25</v>
      </c>
      <c r="AB19" s="75">
        <f>-STOA!N19</f>
        <v>0</v>
      </c>
      <c r="AC19">
        <f t="shared" si="0"/>
        <v>13.861489514879793</v>
      </c>
      <c r="AD19">
        <f t="shared" si="1"/>
        <v>1636.3158336850956</v>
      </c>
      <c r="AE19">
        <f>'IDT-1'!B19</f>
        <v>0</v>
      </c>
      <c r="AF19" s="24"/>
      <c r="AG19">
        <f t="shared" si="2"/>
        <v>1636.3158336850956</v>
      </c>
      <c r="AI19" s="34">
        <f>PXIL!H19</f>
        <v>0</v>
      </c>
      <c r="AJ19" s="34">
        <f>PXIL!N19</f>
        <v>0</v>
      </c>
      <c r="AK19" s="34">
        <f>RTM_IEX!H19</f>
        <v>9.65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11.251884</v>
      </c>
      <c r="E20">
        <f>GT_NG!P20</f>
        <v>13.89</v>
      </c>
      <c r="F20">
        <f>GT_Spot!P20</f>
        <v>0</v>
      </c>
      <c r="G20">
        <f>PPCL_NG!P20</f>
        <v>43.682836547827776</v>
      </c>
      <c r="H20">
        <f>PPCL_Spot!P20</f>
        <v>0</v>
      </c>
      <c r="I20">
        <f>Bawana_NG!P20</f>
        <v>135.61000000000001</v>
      </c>
      <c r="J20">
        <f>Bawana_RLNG!P20</f>
        <v>0</v>
      </c>
      <c r="K20">
        <f>Bawana_Spot!P20</f>
        <v>136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905.51261756845679</v>
      </c>
      <c r="P20" s="36">
        <v>59.16</v>
      </c>
      <c r="Q20" s="36">
        <v>38.224392598551887</v>
      </c>
      <c r="R20" s="38">
        <v>0</v>
      </c>
      <c r="S20" s="38">
        <v>7.66</v>
      </c>
      <c r="T20" s="37">
        <f>SUMPRODUCT(LTA!J20:AN20,LTA!J$101:AN$101,LTA!J$103:AN$103)</f>
        <v>88.99</v>
      </c>
      <c r="U20" s="37">
        <f>SUMPRODUCT(LTA!J20:AN20,LTA!J$102:AN$102,LTA!J$103:AN$103)</f>
        <v>112.78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101.25</v>
      </c>
      <c r="AB20" s="75">
        <f>-STOA!N20</f>
        <v>0</v>
      </c>
      <c r="AC20">
        <f t="shared" si="0"/>
        <v>13.978410115253517</v>
      </c>
      <c r="AD20">
        <f t="shared" si="1"/>
        <v>1630.033320599583</v>
      </c>
      <c r="AE20">
        <f>'IDT-1'!B20</f>
        <v>0</v>
      </c>
      <c r="AF20" s="24"/>
      <c r="AG20">
        <f t="shared" si="2"/>
        <v>1630.033320599583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11.251884</v>
      </c>
      <c r="E21">
        <f>GT_NG!P21</f>
        <v>13.89</v>
      </c>
      <c r="F21">
        <f>GT_Spot!P21</f>
        <v>0</v>
      </c>
      <c r="G21">
        <f>PPCL_NG!P21</f>
        <v>43.682836547827776</v>
      </c>
      <c r="H21">
        <f>PPCL_Spot!P21</f>
        <v>0</v>
      </c>
      <c r="I21">
        <f>Bawana_NG!P21</f>
        <v>135.61000000000001</v>
      </c>
      <c r="J21">
        <f>Bawana_RLNG!P21</f>
        <v>0</v>
      </c>
      <c r="K21">
        <f>Bawana_Spot!P21</f>
        <v>136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908.32194595863859</v>
      </c>
      <c r="P21" s="36">
        <v>59.16</v>
      </c>
      <c r="Q21" s="36">
        <v>38.224392598551887</v>
      </c>
      <c r="R21" s="38">
        <v>0</v>
      </c>
      <c r="S21" s="38">
        <v>7.66</v>
      </c>
      <c r="T21" s="37">
        <f>SUMPRODUCT(LTA!J21:AN21,LTA!J$101:AN$101,LTA!J$103:AN$103)</f>
        <v>87.34</v>
      </c>
      <c r="U21" s="37">
        <f>SUMPRODUCT(LTA!J21:AN21,LTA!J$102:AN$102,LTA!J$103:AN$103)</f>
        <v>104.28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101.25</v>
      </c>
      <c r="AB21" s="75">
        <f>-STOA!N21</f>
        <v>0</v>
      </c>
      <c r="AC21">
        <f t="shared" si="0"/>
        <v>13.936532896482154</v>
      </c>
      <c r="AD21">
        <f t="shared" si="1"/>
        <v>1645.1745262085365</v>
      </c>
      <c r="AE21">
        <f>'IDT-1'!B21</f>
        <v>0</v>
      </c>
      <c r="AF21" s="24"/>
      <c r="AG21">
        <f t="shared" si="2"/>
        <v>1645.1745262085365</v>
      </c>
      <c r="AI21" s="34">
        <f>PXIL!H21</f>
        <v>0</v>
      </c>
      <c r="AJ21" s="34">
        <f>PXIL!N21</f>
        <v>0</v>
      </c>
      <c r="AK21" s="34">
        <f>RTM_IEX!H21</f>
        <v>12.44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11.251884</v>
      </c>
      <c r="E22">
        <f>GT_NG!P22</f>
        <v>13.89</v>
      </c>
      <c r="F22">
        <f>GT_Spot!P22</f>
        <v>0</v>
      </c>
      <c r="G22">
        <f>PPCL_NG!P22</f>
        <v>43.682836547827776</v>
      </c>
      <c r="H22">
        <f>PPCL_Spot!P22</f>
        <v>0</v>
      </c>
      <c r="I22">
        <f>Bawana_NG!P22</f>
        <v>135.61000000000001</v>
      </c>
      <c r="J22">
        <f>Bawana_RLNG!P22</f>
        <v>0</v>
      </c>
      <c r="K22">
        <f>Bawana_Spot!P22</f>
        <v>136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908.32194595863859</v>
      </c>
      <c r="P22" s="36">
        <v>59.16</v>
      </c>
      <c r="Q22" s="36">
        <v>38.224392598551887</v>
      </c>
      <c r="R22" s="38">
        <v>0</v>
      </c>
      <c r="S22" s="38">
        <v>7.66</v>
      </c>
      <c r="T22" s="37">
        <f>SUMPRODUCT(LTA!J22:AN22,LTA!J$101:AN$101,LTA!J$103:AN$103)</f>
        <v>88.67</v>
      </c>
      <c r="U22" s="37">
        <f>SUMPRODUCT(LTA!J22:AN22,LTA!J$102:AN$102,LTA!J$103:AN$103)</f>
        <v>103.78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101.25</v>
      </c>
      <c r="AB22" s="75">
        <f>-STOA!N22</f>
        <v>0</v>
      </c>
      <c r="AC22">
        <f t="shared" si="0"/>
        <v>13.903856896482155</v>
      </c>
      <c r="AD22">
        <f t="shared" si="1"/>
        <v>1641.3172022085364</v>
      </c>
      <c r="AE22">
        <f>'IDT-1'!B22</f>
        <v>0</v>
      </c>
      <c r="AF22" s="24"/>
      <c r="AG22">
        <f t="shared" si="2"/>
        <v>1641.3172022085364</v>
      </c>
      <c r="AI22" s="34">
        <f>PXIL!H22</f>
        <v>0</v>
      </c>
      <c r="AJ22" s="34">
        <f>PXIL!N22</f>
        <v>0</v>
      </c>
      <c r="AK22" s="34">
        <f>RTM_IEX!H22</f>
        <v>7.72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11.251884</v>
      </c>
      <c r="E23">
        <f>GT_NG!P23</f>
        <v>13.89</v>
      </c>
      <c r="F23">
        <f>GT_Spot!P23</f>
        <v>0</v>
      </c>
      <c r="G23">
        <f>PPCL_NG!P23</f>
        <v>43.682836547827776</v>
      </c>
      <c r="H23">
        <f>PPCL_Spot!P23</f>
        <v>0</v>
      </c>
      <c r="I23">
        <f>Bawana_NG!P23</f>
        <v>135.61000000000001</v>
      </c>
      <c r="J23">
        <f>Bawana_RLNG!P23</f>
        <v>0</v>
      </c>
      <c r="K23">
        <f>Bawana_Spot!P23</f>
        <v>136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944.98145275111006</v>
      </c>
      <c r="P23" s="36">
        <v>59.16</v>
      </c>
      <c r="Q23" s="36">
        <v>38.224392598551887</v>
      </c>
      <c r="R23" s="38">
        <v>0</v>
      </c>
      <c r="S23" s="38">
        <v>7.66</v>
      </c>
      <c r="T23" s="37">
        <f>SUMPRODUCT(LTA!J23:AN23,LTA!J$101:AN$101,LTA!J$103:AN$103)</f>
        <v>77.36</v>
      </c>
      <c r="U23" s="37">
        <f>SUMPRODUCT(LTA!J23:AN23,LTA!J$102:AN$102,LTA!J$103:AN$103)</f>
        <v>103.78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101.30000000000001</v>
      </c>
      <c r="AB23" s="75">
        <f>-STOA!N23</f>
        <v>0</v>
      </c>
      <c r="AC23">
        <f t="shared" si="0"/>
        <v>14.052364753538914</v>
      </c>
      <c r="AD23">
        <f t="shared" si="1"/>
        <v>1658.8482011439507</v>
      </c>
      <c r="AE23">
        <f>'IDT-1'!B23</f>
        <v>0</v>
      </c>
      <c r="AF23" s="24"/>
      <c r="AG23">
        <f t="shared" si="2"/>
        <v>1658.8482011439507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11.251884</v>
      </c>
      <c r="E24">
        <f>GT_NG!P24</f>
        <v>13.89</v>
      </c>
      <c r="F24">
        <f>GT_Spot!P24</f>
        <v>0</v>
      </c>
      <c r="G24">
        <f>PPCL_NG!P24</f>
        <v>43.682836547827776</v>
      </c>
      <c r="H24">
        <f>PPCL_Spot!P24</f>
        <v>0</v>
      </c>
      <c r="I24">
        <f>Bawana_NG!P24</f>
        <v>135.61000000000001</v>
      </c>
      <c r="J24">
        <f>Bawana_RLNG!P24</f>
        <v>0</v>
      </c>
      <c r="K24">
        <f>Bawana_Spot!P24</f>
        <v>136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950.50484238148977</v>
      </c>
      <c r="P24" s="36">
        <v>59.16</v>
      </c>
      <c r="Q24" s="36">
        <v>38.224392598551887</v>
      </c>
      <c r="R24" s="38">
        <v>0</v>
      </c>
      <c r="S24" s="38">
        <v>7.66</v>
      </c>
      <c r="T24" s="37">
        <f>SUMPRODUCT(LTA!J24:AN24,LTA!J$101:AN$101,LTA!J$103:AN$103)</f>
        <v>77.08</v>
      </c>
      <c r="U24" s="37">
        <f>SUMPRODUCT(LTA!J24:AN24,LTA!J$102:AN$102,LTA!J$103:AN$103)</f>
        <v>103.78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101.30000000000001</v>
      </c>
      <c r="AB24" s="75">
        <f>-STOA!N24</f>
        <v>0</v>
      </c>
      <c r="AC24">
        <f t="shared" si="0"/>
        <v>14.096409226434103</v>
      </c>
      <c r="AD24">
        <f t="shared" si="1"/>
        <v>1664.0475463014354</v>
      </c>
      <c r="AE24">
        <f>'IDT-1'!B24</f>
        <v>0</v>
      </c>
      <c r="AF24" s="24"/>
      <c r="AG24">
        <f t="shared" si="2"/>
        <v>1664.0475463014354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11.251884</v>
      </c>
      <c r="E25">
        <f>GT_NG!P25</f>
        <v>13.89</v>
      </c>
      <c r="F25">
        <f>GT_Spot!P25</f>
        <v>0</v>
      </c>
      <c r="G25">
        <f>PPCL_NG!P25</f>
        <v>43.682836547827776</v>
      </c>
      <c r="H25">
        <f>PPCL_Spot!P25</f>
        <v>0</v>
      </c>
      <c r="I25">
        <f>Bawana_NG!P25</f>
        <v>135.61000000000001</v>
      </c>
      <c r="J25">
        <f>Bawana_RLNG!P25</f>
        <v>0</v>
      </c>
      <c r="K25">
        <f>Bawana_Spot!P25</f>
        <v>136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955.16804212389161</v>
      </c>
      <c r="P25" s="36">
        <v>59.16</v>
      </c>
      <c r="Q25" s="36">
        <v>38.224392598551887</v>
      </c>
      <c r="R25" s="38">
        <v>0</v>
      </c>
      <c r="S25" s="38">
        <v>7.66</v>
      </c>
      <c r="T25" s="37">
        <f>SUMPRODUCT(LTA!J25:AN25,LTA!J$101:AN$101,LTA!J$103:AN$103)</f>
        <v>77.150000000000006</v>
      </c>
      <c r="U25" s="37">
        <f>SUMPRODUCT(LTA!J25:AN25,LTA!J$102:AN$102,LTA!J$103:AN$103)</f>
        <v>104.78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101.30000000000001</v>
      </c>
      <c r="AB25" s="75">
        <f>-STOA!N25</f>
        <v>0</v>
      </c>
      <c r="AC25">
        <f t="shared" si="0"/>
        <v>14.263164312418725</v>
      </c>
      <c r="AD25">
        <f t="shared" si="1"/>
        <v>1655.6139909578528</v>
      </c>
      <c r="AE25">
        <f>'IDT-1'!B25</f>
        <v>0</v>
      </c>
      <c r="AF25" s="24"/>
      <c r="AG25">
        <f t="shared" si="2"/>
        <v>1655.6139909578528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-14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11.251884</v>
      </c>
      <c r="E26">
        <f>GT_NG!P26</f>
        <v>13.89</v>
      </c>
      <c r="F26">
        <f>GT_Spot!P26</f>
        <v>0</v>
      </c>
      <c r="G26">
        <f>PPCL_NG!P26</f>
        <v>43.682836547827776</v>
      </c>
      <c r="H26">
        <f>PPCL_Spot!P26</f>
        <v>0</v>
      </c>
      <c r="I26">
        <f>Bawana_NG!P26</f>
        <v>135.61000000000001</v>
      </c>
      <c r="J26">
        <f>Bawana_RLNG!P26</f>
        <v>0</v>
      </c>
      <c r="K26">
        <f>Bawana_Spot!P26</f>
        <v>136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974.45759432503473</v>
      </c>
      <c r="P26" s="36">
        <v>59.16</v>
      </c>
      <c r="Q26" s="36">
        <v>38.224392598551887</v>
      </c>
      <c r="R26" s="38">
        <v>0</v>
      </c>
      <c r="S26" s="38">
        <v>7.66</v>
      </c>
      <c r="T26" s="37">
        <f>SUMPRODUCT(LTA!J26:AN26,LTA!J$101:AN$101,LTA!J$103:AN$103)</f>
        <v>75.58</v>
      </c>
      <c r="U26" s="37">
        <f>SUMPRODUCT(LTA!J26:AN26,LTA!J$102:AN$102,LTA!J$103:AN$103)</f>
        <v>105.28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101.30000000000001</v>
      </c>
      <c r="AB26" s="75">
        <f>-STOA!N26</f>
        <v>0</v>
      </c>
      <c r="AC26">
        <f t="shared" si="0"/>
        <v>14.526333601331885</v>
      </c>
      <c r="AD26">
        <f t="shared" si="1"/>
        <v>1660.5703738700827</v>
      </c>
      <c r="AE26">
        <f>'IDT-1'!B26</f>
        <v>0</v>
      </c>
      <c r="AF26" s="24"/>
      <c r="AG26">
        <f t="shared" si="2"/>
        <v>1660.5703738700827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11.251884</v>
      </c>
      <c r="E27">
        <f>GT_NG!P27</f>
        <v>13.89</v>
      </c>
      <c r="F27">
        <f>GT_Spot!P27</f>
        <v>0</v>
      </c>
      <c r="G27">
        <f>PPCL_NG!P27</f>
        <v>43.682836547827776</v>
      </c>
      <c r="H27">
        <f>PPCL_Spot!P27</f>
        <v>0</v>
      </c>
      <c r="I27">
        <f>Bawana_NG!P27</f>
        <v>135.61000000000001</v>
      </c>
      <c r="J27">
        <f>Bawana_RLNG!P27</f>
        <v>0</v>
      </c>
      <c r="K27">
        <f>Bawana_Spot!P27</f>
        <v>136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988.42489062132211</v>
      </c>
      <c r="P27" s="36">
        <v>59.16</v>
      </c>
      <c r="Q27" s="36">
        <v>38.224392598551887</v>
      </c>
      <c r="R27" s="38">
        <v>1.97</v>
      </c>
      <c r="S27" s="38">
        <v>7.66</v>
      </c>
      <c r="T27" s="37">
        <f>SUMPRODUCT(LTA!J27:AN27,LTA!J$101:AN$101,LTA!J$103:AN$103)</f>
        <v>82.960000000000008</v>
      </c>
      <c r="U27" s="37">
        <f>SUMPRODUCT(LTA!J27:AN27,LTA!J$102:AN$102,LTA!J$103:AN$103)</f>
        <v>103.28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101.30000000000001</v>
      </c>
      <c r="AB27" s="75">
        <f>-STOA!N27</f>
        <v>0</v>
      </c>
      <c r="AC27">
        <f t="shared" si="0"/>
        <v>14.798581625194482</v>
      </c>
      <c r="AD27">
        <f t="shared" si="1"/>
        <v>1670.6154221425077</v>
      </c>
      <c r="AE27">
        <f>'IDT-1'!B27</f>
        <v>0</v>
      </c>
      <c r="AF27" s="24"/>
      <c r="AG27">
        <f t="shared" si="2"/>
        <v>1670.6154221425077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-38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11.251884</v>
      </c>
      <c r="E28">
        <f>GT_NG!P28</f>
        <v>13.89</v>
      </c>
      <c r="F28">
        <f>GT_Spot!P28</f>
        <v>0</v>
      </c>
      <c r="G28">
        <f>PPCL_NG!P28</f>
        <v>43.682836547827776</v>
      </c>
      <c r="H28">
        <f>PPCL_Spot!P28</f>
        <v>0</v>
      </c>
      <c r="I28">
        <f>Bawana_NG!P28</f>
        <v>135.61000000000001</v>
      </c>
      <c r="J28">
        <f>Bawana_RLNG!P28</f>
        <v>0</v>
      </c>
      <c r="K28">
        <f>Bawana_Spot!P28</f>
        <v>136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1007.2535541239123</v>
      </c>
      <c r="P28" s="36">
        <v>59.16</v>
      </c>
      <c r="Q28" s="36">
        <v>38.224392598551887</v>
      </c>
      <c r="R28" s="38">
        <v>6.4147979041916168</v>
      </c>
      <c r="S28" s="38">
        <v>7.66</v>
      </c>
      <c r="T28" s="37">
        <f>SUMPRODUCT(LTA!J28:AN28,LTA!J$101:AN$101,LTA!J$103:AN$103)</f>
        <v>84.81</v>
      </c>
      <c r="U28" s="37">
        <f>SUMPRODUCT(LTA!J28:AN28,LTA!J$102:AN$102,LTA!J$103:AN$103)</f>
        <v>101.76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101.30000000000001</v>
      </c>
      <c r="AB28" s="75">
        <f>-STOA!N28</f>
        <v>0</v>
      </c>
      <c r="AC28">
        <f t="shared" si="0"/>
        <v>14.996850701011448</v>
      </c>
      <c r="AD28">
        <f t="shared" si="1"/>
        <v>1694.0206144734723</v>
      </c>
      <c r="AE28">
        <f>'IDT-1'!B28</f>
        <v>0</v>
      </c>
      <c r="AF28" s="24"/>
      <c r="AG28">
        <f t="shared" si="2"/>
        <v>1694.0206144734723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-38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11.251884</v>
      </c>
      <c r="E29">
        <f>GT_NG!P29</f>
        <v>13.89</v>
      </c>
      <c r="F29">
        <f>GT_Spot!P29</f>
        <v>0</v>
      </c>
      <c r="G29">
        <f>PPCL_NG!P29</f>
        <v>43.682836547827776</v>
      </c>
      <c r="H29">
        <f>PPCL_Spot!P29</f>
        <v>0</v>
      </c>
      <c r="I29">
        <f>Bawana_NG!P29</f>
        <v>135.61000000000001</v>
      </c>
      <c r="J29">
        <f>Bawana_RLNG!P29</f>
        <v>0</v>
      </c>
      <c r="K29">
        <f>Bawana_Spot!P29</f>
        <v>136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926.92803525742033</v>
      </c>
      <c r="P29" s="36">
        <v>59.16</v>
      </c>
      <c r="Q29" s="36">
        <v>38.224392598551887</v>
      </c>
      <c r="R29" s="38">
        <v>15.360000000000003</v>
      </c>
      <c r="S29" s="38">
        <v>7.66</v>
      </c>
      <c r="T29" s="37">
        <f>SUMPRODUCT(LTA!J29:AN29,LTA!J$101:AN$101,LTA!J$103:AN$103)</f>
        <v>95.22</v>
      </c>
      <c r="U29" s="37">
        <f>SUMPRODUCT(LTA!J29:AN29,LTA!J$102:AN$102,LTA!J$103:AN$103)</f>
        <v>107.76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101.30000000000001</v>
      </c>
      <c r="AB29" s="75">
        <f>-STOA!N29</f>
        <v>0</v>
      </c>
      <c r="AC29">
        <f t="shared" si="0"/>
        <v>14.21319604659192</v>
      </c>
      <c r="AD29">
        <f t="shared" si="1"/>
        <v>1677.8339523572081</v>
      </c>
      <c r="AE29">
        <f>'IDT-1'!B29</f>
        <v>0</v>
      </c>
      <c r="AF29" s="24"/>
      <c r="AG29">
        <f t="shared" si="2"/>
        <v>1677.8339523572081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11.251884</v>
      </c>
      <c r="E30">
        <f>GT_NG!P30</f>
        <v>13.89</v>
      </c>
      <c r="F30">
        <f>GT_Spot!P30</f>
        <v>0</v>
      </c>
      <c r="G30">
        <f>PPCL_NG!P30</f>
        <v>43.682836547827776</v>
      </c>
      <c r="H30">
        <f>PPCL_Spot!P30</f>
        <v>0</v>
      </c>
      <c r="I30">
        <f>Bawana_NG!P30</f>
        <v>135.61000000000001</v>
      </c>
      <c r="J30">
        <f>Bawana_RLNG!P30</f>
        <v>0</v>
      </c>
      <c r="K30">
        <f>Bawana_Spot!P30</f>
        <v>136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921.94498918822399</v>
      </c>
      <c r="P30" s="36">
        <v>59.16</v>
      </c>
      <c r="Q30" s="36">
        <v>38.224392598551887</v>
      </c>
      <c r="R30" s="38">
        <v>27.065170383586086</v>
      </c>
      <c r="S30" s="38">
        <v>7.66</v>
      </c>
      <c r="T30" s="37">
        <f>SUMPRODUCT(LTA!J30:AN30,LTA!J$101:AN$101,LTA!J$103:AN$103)</f>
        <v>104.1</v>
      </c>
      <c r="U30" s="37">
        <f>SUMPRODUCT(LTA!J30:AN30,LTA!J$102:AN$102,LTA!J$103:AN$103)</f>
        <v>105.75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101.30000000000001</v>
      </c>
      <c r="AB30" s="75">
        <f>-STOA!N30</f>
        <v>0</v>
      </c>
      <c r="AC30">
        <f t="shared" si="0"/>
        <v>14.53067767623013</v>
      </c>
      <c r="AD30">
        <f t="shared" si="1"/>
        <v>1667.1085950419597</v>
      </c>
      <c r="AE30">
        <f>'IDT-1'!B30</f>
        <v>0</v>
      </c>
      <c r="AF30" s="24"/>
      <c r="AG30">
        <f t="shared" si="2"/>
        <v>1667.1085950419597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-24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11.251884</v>
      </c>
      <c r="E31">
        <f>GT_NG!P31</f>
        <v>13.89</v>
      </c>
      <c r="F31">
        <f>GT_Spot!P31</f>
        <v>0</v>
      </c>
      <c r="G31">
        <f>PPCL_NG!P31</f>
        <v>43.682836547827776</v>
      </c>
      <c r="H31">
        <f>PPCL_Spot!P31</f>
        <v>0</v>
      </c>
      <c r="I31">
        <f>Bawana_NG!P31</f>
        <v>135.61000000000001</v>
      </c>
      <c r="J31">
        <f>Bawana_RLNG!P31</f>
        <v>0</v>
      </c>
      <c r="K31">
        <f>Bawana_Spot!P31</f>
        <v>136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896.06639321446949</v>
      </c>
      <c r="P31" s="36">
        <v>58.454463535700647</v>
      </c>
      <c r="Q31" s="36">
        <v>15.44</v>
      </c>
      <c r="R31" s="38">
        <v>35.159999999999997</v>
      </c>
      <c r="S31" s="38">
        <v>7.66</v>
      </c>
      <c r="T31" s="37">
        <f>SUMPRODUCT(LTA!J31:AN31,LTA!J$101:AN$101,LTA!J$103:AN$103)</f>
        <v>135.33000000000001</v>
      </c>
      <c r="U31" s="37">
        <f>SUMPRODUCT(LTA!J31:AN31,LTA!J$102:AN$102,LTA!J$103:AN$103)</f>
        <v>100.75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101.35000000000001</v>
      </c>
      <c r="AB31" s="75">
        <f>-STOA!N31</f>
        <v>0</v>
      </c>
      <c r="AC31">
        <f t="shared" si="0"/>
        <v>14.616509577822747</v>
      </c>
      <c r="AD31">
        <f t="shared" si="1"/>
        <v>1627.0290677201751</v>
      </c>
      <c r="AE31">
        <f>'IDT-1'!B31</f>
        <v>0</v>
      </c>
      <c r="AF31" s="24"/>
      <c r="AG31">
        <f t="shared" si="2"/>
        <v>1627.0290677201751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-49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11.251884</v>
      </c>
      <c r="E32">
        <f>GT_NG!P32</f>
        <v>13.89</v>
      </c>
      <c r="F32">
        <f>GT_Spot!P32</f>
        <v>0</v>
      </c>
      <c r="G32">
        <f>PPCL_NG!P32</f>
        <v>43.682836547827776</v>
      </c>
      <c r="H32">
        <f>PPCL_Spot!P32</f>
        <v>0</v>
      </c>
      <c r="I32">
        <f>Bawana_NG!P32</f>
        <v>135.61000000000001</v>
      </c>
      <c r="J32">
        <f>Bawana_RLNG!P32</f>
        <v>0</v>
      </c>
      <c r="K32">
        <f>Bawana_Spot!P32</f>
        <v>136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898.63920014300209</v>
      </c>
      <c r="P32" s="36">
        <v>58.454463535700647</v>
      </c>
      <c r="Q32" s="36">
        <v>15.44</v>
      </c>
      <c r="R32" s="38">
        <v>39.499999999999993</v>
      </c>
      <c r="S32" s="38">
        <v>7.66</v>
      </c>
      <c r="T32" s="37">
        <f>SUMPRODUCT(LTA!J32:AN32,LTA!J$101:AN$101,LTA!J$103:AN$103)</f>
        <v>156.69999999999999</v>
      </c>
      <c r="U32" s="37">
        <f>SUMPRODUCT(LTA!J32:AN32,LTA!J$102:AN$102,LTA!J$103:AN$103)</f>
        <v>97.25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101.35000000000001</v>
      </c>
      <c r="AB32" s="75">
        <f>-STOA!N32</f>
        <v>0</v>
      </c>
      <c r="AC32">
        <f t="shared" si="0"/>
        <v>15.087291045493982</v>
      </c>
      <c r="AD32">
        <f t="shared" si="1"/>
        <v>1620.3410931810367</v>
      </c>
      <c r="AE32">
        <f>'IDT-1'!B32</f>
        <v>0</v>
      </c>
      <c r="AF32" s="24"/>
      <c r="AG32">
        <f t="shared" si="2"/>
        <v>1620.3410931810367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11.251884</v>
      </c>
      <c r="E33">
        <f>GT_NG!P33</f>
        <v>13.89</v>
      </c>
      <c r="F33">
        <f>GT_Spot!P33</f>
        <v>0</v>
      </c>
      <c r="G33">
        <f>PPCL_NG!P33</f>
        <v>43.682836547827776</v>
      </c>
      <c r="H33">
        <f>PPCL_Spot!P33</f>
        <v>0</v>
      </c>
      <c r="I33">
        <f>Bawana_NG!P33</f>
        <v>135.61000000000001</v>
      </c>
      <c r="J33">
        <f>Bawana_RLNG!P33</f>
        <v>0</v>
      </c>
      <c r="K33">
        <f>Bawana_Spot!P33</f>
        <v>136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900.1623559731454</v>
      </c>
      <c r="P33" s="36">
        <v>58.454463535700647</v>
      </c>
      <c r="Q33" s="36">
        <v>15.44</v>
      </c>
      <c r="R33" s="38">
        <v>43.5</v>
      </c>
      <c r="S33" s="38">
        <v>7.66</v>
      </c>
      <c r="T33" s="37">
        <f>SUMPRODUCT(LTA!J33:AN33,LTA!J$101:AN$101,LTA!J$103:AN$103)</f>
        <v>182.48000000000002</v>
      </c>
      <c r="U33" s="37">
        <f>SUMPRODUCT(LTA!J33:AN33,LTA!J$102:AN$102,LTA!J$103:AN$103)</f>
        <v>93.75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101.35000000000001</v>
      </c>
      <c r="AB33" s="75">
        <f>-STOA!N33</f>
        <v>0</v>
      </c>
      <c r="AC33">
        <f t="shared" si="0"/>
        <v>15.854520491135196</v>
      </c>
      <c r="AD33">
        <f t="shared" si="1"/>
        <v>1584.3770195655386</v>
      </c>
      <c r="AE33">
        <f>'IDT-1'!B33</f>
        <v>0</v>
      </c>
      <c r="AF33" s="24"/>
      <c r="AG33">
        <f t="shared" si="2"/>
        <v>1584.3770195655386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-143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11.251884</v>
      </c>
      <c r="E34">
        <f>GT_NG!P34</f>
        <v>13.89</v>
      </c>
      <c r="F34">
        <f>GT_Spot!P34</f>
        <v>0</v>
      </c>
      <c r="G34">
        <f>PPCL_NG!P34</f>
        <v>43.682836547827776</v>
      </c>
      <c r="H34">
        <f>PPCL_Spot!P34</f>
        <v>0</v>
      </c>
      <c r="I34">
        <f>Bawana_NG!P34</f>
        <v>135.61000000000001</v>
      </c>
      <c r="J34">
        <f>Bawana_RLNG!P34</f>
        <v>0</v>
      </c>
      <c r="K34">
        <f>Bawana_Spot!P34</f>
        <v>136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895.8322113304273</v>
      </c>
      <c r="P34" s="36">
        <v>58.454463535700647</v>
      </c>
      <c r="Q34" s="36">
        <v>15.44</v>
      </c>
      <c r="R34" s="38">
        <v>43.5</v>
      </c>
      <c r="S34" s="38">
        <v>7.66</v>
      </c>
      <c r="T34" s="37">
        <f>SUMPRODUCT(LTA!J34:AN34,LTA!J$101:AN$101,LTA!J$103:AN$103)</f>
        <v>223.34</v>
      </c>
      <c r="U34" s="37">
        <f>SUMPRODUCT(LTA!J34:AN34,LTA!J$102:AN$102,LTA!J$103:AN$103)</f>
        <v>90.75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-62</v>
      </c>
      <c r="AA34" s="75">
        <f>STOA!H34</f>
        <v>101.35000000000001</v>
      </c>
      <c r="AB34" s="75">
        <f>-STOA!N34</f>
        <v>0</v>
      </c>
      <c r="AC34">
        <f t="shared" si="0"/>
        <v>16.424190638782591</v>
      </c>
      <c r="AD34">
        <f t="shared" si="1"/>
        <v>1583.3372047751729</v>
      </c>
      <c r="AE34">
        <f>'IDT-1'!B34</f>
        <v>0</v>
      </c>
      <c r="AF34" s="24"/>
      <c r="AG34">
        <f t="shared" si="2"/>
        <v>1583.3372047751729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-115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11.251884</v>
      </c>
      <c r="E35">
        <f>GT_NG!P35</f>
        <v>13.89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135.61000000000001</v>
      </c>
      <c r="J35">
        <f>Bawana_RLNG!P35</f>
        <v>0</v>
      </c>
      <c r="K35">
        <f>Bawana_Spot!P35</f>
        <v>136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888.64004616365253</v>
      </c>
      <c r="P35" s="36">
        <v>58.454463535700647</v>
      </c>
      <c r="Q35" s="36">
        <v>15.43</v>
      </c>
      <c r="R35" s="38">
        <v>43.5</v>
      </c>
      <c r="S35" s="38">
        <v>7.66</v>
      </c>
      <c r="T35" s="37">
        <f>SUMPRODUCT(LTA!J35:AN35,LTA!J$101:AN$101,LTA!J$103:AN$103)</f>
        <v>256.5</v>
      </c>
      <c r="U35" s="37">
        <f>SUMPRODUCT(LTA!J35:AN35,LTA!J$102:AN$102,LTA!J$103:AN$103)</f>
        <v>87.25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-83</v>
      </c>
      <c r="AA35" s="75">
        <f>STOA!H35</f>
        <v>101.78</v>
      </c>
      <c r="AB35" s="75">
        <f>-STOA!N35</f>
        <v>0</v>
      </c>
      <c r="AC35">
        <f t="shared" si="0"/>
        <v>16.72184567480349</v>
      </c>
      <c r="AD35">
        <f t="shared" si="1"/>
        <v>1592.3645480245498</v>
      </c>
      <c r="AE35">
        <f>'IDT-1'!B35</f>
        <v>0</v>
      </c>
      <c r="AF35" s="24"/>
      <c r="AG35">
        <f t="shared" si="2"/>
        <v>1592.3645480245498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-107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11.251884</v>
      </c>
      <c r="E36">
        <f>GT_NG!P36</f>
        <v>13.89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135.61000000000001</v>
      </c>
      <c r="J36">
        <f>Bawana_RLNG!P36</f>
        <v>0</v>
      </c>
      <c r="K36">
        <f>Bawana_Spot!P36</f>
        <v>136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874.68774128627774</v>
      </c>
      <c r="P36" s="36">
        <v>58.454463535700647</v>
      </c>
      <c r="Q36" s="36">
        <v>15.435555555555553</v>
      </c>
      <c r="R36" s="38">
        <v>44.5</v>
      </c>
      <c r="S36" s="38">
        <v>7.66</v>
      </c>
      <c r="T36" s="37">
        <f>SUMPRODUCT(LTA!J36:AN36,LTA!J$101:AN$101,LTA!J$103:AN$103)</f>
        <v>296.68</v>
      </c>
      <c r="U36" s="37">
        <f>SUMPRODUCT(LTA!J36:AN36,LTA!J$102:AN$102,LTA!J$103:AN$103)</f>
        <v>84.75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-106</v>
      </c>
      <c r="AA36" s="75">
        <f>STOA!H36</f>
        <v>101.78</v>
      </c>
      <c r="AB36" s="75">
        <f>-STOA!N36</f>
        <v>0</v>
      </c>
      <c r="AC36">
        <f t="shared" si="0"/>
        <v>17.115970450447769</v>
      </c>
      <c r="AD36">
        <f t="shared" si="1"/>
        <v>1594.7036739270864</v>
      </c>
      <c r="AE36">
        <f>'IDT-1'!B36</f>
        <v>0</v>
      </c>
      <c r="AF36" s="24"/>
      <c r="AG36">
        <f t="shared" si="2"/>
        <v>1594.7036739270864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-106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11.251884</v>
      </c>
      <c r="E37">
        <f>GT_NG!P37</f>
        <v>13.89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135.61000000000001</v>
      </c>
      <c r="J37">
        <f>Bawana_RLNG!P37</f>
        <v>0</v>
      </c>
      <c r="K37">
        <f>Bawana_Spot!P37</f>
        <v>136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858.25967126471176</v>
      </c>
      <c r="P37" s="36">
        <v>43.640000000000008</v>
      </c>
      <c r="Q37" s="36">
        <v>15.435555555555553</v>
      </c>
      <c r="R37" s="38">
        <v>47.5</v>
      </c>
      <c r="S37" s="38">
        <v>3.76</v>
      </c>
      <c r="T37" s="37">
        <f>SUMPRODUCT(LTA!J37:AN37,LTA!J$101:AN$101,LTA!J$103:AN$103)</f>
        <v>336.78</v>
      </c>
      <c r="U37" s="37">
        <f>SUMPRODUCT(LTA!J37:AN37,LTA!J$102:AN$102,LTA!J$103:AN$103)</f>
        <v>82.25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-131</v>
      </c>
      <c r="AA37" s="75">
        <f>STOA!H37</f>
        <v>101.78</v>
      </c>
      <c r="AB37" s="75">
        <f>-STOA!N37</f>
        <v>0</v>
      </c>
      <c r="AC37">
        <f t="shared" si="0"/>
        <v>17.12792853766717</v>
      </c>
      <c r="AD37">
        <f t="shared" si="1"/>
        <v>1604.1491822826001</v>
      </c>
      <c r="AE37">
        <f>'IDT-1'!B37</f>
        <v>0</v>
      </c>
      <c r="AF37" s="24"/>
      <c r="AG37">
        <f t="shared" si="2"/>
        <v>1604.1491822826001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-77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11.251884</v>
      </c>
      <c r="E38">
        <f>GT_NG!P38</f>
        <v>13.89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135.61000000000001</v>
      </c>
      <c r="J38">
        <f>Bawana_RLNG!P38</f>
        <v>0</v>
      </c>
      <c r="K38">
        <f>Bawana_Spot!P38</f>
        <v>136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847.32031039158142</v>
      </c>
      <c r="P38" s="36">
        <v>27.75</v>
      </c>
      <c r="Q38" s="36">
        <v>15.435555555555553</v>
      </c>
      <c r="R38" s="38">
        <v>47.5</v>
      </c>
      <c r="S38" s="38">
        <v>3.76</v>
      </c>
      <c r="T38" s="37">
        <f>SUMPRODUCT(LTA!J38:AN38,LTA!J$101:AN$101,LTA!J$103:AN$103)</f>
        <v>376</v>
      </c>
      <c r="U38" s="37">
        <f>SUMPRODUCT(LTA!J38:AN38,LTA!J$102:AN$102,LTA!J$103:AN$103)</f>
        <v>80.75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-140</v>
      </c>
      <c r="AA38" s="75">
        <f>STOA!H38</f>
        <v>101.78</v>
      </c>
      <c r="AB38" s="75">
        <f>-STOA!N38</f>
        <v>0</v>
      </c>
      <c r="AC38">
        <f t="shared" si="0"/>
        <v>17.287179168131988</v>
      </c>
      <c r="AD38">
        <f t="shared" si="1"/>
        <v>1606.8805707790048</v>
      </c>
      <c r="AE38">
        <f>'IDT-1'!B38</f>
        <v>0</v>
      </c>
      <c r="AF38" s="24"/>
      <c r="AG38">
        <f t="shared" si="2"/>
        <v>1606.8805707790048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-76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11.143412000000001</v>
      </c>
      <c r="E39">
        <f>GT_NG!P39</f>
        <v>13.762177914110428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135.61000000000001</v>
      </c>
      <c r="J39">
        <f>Bawana_RLNG!P39</f>
        <v>0</v>
      </c>
      <c r="K39">
        <f>Bawana_Spot!P39</f>
        <v>136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785.54075159608135</v>
      </c>
      <c r="P39" s="36">
        <v>27.013373719710216</v>
      </c>
      <c r="Q39" s="36">
        <v>15.435555555555553</v>
      </c>
      <c r="R39" s="38">
        <v>47.5</v>
      </c>
      <c r="S39" s="38">
        <v>3.76</v>
      </c>
      <c r="T39" s="37">
        <f>SUMPRODUCT(LTA!J39:AN39,LTA!J$101:AN$101,LTA!J$103:AN$103)</f>
        <v>409.04</v>
      </c>
      <c r="U39" s="37">
        <f>SUMPRODUCT(LTA!J39:AN39,LTA!J$102:AN$102,LTA!J$103:AN$103)</f>
        <v>79.25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-113</v>
      </c>
      <c r="AA39" s="75">
        <f>STOA!H39</f>
        <v>101.74000000000001</v>
      </c>
      <c r="AB39" s="75">
        <f>-STOA!N39</f>
        <v>0</v>
      </c>
      <c r="AC39">
        <f t="shared" si="0"/>
        <v>16.313081094283199</v>
      </c>
      <c r="AD39">
        <f t="shared" si="1"/>
        <v>1660.6021896911743</v>
      </c>
      <c r="AE39">
        <f>'IDT-1'!B39</f>
        <v>0</v>
      </c>
      <c r="AF39" s="24"/>
      <c r="AG39">
        <f t="shared" si="2"/>
        <v>1660.6021896911743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-19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11.143412000000001</v>
      </c>
      <c r="E40">
        <f>GT_NG!P40</f>
        <v>13.762177914110428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135.61000000000001</v>
      </c>
      <c r="J40">
        <f>Bawana_RLNG!P40</f>
        <v>0</v>
      </c>
      <c r="K40">
        <f>Bawana_Spot!P40</f>
        <v>136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785.54075159608135</v>
      </c>
      <c r="P40" s="36">
        <v>27.013373719710216</v>
      </c>
      <c r="Q40" s="36">
        <v>15.435555555555553</v>
      </c>
      <c r="R40" s="38">
        <v>47.5</v>
      </c>
      <c r="S40" s="38">
        <v>3.76</v>
      </c>
      <c r="T40" s="37">
        <f>SUMPRODUCT(LTA!J40:AN40,LTA!J$101:AN$101,LTA!J$103:AN$103)</f>
        <v>441.23</v>
      </c>
      <c r="U40" s="37">
        <f>SUMPRODUCT(LTA!J40:AN40,LTA!J$102:AN$102,LTA!J$103:AN$103)</f>
        <v>78.75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-105</v>
      </c>
      <c r="AA40" s="75">
        <f>STOA!H40</f>
        <v>101.74000000000001</v>
      </c>
      <c r="AB40" s="75">
        <f>-STOA!N40</f>
        <v>0</v>
      </c>
      <c r="AC40">
        <f t="shared" si="0"/>
        <v>16.486094359309419</v>
      </c>
      <c r="AD40">
        <f t="shared" si="1"/>
        <v>1703.1191764261482</v>
      </c>
      <c r="AE40">
        <f>'IDT-1'!B40</f>
        <v>0</v>
      </c>
      <c r="AF40" s="24"/>
      <c r="AG40">
        <f t="shared" si="2"/>
        <v>1703.1191764261482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-16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11.143412000000001</v>
      </c>
      <c r="E41">
        <f>GT_NG!P41</f>
        <v>13.762177914110428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135.61000000000001</v>
      </c>
      <c r="J41">
        <f>Bawana_RLNG!P41</f>
        <v>0</v>
      </c>
      <c r="K41">
        <f>Bawana_Spot!P41</f>
        <v>136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794.73869590976574</v>
      </c>
      <c r="P41" s="36">
        <v>27.013373719710216</v>
      </c>
      <c r="Q41" s="36">
        <v>15.435555555555553</v>
      </c>
      <c r="R41" s="38">
        <v>47.5</v>
      </c>
      <c r="S41" s="38">
        <v>3.76</v>
      </c>
      <c r="T41" s="37">
        <f>SUMPRODUCT(LTA!J41:AN41,LTA!J$101:AN$101,LTA!J$103:AN$103)</f>
        <v>469.45</v>
      </c>
      <c r="U41" s="37">
        <f>SUMPRODUCT(LTA!J41:AN41,LTA!J$102:AN$102,LTA!J$103:AN$103)</f>
        <v>65.259999999999991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-91</v>
      </c>
      <c r="AA41" s="75">
        <f>STOA!H41</f>
        <v>101.74000000000001</v>
      </c>
      <c r="AB41" s="75">
        <f>-STOA!N41</f>
        <v>0</v>
      </c>
      <c r="AC41">
        <f t="shared" si="0"/>
        <v>16.684198359797694</v>
      </c>
      <c r="AD41">
        <f t="shared" si="1"/>
        <v>1786.7590167393444</v>
      </c>
      <c r="AE41">
        <f>'IDT-1'!B41</f>
        <v>0</v>
      </c>
      <c r="AF41" s="24"/>
      <c r="AG41">
        <f t="shared" si="2"/>
        <v>1786.7590167393444</v>
      </c>
      <c r="AI41" s="34">
        <f>PXIL!H41</f>
        <v>0</v>
      </c>
      <c r="AJ41" s="34">
        <f>PXIL!N41</f>
        <v>0</v>
      </c>
      <c r="AK41" s="34">
        <f>RTM_IEX!H41</f>
        <v>29.91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11.143412000000001</v>
      </c>
      <c r="E42">
        <f>GT_NG!P42</f>
        <v>13.762177914110428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135.61000000000001</v>
      </c>
      <c r="J42">
        <f>Bawana_RLNG!P42</f>
        <v>0</v>
      </c>
      <c r="K42">
        <f>Bawana_Spot!P42</f>
        <v>136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794.73869590976574</v>
      </c>
      <c r="P42" s="36">
        <v>27.013373719710216</v>
      </c>
      <c r="Q42" s="36">
        <v>15.435555555555553</v>
      </c>
      <c r="R42" s="38">
        <v>47.5</v>
      </c>
      <c r="S42" s="38">
        <v>3.76</v>
      </c>
      <c r="T42" s="37">
        <f>SUMPRODUCT(LTA!J42:AN42,LTA!J$101:AN$101,LTA!J$103:AN$103)</f>
        <v>500.61</v>
      </c>
      <c r="U42" s="37">
        <f>SUMPRODUCT(LTA!J42:AN42,LTA!J$102:AN$102,LTA!J$103:AN$103)</f>
        <v>64.759999999999991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-79</v>
      </c>
      <c r="AA42" s="75">
        <f>STOA!H42</f>
        <v>101.74000000000001</v>
      </c>
      <c r="AB42" s="75">
        <f>-STOA!N42</f>
        <v>0</v>
      </c>
      <c r="AC42">
        <f t="shared" si="0"/>
        <v>16.815728467099028</v>
      </c>
      <c r="AD42">
        <f t="shared" si="1"/>
        <v>1826.387486632043</v>
      </c>
      <c r="AE42">
        <f>'IDT-1'!B42</f>
        <v>0</v>
      </c>
      <c r="AF42" s="24"/>
      <c r="AG42">
        <f t="shared" si="2"/>
        <v>1826.387486632043</v>
      </c>
      <c r="AI42" s="34">
        <f>PXIL!H42</f>
        <v>0</v>
      </c>
      <c r="AJ42" s="34">
        <f>PXIL!N42</f>
        <v>0</v>
      </c>
      <c r="AK42" s="34">
        <f>RTM_IEX!H42</f>
        <v>27.01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11.143412000000001</v>
      </c>
      <c r="E43">
        <f>GT_NG!P43</f>
        <v>13.436918696614995</v>
      </c>
      <c r="F43">
        <f>GT_Spot!P43</f>
        <v>0</v>
      </c>
      <c r="G43">
        <f>PPCL_NG!P43</f>
        <v>41.982836678153923</v>
      </c>
      <c r="H43">
        <f>PPCL_Spot!P43</f>
        <v>0</v>
      </c>
      <c r="I43">
        <f>Bawana_NG!P43</f>
        <v>135.61000000000001</v>
      </c>
      <c r="J43">
        <f>Bawana_RLNG!P43</f>
        <v>0</v>
      </c>
      <c r="K43">
        <f>Bawana_Spot!P43</f>
        <v>136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794.95579184282292</v>
      </c>
      <c r="P43" s="36">
        <v>27.013373719710216</v>
      </c>
      <c r="Q43" s="36">
        <v>15.435555555555553</v>
      </c>
      <c r="R43" s="38">
        <v>47.5</v>
      </c>
      <c r="S43" s="38">
        <v>3.76</v>
      </c>
      <c r="T43" s="37">
        <f>SUMPRODUCT(LTA!J43:AN43,LTA!J$101:AN$101,LTA!J$103:AN$103)</f>
        <v>569.54999999999995</v>
      </c>
      <c r="U43" s="37">
        <f>SUMPRODUCT(LTA!J43:AN43,LTA!J$102:AN$102,LTA!J$103:AN$103)</f>
        <v>80.259999999999991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-81</v>
      </c>
      <c r="AA43" s="75">
        <f>STOA!H43</f>
        <v>101.74000000000001</v>
      </c>
      <c r="AB43" s="75">
        <f>-STOA!N43</f>
        <v>0</v>
      </c>
      <c r="AC43">
        <f t="shared" si="0"/>
        <v>17.418106039056017</v>
      </c>
      <c r="AD43">
        <f t="shared" si="1"/>
        <v>1893.4797824538014</v>
      </c>
      <c r="AE43">
        <f>'IDT-1'!B43</f>
        <v>0</v>
      </c>
      <c r="AF43" s="24"/>
      <c r="AG43">
        <f t="shared" si="2"/>
        <v>1893.4797824538014</v>
      </c>
      <c r="AI43" s="34">
        <f>PXIL!H43</f>
        <v>0</v>
      </c>
      <c r="AJ43" s="34">
        <f>PXIL!N43</f>
        <v>0</v>
      </c>
      <c r="AK43" s="34">
        <f>RTM_IEX!H43</f>
        <v>13.51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11.143412000000001</v>
      </c>
      <c r="E44">
        <f>GT_NG!P44</f>
        <v>13.436918696614995</v>
      </c>
      <c r="F44">
        <f>GT_Spot!P44</f>
        <v>0</v>
      </c>
      <c r="G44">
        <f>PPCL_NG!P44</f>
        <v>41.982836678153923</v>
      </c>
      <c r="H44">
        <f>PPCL_Spot!P44</f>
        <v>0</v>
      </c>
      <c r="I44">
        <f>Bawana_NG!P44</f>
        <v>135.61000000000001</v>
      </c>
      <c r="J44">
        <f>Bawana_RLNG!P44</f>
        <v>0</v>
      </c>
      <c r="K44">
        <f>Bawana_Spot!P44</f>
        <v>136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797.47432478809117</v>
      </c>
      <c r="P44" s="36">
        <v>27.013373719710216</v>
      </c>
      <c r="Q44" s="36">
        <v>15.435555555555553</v>
      </c>
      <c r="R44" s="38">
        <v>47.5</v>
      </c>
      <c r="S44" s="38">
        <v>3.76</v>
      </c>
      <c r="T44" s="37">
        <f>SUMPRODUCT(LTA!J44:AN44,LTA!J$101:AN$101,LTA!J$103:AN$103)</f>
        <v>583.57999999999993</v>
      </c>
      <c r="U44" s="37">
        <f>SUMPRODUCT(LTA!J44:AN44,LTA!J$102:AN$102,LTA!J$103:AN$103)</f>
        <v>81.259999999999991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-80</v>
      </c>
      <c r="AA44" s="75">
        <f>STOA!H44</f>
        <v>101.74000000000001</v>
      </c>
      <c r="AB44" s="75">
        <f>-STOA!N44</f>
        <v>0</v>
      </c>
      <c r="AC44">
        <f t="shared" si="0"/>
        <v>17.670442558071379</v>
      </c>
      <c r="AD44">
        <f t="shared" si="1"/>
        <v>1925.2759788800545</v>
      </c>
      <c r="AE44">
        <f>'IDT-1'!B44</f>
        <v>0</v>
      </c>
      <c r="AF44" s="24"/>
      <c r="AG44">
        <f t="shared" si="2"/>
        <v>1925.2759788800545</v>
      </c>
      <c r="AI44" s="34">
        <f>PXIL!H44</f>
        <v>0</v>
      </c>
      <c r="AJ44" s="34">
        <f>PXIL!N44</f>
        <v>0</v>
      </c>
      <c r="AK44" s="34">
        <f>RTM_IEX!H44</f>
        <v>27.01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11.143412000000001</v>
      </c>
      <c r="E45">
        <f>GT_NG!P45</f>
        <v>13.436918696614995</v>
      </c>
      <c r="F45">
        <f>GT_Spot!P45</f>
        <v>0</v>
      </c>
      <c r="G45">
        <f>PPCL_NG!P45</f>
        <v>41.982836678153923</v>
      </c>
      <c r="H45">
        <f>PPCL_Spot!P45</f>
        <v>0</v>
      </c>
      <c r="I45">
        <f>Bawana_NG!P45</f>
        <v>135.61000000000001</v>
      </c>
      <c r="J45">
        <f>Bawana_RLNG!P45</f>
        <v>0</v>
      </c>
      <c r="K45">
        <f>Bawana_Spot!P45</f>
        <v>136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800.73076597988904</v>
      </c>
      <c r="P45" s="36">
        <v>27.013373719710216</v>
      </c>
      <c r="Q45" s="36">
        <v>15.435555555555553</v>
      </c>
      <c r="R45" s="38">
        <v>47.5</v>
      </c>
      <c r="S45" s="38">
        <v>3.76</v>
      </c>
      <c r="T45" s="37">
        <f>SUMPRODUCT(LTA!J45:AN45,LTA!J$101:AN$101,LTA!J$103:AN$103)</f>
        <v>587.08999999999992</v>
      </c>
      <c r="U45" s="37">
        <f>SUMPRODUCT(LTA!J45:AN45,LTA!J$102:AN$102,LTA!J$103:AN$103)</f>
        <v>83.259999999999991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-47</v>
      </c>
      <c r="AA45" s="75">
        <f>STOA!H45</f>
        <v>101.74000000000001</v>
      </c>
      <c r="AB45" s="75">
        <f>-STOA!N45</f>
        <v>0</v>
      </c>
      <c r="AC45">
        <f t="shared" si="0"/>
        <v>17.720504449479819</v>
      </c>
      <c r="AD45">
        <f t="shared" si="1"/>
        <v>1882.9823581804437</v>
      </c>
      <c r="AE45">
        <f>'IDT-1'!B45</f>
        <v>0</v>
      </c>
      <c r="AF45" s="24"/>
      <c r="AG45">
        <f t="shared" si="2"/>
        <v>1882.9823581804437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-57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11.143412000000001</v>
      </c>
      <c r="E46">
        <f>GT_NG!P46</f>
        <v>13.008325171400589</v>
      </c>
      <c r="F46">
        <f>GT_Spot!P46</f>
        <v>0</v>
      </c>
      <c r="G46">
        <f>PPCL_NG!P46</f>
        <v>41.982836678153923</v>
      </c>
      <c r="H46">
        <f>PPCL_Spot!P46</f>
        <v>0</v>
      </c>
      <c r="I46">
        <f>Bawana_NG!P46</f>
        <v>135.61000000000001</v>
      </c>
      <c r="J46">
        <f>Bawana_RLNG!P46</f>
        <v>0</v>
      </c>
      <c r="K46">
        <f>Bawana_Spot!P46</f>
        <v>136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800.73076597988904</v>
      </c>
      <c r="P46" s="36">
        <v>27.013373719710216</v>
      </c>
      <c r="Q46" s="36">
        <v>15.435555555555553</v>
      </c>
      <c r="R46" s="38">
        <v>47.5</v>
      </c>
      <c r="S46" s="38">
        <v>3.76</v>
      </c>
      <c r="T46" s="37">
        <f>SUMPRODUCT(LTA!J46:AN46,LTA!J$101:AN$101,LTA!J$103:AN$103)</f>
        <v>591.62</v>
      </c>
      <c r="U46" s="37">
        <f>SUMPRODUCT(LTA!J46:AN46,LTA!J$102:AN$102,LTA!J$103:AN$103)</f>
        <v>84.759999999999991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-54</v>
      </c>
      <c r="AA46" s="75">
        <f>STOA!H46</f>
        <v>101.74000000000001</v>
      </c>
      <c r="AB46" s="75">
        <f>-STOA!N46</f>
        <v>0</v>
      </c>
      <c r="AC46">
        <f t="shared" si="0"/>
        <v>17.665902371169352</v>
      </c>
      <c r="AD46">
        <f t="shared" si="1"/>
        <v>1900.6383667335401</v>
      </c>
      <c r="AE46">
        <f>'IDT-1'!B46</f>
        <v>0</v>
      </c>
      <c r="AF46" s="24"/>
      <c r="AG46">
        <f t="shared" si="2"/>
        <v>1900.6383667335401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-38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11.143412000000001</v>
      </c>
      <c r="E47">
        <f>GT_NG!P47</f>
        <v>13.008325171400589</v>
      </c>
      <c r="F47">
        <f>GT_Spot!P47</f>
        <v>0</v>
      </c>
      <c r="G47">
        <f>PPCL_NG!P47</f>
        <v>41.982836678153923</v>
      </c>
      <c r="H47">
        <f>PPCL_Spot!P47</f>
        <v>0</v>
      </c>
      <c r="I47">
        <f>Bawana_NG!P47</f>
        <v>135.61000000000001</v>
      </c>
      <c r="J47">
        <f>Bawana_RLNG!P47</f>
        <v>0</v>
      </c>
      <c r="K47">
        <f>Bawana_Spot!P47</f>
        <v>136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798.15795905135644</v>
      </c>
      <c r="P47" s="36">
        <v>27.013373719710216</v>
      </c>
      <c r="Q47" s="36">
        <v>15.435555555555553</v>
      </c>
      <c r="R47" s="38">
        <v>46.500000000000007</v>
      </c>
      <c r="S47" s="38">
        <v>3.76</v>
      </c>
      <c r="T47" s="37">
        <f>SUMPRODUCT(LTA!J47:AN47,LTA!J$101:AN$101,LTA!J$103:AN$103)</f>
        <v>606.62000000000012</v>
      </c>
      <c r="U47" s="37">
        <f>SUMPRODUCT(LTA!J47:AN47,LTA!J$102:AN$102,LTA!J$103:AN$103)</f>
        <v>95.76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-45</v>
      </c>
      <c r="AA47" s="75">
        <f>STOA!H47</f>
        <v>101.74000000000001</v>
      </c>
      <c r="AB47" s="75">
        <f>-STOA!N47</f>
        <v>0</v>
      </c>
      <c r="AC47">
        <f t="shared" si="0"/>
        <v>17.574742588048338</v>
      </c>
      <c r="AD47">
        <f t="shared" si="1"/>
        <v>1956.1567195881285</v>
      </c>
      <c r="AE47">
        <f>'IDT-1'!B47</f>
        <v>0</v>
      </c>
      <c r="AF47" s="24"/>
      <c r="AG47">
        <f t="shared" si="2"/>
        <v>1956.1567195881285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-14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11.143412000000001</v>
      </c>
      <c r="E48">
        <f>GT_NG!P48</f>
        <v>13.008325171400589</v>
      </c>
      <c r="F48">
        <f>GT_Spot!P48</f>
        <v>0</v>
      </c>
      <c r="G48">
        <f>PPCL_NG!P48</f>
        <v>41.982836678153923</v>
      </c>
      <c r="H48">
        <f>PPCL_Spot!P48</f>
        <v>0</v>
      </c>
      <c r="I48">
        <f>Bawana_NG!P48</f>
        <v>135.61000000000001</v>
      </c>
      <c r="J48">
        <f>Bawana_RLNG!P48</f>
        <v>0</v>
      </c>
      <c r="K48">
        <f>Bawana_Spot!P48</f>
        <v>136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798.15795905135644</v>
      </c>
      <c r="P48" s="36">
        <v>27.013373719710216</v>
      </c>
      <c r="Q48" s="36">
        <v>15.435555555555553</v>
      </c>
      <c r="R48" s="38">
        <v>46</v>
      </c>
      <c r="S48" s="38">
        <v>3.76</v>
      </c>
      <c r="T48" s="37">
        <f>SUMPRODUCT(LTA!J48:AN48,LTA!J$101:AN$101,LTA!J$103:AN$103)</f>
        <v>607.79</v>
      </c>
      <c r="U48" s="37">
        <f>SUMPRODUCT(LTA!J48:AN48,LTA!J$102:AN$102,LTA!J$103:AN$103)</f>
        <v>97.26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-47</v>
      </c>
      <c r="AA48" s="75">
        <f>STOA!H48</f>
        <v>101.74000000000001</v>
      </c>
      <c r="AB48" s="75">
        <f>-STOA!N48</f>
        <v>0</v>
      </c>
      <c r="AC48">
        <f t="shared" si="0"/>
        <v>17.491316695349671</v>
      </c>
      <c r="AD48">
        <f t="shared" si="1"/>
        <v>1970.4101454808269</v>
      </c>
      <c r="AE48">
        <f>'IDT-1'!B48</f>
        <v>0</v>
      </c>
      <c r="AF48" s="24"/>
      <c r="AG48">
        <f t="shared" si="2"/>
        <v>1970.4101454808269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11.143412000000001</v>
      </c>
      <c r="E49">
        <f>GT_NG!P49</f>
        <v>13.008325171400589</v>
      </c>
      <c r="F49">
        <f>GT_Spot!P49</f>
        <v>0</v>
      </c>
      <c r="G49">
        <f>PPCL_NG!P49</f>
        <v>41.982836678153923</v>
      </c>
      <c r="H49">
        <f>PPCL_Spot!P49</f>
        <v>0</v>
      </c>
      <c r="I49">
        <f>Bawana_NG!P49</f>
        <v>135.61000000000001</v>
      </c>
      <c r="J49">
        <f>Bawana_RLNG!P49</f>
        <v>0</v>
      </c>
      <c r="K49">
        <f>Bawana_Spot!P49</f>
        <v>136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784.13518716791361</v>
      </c>
      <c r="P49" s="36">
        <v>27.013373719710216</v>
      </c>
      <c r="Q49" s="36">
        <v>15.435555555555553</v>
      </c>
      <c r="R49" s="38">
        <v>46</v>
      </c>
      <c r="S49" s="38">
        <v>3.76</v>
      </c>
      <c r="T49" s="37">
        <f>SUMPRODUCT(LTA!J49:AN49,LTA!J$101:AN$101,LTA!J$103:AN$103)</f>
        <v>607.17000000000007</v>
      </c>
      <c r="U49" s="37">
        <f>SUMPRODUCT(LTA!J49:AN49,LTA!J$102:AN$102,LTA!J$103:AN$103)</f>
        <v>99.36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-45</v>
      </c>
      <c r="AA49" s="75">
        <f>STOA!H49</f>
        <v>101.74000000000001</v>
      </c>
      <c r="AB49" s="75">
        <f>-STOA!N49</f>
        <v>0</v>
      </c>
      <c r="AC49">
        <f t="shared" si="0"/>
        <v>17.589265196926089</v>
      </c>
      <c r="AD49">
        <f t="shared" si="1"/>
        <v>1933.7694250958077</v>
      </c>
      <c r="AE49">
        <f>'IDT-1'!B49</f>
        <v>0</v>
      </c>
      <c r="AF49" s="24"/>
      <c r="AG49">
        <f t="shared" si="2"/>
        <v>1933.7694250958077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-26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11.143412000000001</v>
      </c>
      <c r="E50">
        <f>GT_NG!P50</f>
        <v>13.008325171400589</v>
      </c>
      <c r="F50">
        <f>GT_Spot!P50</f>
        <v>0</v>
      </c>
      <c r="G50">
        <f>PPCL_NG!P50</f>
        <v>41.982836678153923</v>
      </c>
      <c r="H50">
        <f>PPCL_Spot!P50</f>
        <v>0</v>
      </c>
      <c r="I50">
        <f>Bawana_NG!P50</f>
        <v>135.61000000000001</v>
      </c>
      <c r="J50">
        <f>Bawana_RLNG!P50</f>
        <v>0</v>
      </c>
      <c r="K50">
        <f>Bawana_Spot!P50</f>
        <v>136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782.8330299651534</v>
      </c>
      <c r="P50" s="36">
        <v>27.013373719710216</v>
      </c>
      <c r="Q50" s="36">
        <v>15.435555555555553</v>
      </c>
      <c r="R50" s="38">
        <v>46</v>
      </c>
      <c r="S50" s="38">
        <v>3.76</v>
      </c>
      <c r="T50" s="37">
        <f>SUMPRODUCT(LTA!J50:AN50,LTA!J$101:AN$101,LTA!J$103:AN$103)</f>
        <v>607.1</v>
      </c>
      <c r="U50" s="37">
        <f>SUMPRODUCT(LTA!J50:AN50,LTA!J$102:AN$102,LTA!J$103:AN$103)</f>
        <v>100.86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-50</v>
      </c>
      <c r="AA50" s="75">
        <f>STOA!H50</f>
        <v>101.74000000000001</v>
      </c>
      <c r="AB50" s="75">
        <f>-STOA!N50</f>
        <v>0</v>
      </c>
      <c r="AC50">
        <f t="shared" si="0"/>
        <v>17.573396760973118</v>
      </c>
      <c r="AD50">
        <f t="shared" si="1"/>
        <v>1935.9131363290003</v>
      </c>
      <c r="AE50">
        <f>'IDT-1'!B50</f>
        <v>0</v>
      </c>
      <c r="AF50" s="24"/>
      <c r="AG50">
        <f t="shared" si="2"/>
        <v>1935.9131363290003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-19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11.143412000000001</v>
      </c>
      <c r="E51">
        <f>GT_NG!P51</f>
        <v>12.578332770840367</v>
      </c>
      <c r="F51">
        <f>GT_Spot!P51</f>
        <v>0</v>
      </c>
      <c r="G51">
        <f>PPCL_NG!P51</f>
        <v>41.417163207999458</v>
      </c>
      <c r="H51">
        <f>PPCL_Spot!P51</f>
        <v>0</v>
      </c>
      <c r="I51">
        <f>Bawana_NG!P51</f>
        <v>135.61000000000001</v>
      </c>
      <c r="J51">
        <f>Bawana_RLNG!P51</f>
        <v>0</v>
      </c>
      <c r="K51">
        <f>Bawana_Spot!P51</f>
        <v>136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784.73794947059366</v>
      </c>
      <c r="P51" s="36">
        <v>27.012746034973571</v>
      </c>
      <c r="Q51" s="36">
        <v>15.435555555555553</v>
      </c>
      <c r="R51" s="38">
        <v>46</v>
      </c>
      <c r="S51" s="38">
        <v>3.76</v>
      </c>
      <c r="T51" s="37">
        <f>SUMPRODUCT(LTA!J51:AN51,LTA!J$101:AN$101,LTA!J$103:AN$103)</f>
        <v>604.66000000000008</v>
      </c>
      <c r="U51" s="37">
        <f>SUMPRODUCT(LTA!J51:AN51,LTA!J$102:AN$102,LTA!J$103:AN$103)</f>
        <v>102.88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-38</v>
      </c>
      <c r="AA51" s="75">
        <f>STOA!H51</f>
        <v>101.74000000000001</v>
      </c>
      <c r="AB51" s="75">
        <f>-STOA!N51</f>
        <v>0</v>
      </c>
      <c r="AC51">
        <f t="shared" si="0"/>
        <v>17.518203114878808</v>
      </c>
      <c r="AD51">
        <f t="shared" si="1"/>
        <v>1943.4569559250838</v>
      </c>
      <c r="AE51">
        <f>'IDT-1'!B51</f>
        <v>0</v>
      </c>
      <c r="AF51" s="24"/>
      <c r="AG51">
        <f t="shared" si="2"/>
        <v>1943.4569559250838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-24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11.143412000000001</v>
      </c>
      <c r="E52">
        <f>GT_NG!P52</f>
        <v>12.578332770840367</v>
      </c>
      <c r="F52">
        <f>GT_Spot!P52</f>
        <v>0</v>
      </c>
      <c r="G52">
        <f>PPCL_NG!P52</f>
        <v>41.417163207999458</v>
      </c>
      <c r="H52">
        <f>PPCL_Spot!P52</f>
        <v>0</v>
      </c>
      <c r="I52">
        <f>Bawana_NG!P52</f>
        <v>135.61000000000001</v>
      </c>
      <c r="J52">
        <f>Bawana_RLNG!P52</f>
        <v>0</v>
      </c>
      <c r="K52">
        <f>Bawana_Spot!P52</f>
        <v>136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784.17162826443257</v>
      </c>
      <c r="P52" s="36">
        <v>27.012746034973571</v>
      </c>
      <c r="Q52" s="36">
        <v>15.435555555555553</v>
      </c>
      <c r="R52" s="38">
        <v>46</v>
      </c>
      <c r="S52" s="38">
        <v>3.76</v>
      </c>
      <c r="T52" s="37">
        <f>SUMPRODUCT(LTA!J52:AN52,LTA!J$101:AN$101,LTA!J$103:AN$103)</f>
        <v>605.21</v>
      </c>
      <c r="U52" s="37">
        <f>SUMPRODUCT(LTA!J52:AN52,LTA!J$102:AN$102,LTA!J$103:AN$103)</f>
        <v>103.88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-54</v>
      </c>
      <c r="AA52" s="75">
        <f>STOA!H52</f>
        <v>101.74000000000001</v>
      </c>
      <c r="AB52" s="75">
        <f>-STOA!N52</f>
        <v>0</v>
      </c>
      <c r="AC52">
        <f t="shared" si="0"/>
        <v>17.577292963096387</v>
      </c>
      <c r="AD52">
        <f t="shared" si="1"/>
        <v>1938.3815448707051</v>
      </c>
      <c r="AE52">
        <f>'IDT-1'!B52</f>
        <v>0</v>
      </c>
      <c r="AF52" s="24"/>
      <c r="AG52">
        <f t="shared" si="2"/>
        <v>1938.3815448707051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-14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11.143412000000001</v>
      </c>
      <c r="E53">
        <f>GT_NG!P53</f>
        <v>12.578332770840367</v>
      </c>
      <c r="F53">
        <f>GT_Spot!P53</f>
        <v>0</v>
      </c>
      <c r="G53">
        <f>PPCL_NG!P53</f>
        <v>41.417163207999458</v>
      </c>
      <c r="H53">
        <f>PPCL_Spot!P53</f>
        <v>0</v>
      </c>
      <c r="I53">
        <f>Bawana_NG!P53</f>
        <v>135.604773174022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781.8275475905175</v>
      </c>
      <c r="P53" s="36">
        <v>27.012746034973571</v>
      </c>
      <c r="Q53" s="36">
        <v>15.435555555555553</v>
      </c>
      <c r="R53" s="38">
        <v>46</v>
      </c>
      <c r="S53" s="38">
        <v>3.76</v>
      </c>
      <c r="T53" s="37">
        <f>SUMPRODUCT(LTA!J53:AN53,LTA!J$101:AN$101,LTA!J$103:AN$103)</f>
        <v>604.34</v>
      </c>
      <c r="U53" s="37">
        <f>SUMPRODUCT(LTA!J53:AN53,LTA!J$102:AN$102,LTA!J$103:AN$103)</f>
        <v>103.47999999999999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-62</v>
      </c>
      <c r="AA53" s="75">
        <f>STOA!H53</f>
        <v>101.74000000000001</v>
      </c>
      <c r="AB53" s="75">
        <f>-STOA!N53</f>
        <v>0</v>
      </c>
      <c r="AC53">
        <f t="shared" si="0"/>
        <v>17.342343833747954</v>
      </c>
      <c r="AD53">
        <f t="shared" si="1"/>
        <v>1922.6971865001608</v>
      </c>
      <c r="AE53">
        <f>'IDT-1'!B53</f>
        <v>0</v>
      </c>
      <c r="AF53" s="24"/>
      <c r="AG53">
        <f t="shared" si="2"/>
        <v>1922.6971865001608</v>
      </c>
      <c r="AI53" s="34">
        <f>PXIL!H53</f>
        <v>0</v>
      </c>
      <c r="AJ53" s="34">
        <f>PXIL!N53</f>
        <v>0</v>
      </c>
      <c r="AK53" s="34">
        <f>RTM_IEX!H53</f>
        <v>117.7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11.143412000000001</v>
      </c>
      <c r="E54">
        <f>GT_NG!P54</f>
        <v>12.578332770840367</v>
      </c>
      <c r="F54">
        <f>GT_Spot!P54</f>
        <v>0</v>
      </c>
      <c r="G54">
        <f>PPCL_NG!P54</f>
        <v>41.142837437064621</v>
      </c>
      <c r="H54">
        <f>PPCL_Spot!P54</f>
        <v>0</v>
      </c>
      <c r="I54">
        <f>Bawana_NG!P54</f>
        <v>135.604773174022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787.90711139656537</v>
      </c>
      <c r="P54" s="36">
        <v>27.012746034973571</v>
      </c>
      <c r="Q54" s="36">
        <v>15.435555555555553</v>
      </c>
      <c r="R54" s="38">
        <v>46</v>
      </c>
      <c r="S54" s="38">
        <v>3.76</v>
      </c>
      <c r="T54" s="37">
        <f>SUMPRODUCT(LTA!J54:AN54,LTA!J$101:AN$101,LTA!J$103:AN$103)</f>
        <v>604.37</v>
      </c>
      <c r="U54" s="37">
        <f>SUMPRODUCT(LTA!J54:AN54,LTA!J$102:AN$102,LTA!J$103:AN$103)</f>
        <v>103.97999999999999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-68</v>
      </c>
      <c r="AA54" s="75">
        <f>STOA!H54</f>
        <v>101.74000000000001</v>
      </c>
      <c r="AB54" s="75">
        <f>-STOA!N54</f>
        <v>0</v>
      </c>
      <c r="AC54">
        <f t="shared" si="0"/>
        <v>17.413878779592235</v>
      </c>
      <c r="AD54">
        <f t="shared" si="1"/>
        <v>1919.0908895894293</v>
      </c>
      <c r="AE54">
        <f>'IDT-1'!B54</f>
        <v>0</v>
      </c>
      <c r="AF54" s="24"/>
      <c r="AG54">
        <f t="shared" si="2"/>
        <v>1919.0908895894293</v>
      </c>
      <c r="AI54" s="34">
        <f>PXIL!H54</f>
        <v>0</v>
      </c>
      <c r="AJ54" s="34">
        <f>PXIL!N54</f>
        <v>0</v>
      </c>
      <c r="AK54" s="34">
        <f>RTM_IEX!H54</f>
        <v>113.83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11.143412000000001</v>
      </c>
      <c r="E55">
        <f>GT_NG!P55</f>
        <v>12.578332770840367</v>
      </c>
      <c r="F55">
        <f>GT_Spot!P55</f>
        <v>0</v>
      </c>
      <c r="G55">
        <f>PPCL_NG!P55</f>
        <v>41.142837437064621</v>
      </c>
      <c r="H55">
        <f>PPCL_Spot!P55</f>
        <v>0</v>
      </c>
      <c r="I55">
        <f>Bawana_NG!P55</f>
        <v>135.604773174022</v>
      </c>
      <c r="J55">
        <f>Bawana_RLNG!P55</f>
        <v>0</v>
      </c>
      <c r="K55">
        <f>Bawana_Spot!P55</f>
        <v>136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812.24557803807488</v>
      </c>
      <c r="P55" s="36">
        <v>27.013373719710216</v>
      </c>
      <c r="Q55" s="36">
        <v>15.435555555555553</v>
      </c>
      <c r="R55" s="38">
        <v>46</v>
      </c>
      <c r="S55" s="38">
        <v>3.76</v>
      </c>
      <c r="T55" s="37">
        <f>SUMPRODUCT(LTA!J55:AN55,LTA!J$101:AN$101,LTA!J$103:AN$103)</f>
        <v>608.83000000000004</v>
      </c>
      <c r="U55" s="37">
        <f>SUMPRODUCT(LTA!J55:AN55,LTA!J$102:AN$102,LTA!J$103:AN$103)</f>
        <v>106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-86</v>
      </c>
      <c r="AA55" s="75">
        <f>STOA!H55</f>
        <v>101.64000000000001</v>
      </c>
      <c r="AB55" s="75">
        <f>-STOA!N55</f>
        <v>0</v>
      </c>
      <c r="AC55">
        <f t="shared" si="0"/>
        <v>18.691364010980706</v>
      </c>
      <c r="AD55">
        <f t="shared" si="1"/>
        <v>2033.7424986842873</v>
      </c>
      <c r="AE55">
        <f>'IDT-1'!B55</f>
        <v>0</v>
      </c>
      <c r="AF55" s="24"/>
      <c r="AG55">
        <f t="shared" si="2"/>
        <v>2033.7424986842873</v>
      </c>
      <c r="AI55" s="34">
        <f>PXIL!H55</f>
        <v>0</v>
      </c>
      <c r="AJ55" s="34">
        <f>PXIL!N55</f>
        <v>0</v>
      </c>
      <c r="AK55" s="34">
        <f>RTM_IEX!H55</f>
        <v>81.040000000000006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11.143412000000001</v>
      </c>
      <c r="E56">
        <f>GT_NG!P56</f>
        <v>12.578332770840367</v>
      </c>
      <c r="F56">
        <f>GT_Spot!P56</f>
        <v>0</v>
      </c>
      <c r="G56">
        <f>PPCL_NG!P56</f>
        <v>41.142837437064621</v>
      </c>
      <c r="H56">
        <f>PPCL_Spot!P56</f>
        <v>0</v>
      </c>
      <c r="I56">
        <f>Bawana_NG!P56</f>
        <v>135.604773174022</v>
      </c>
      <c r="J56">
        <f>Bawana_RLNG!P56</f>
        <v>0</v>
      </c>
      <c r="K56">
        <f>Bawana_Spot!P56</f>
        <v>136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811.3058562458599</v>
      </c>
      <c r="P56" s="36">
        <v>27.010000000000005</v>
      </c>
      <c r="Q56" s="36">
        <v>15.435555555555553</v>
      </c>
      <c r="R56" s="38">
        <v>46</v>
      </c>
      <c r="S56" s="38">
        <v>3.76</v>
      </c>
      <c r="T56" s="37">
        <f>SUMPRODUCT(LTA!J56:AN56,LTA!J$101:AN$101,LTA!J$103:AN$103)</f>
        <v>609.69000000000005</v>
      </c>
      <c r="U56" s="37">
        <f>SUMPRODUCT(LTA!J56:AN56,LTA!J$102:AN$102,LTA!J$103:AN$103)</f>
        <v>107.6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-92</v>
      </c>
      <c r="AA56" s="75">
        <f>STOA!H56</f>
        <v>101.64000000000001</v>
      </c>
      <c r="AB56" s="75">
        <f>-STOA!N56</f>
        <v>0</v>
      </c>
      <c r="AC56">
        <f t="shared" si="0"/>
        <v>18.771144955029872</v>
      </c>
      <c r="AD56">
        <f t="shared" si="1"/>
        <v>2031.1096222283124</v>
      </c>
      <c r="AE56">
        <f>'IDT-1'!B56</f>
        <v>0</v>
      </c>
      <c r="AF56" s="24"/>
      <c r="AG56">
        <f t="shared" si="2"/>
        <v>2031.1096222283124</v>
      </c>
      <c r="AI56" s="34">
        <f>PXIL!H56</f>
        <v>0</v>
      </c>
      <c r="AJ56" s="34">
        <f>PXIL!N56</f>
        <v>0</v>
      </c>
      <c r="AK56" s="34">
        <f>RTM_IEX!H56</f>
        <v>82.97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11.143412000000001</v>
      </c>
      <c r="E57">
        <f>GT_NG!P57</f>
        <v>12.578332770840367</v>
      </c>
      <c r="F57">
        <f>GT_Spot!P57</f>
        <v>0</v>
      </c>
      <c r="G57">
        <f>PPCL_NG!P57</f>
        <v>41.142837437064621</v>
      </c>
      <c r="H57">
        <f>PPCL_Spot!P57</f>
        <v>0</v>
      </c>
      <c r="I57">
        <f>Bawana_NG!P57</f>
        <v>135.61000000000001</v>
      </c>
      <c r="J57">
        <f>Bawana_RLNG!P57</f>
        <v>0</v>
      </c>
      <c r="K57">
        <f>Bawana_Spot!P57</f>
        <v>136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838.6450658922181</v>
      </c>
      <c r="P57" s="36">
        <v>59.16</v>
      </c>
      <c r="Q57" s="36">
        <v>38.220000000000006</v>
      </c>
      <c r="R57" s="38">
        <v>46</v>
      </c>
      <c r="S57" s="38">
        <v>7.66</v>
      </c>
      <c r="T57" s="37">
        <f>SUMPRODUCT(LTA!J57:AN57,LTA!J$101:AN$101,LTA!J$103:AN$103)</f>
        <v>614.76</v>
      </c>
      <c r="U57" s="37">
        <f>SUMPRODUCT(LTA!J57:AN57,LTA!J$102:AN$102,LTA!J$103:AN$103)</f>
        <v>108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-82</v>
      </c>
      <c r="AA57" s="75">
        <f>STOA!H57</f>
        <v>101.64000000000001</v>
      </c>
      <c r="AB57" s="75">
        <f>-STOA!N57</f>
        <v>0</v>
      </c>
      <c r="AC57">
        <f t="shared" si="0"/>
        <v>19.665749854045067</v>
      </c>
      <c r="AD57">
        <f t="shared" si="1"/>
        <v>1941.8938982460779</v>
      </c>
      <c r="AE57">
        <f>'IDT-1'!B57</f>
        <v>0</v>
      </c>
      <c r="AF57" s="24"/>
      <c r="AG57">
        <f t="shared" si="2"/>
        <v>1941.8938982460779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-107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11.143412000000001</v>
      </c>
      <c r="E58">
        <f>GT_NG!P58</f>
        <v>12.578332770840367</v>
      </c>
      <c r="F58">
        <f>GT_Spot!P58</f>
        <v>0</v>
      </c>
      <c r="G58">
        <f>PPCL_NG!P58</f>
        <v>41.142837437064621</v>
      </c>
      <c r="H58">
        <f>PPCL_Spot!P58</f>
        <v>0</v>
      </c>
      <c r="I58">
        <f>Bawana_NG!P58</f>
        <v>135.61000000000001</v>
      </c>
      <c r="J58">
        <f>Bawana_RLNG!P58</f>
        <v>0</v>
      </c>
      <c r="K58">
        <f>Bawana_Spot!P58</f>
        <v>136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832.39522463358946</v>
      </c>
      <c r="P58" s="36">
        <v>59.16</v>
      </c>
      <c r="Q58" s="36">
        <v>38.220000000000006</v>
      </c>
      <c r="R58" s="38">
        <v>46</v>
      </c>
      <c r="S58" s="38">
        <v>7.66</v>
      </c>
      <c r="T58" s="37">
        <f>SUMPRODUCT(LTA!J58:AN58,LTA!J$101:AN$101,LTA!J$103:AN$103)</f>
        <v>616.77</v>
      </c>
      <c r="U58" s="37">
        <f>SUMPRODUCT(LTA!J58:AN58,LTA!J$102:AN$102,LTA!J$103:AN$103)</f>
        <v>109.1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-63</v>
      </c>
      <c r="AA58" s="75">
        <f>STOA!H58</f>
        <v>101.64000000000001</v>
      </c>
      <c r="AB58" s="75">
        <f>-STOA!N58</f>
        <v>0</v>
      </c>
      <c r="AC58">
        <f t="shared" si="0"/>
        <v>19.444538559800137</v>
      </c>
      <c r="AD58">
        <f t="shared" si="1"/>
        <v>1961.9752682816943</v>
      </c>
      <c r="AE58">
        <f>'IDT-1'!B58</f>
        <v>0</v>
      </c>
      <c r="AF58" s="24"/>
      <c r="AG58">
        <f t="shared" si="2"/>
        <v>1961.9752682816943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-103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11.143412000000001</v>
      </c>
      <c r="E59">
        <f>GT_NG!P59</f>
        <v>12.149738219895289</v>
      </c>
      <c r="F59">
        <f>GT_Spot!P59</f>
        <v>0</v>
      </c>
      <c r="G59">
        <f>PPCL_NG!P59</f>
        <v>41.142837437064621</v>
      </c>
      <c r="H59">
        <f>PPCL_Spot!P59</f>
        <v>0</v>
      </c>
      <c r="I59">
        <f>Bawana_NG!P59</f>
        <v>135.61000000000001</v>
      </c>
      <c r="J59">
        <f>Bawana_RLNG!P59</f>
        <v>0</v>
      </c>
      <c r="K59">
        <f>Bawana_Spot!P59</f>
        <v>136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832.11108173009188</v>
      </c>
      <c r="P59" s="36">
        <v>59.16</v>
      </c>
      <c r="Q59" s="36">
        <v>38.220000000000006</v>
      </c>
      <c r="R59" s="38">
        <v>46</v>
      </c>
      <c r="S59" s="38">
        <v>7.66</v>
      </c>
      <c r="T59" s="37">
        <f>SUMPRODUCT(LTA!J59:AN59,LTA!J$101:AN$101,LTA!J$103:AN$103)</f>
        <v>616.39</v>
      </c>
      <c r="U59" s="37">
        <f>SUMPRODUCT(LTA!J59:AN59,LTA!J$102:AN$102,LTA!J$103:AN$103)</f>
        <v>109.59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-40</v>
      </c>
      <c r="AA59" s="75">
        <f>STOA!H59</f>
        <v>103.67000000000002</v>
      </c>
      <c r="AB59" s="75">
        <f>-STOA!N59</f>
        <v>0</v>
      </c>
      <c r="AC59">
        <f t="shared" si="0"/>
        <v>19.617479561955712</v>
      </c>
      <c r="AD59">
        <f t="shared" si="1"/>
        <v>1944.2295898250961</v>
      </c>
      <c r="AE59">
        <f>'IDT-1'!B59</f>
        <v>0</v>
      </c>
      <c r="AF59" s="24"/>
      <c r="AG59">
        <f t="shared" si="2"/>
        <v>1944.2295898250961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-145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11.143412000000001</v>
      </c>
      <c r="E60">
        <f>GT_NG!P60</f>
        <v>12.149738219895289</v>
      </c>
      <c r="F60">
        <f>GT_Spot!P60</f>
        <v>0</v>
      </c>
      <c r="G60">
        <f>PPCL_NG!P60</f>
        <v>41.142837437064621</v>
      </c>
      <c r="H60">
        <f>PPCL_Spot!P60</f>
        <v>0</v>
      </c>
      <c r="I60">
        <f>Bawana_NG!P60</f>
        <v>135.61000000000001</v>
      </c>
      <c r="J60">
        <f>Bawana_RLNG!P60</f>
        <v>0</v>
      </c>
      <c r="K60">
        <f>Bawana_Spot!P60</f>
        <v>136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831.92992025969193</v>
      </c>
      <c r="P60" s="36">
        <v>59.16</v>
      </c>
      <c r="Q60" s="36">
        <v>38.22</v>
      </c>
      <c r="R60" s="38">
        <v>46</v>
      </c>
      <c r="S60" s="38">
        <v>7.66</v>
      </c>
      <c r="T60" s="37">
        <f>SUMPRODUCT(LTA!J60:AN60,LTA!J$101:AN$101,LTA!J$103:AN$103)</f>
        <v>611.43999999999994</v>
      </c>
      <c r="U60" s="37">
        <f>SUMPRODUCT(LTA!J60:AN60,LTA!J$102:AN$102,LTA!J$103:AN$103)</f>
        <v>112.79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103.67000000000002</v>
      </c>
      <c r="AB60" s="75">
        <f>-STOA!N60</f>
        <v>0</v>
      </c>
      <c r="AC60">
        <f t="shared" si="0"/>
        <v>19.304767285233236</v>
      </c>
      <c r="AD60">
        <f t="shared" si="1"/>
        <v>1977.6111406314187</v>
      </c>
      <c r="AE60">
        <f>'IDT-1'!B60</f>
        <v>0</v>
      </c>
      <c r="AF60" s="24"/>
      <c r="AG60">
        <f t="shared" si="2"/>
        <v>1977.6111406314187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-150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11.143412000000001</v>
      </c>
      <c r="E61">
        <f>GT_NG!P61</f>
        <v>12.149738219895289</v>
      </c>
      <c r="F61">
        <f>GT_Spot!P61</f>
        <v>0</v>
      </c>
      <c r="G61">
        <f>PPCL_NG!P61</f>
        <v>41.142837437064621</v>
      </c>
      <c r="H61">
        <f>PPCL_Spot!P61</f>
        <v>0</v>
      </c>
      <c r="I61">
        <f>Bawana_NG!P61</f>
        <v>135.61000000000001</v>
      </c>
      <c r="J61">
        <f>Bawana_RLNG!P61</f>
        <v>0</v>
      </c>
      <c r="K61">
        <f>Bawana_Spot!P61</f>
        <v>136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839.49619604907127</v>
      </c>
      <c r="P61" s="36">
        <v>59.16</v>
      </c>
      <c r="Q61" s="36">
        <v>38.22</v>
      </c>
      <c r="R61" s="38">
        <v>46</v>
      </c>
      <c r="S61" s="38">
        <v>7.66</v>
      </c>
      <c r="T61" s="37">
        <f>SUMPRODUCT(LTA!J61:AN61,LTA!J$101:AN$101,LTA!J$103:AN$103)</f>
        <v>606.18000000000006</v>
      </c>
      <c r="U61" s="37">
        <f>SUMPRODUCT(LTA!J61:AN61,LTA!J$102:AN$102,LTA!J$103:AN$103)</f>
        <v>114.88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103.67000000000002</v>
      </c>
      <c r="AB61" s="75">
        <f>-STOA!N61</f>
        <v>0</v>
      </c>
      <c r="AC61">
        <f t="shared" si="0"/>
        <v>18.664003383872899</v>
      </c>
      <c r="AD61">
        <f t="shared" si="1"/>
        <v>2062.6481803221586</v>
      </c>
      <c r="AE61">
        <f>'IDT-1'!B61</f>
        <v>0</v>
      </c>
      <c r="AF61" s="24"/>
      <c r="AG61">
        <f t="shared" si="2"/>
        <v>2062.6481803221586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-70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11.143412000000001</v>
      </c>
      <c r="E62">
        <f>GT_NG!P62</f>
        <v>12.149738219895289</v>
      </c>
      <c r="F62">
        <f>GT_Spot!P62</f>
        <v>0</v>
      </c>
      <c r="G62">
        <f>PPCL_NG!P62</f>
        <v>41.142837437064621</v>
      </c>
      <c r="H62">
        <f>PPCL_Spot!P62</f>
        <v>0</v>
      </c>
      <c r="I62">
        <f>Bawana_NG!P62</f>
        <v>135.61000000000001</v>
      </c>
      <c r="J62">
        <f>Bawana_RLNG!P62</f>
        <v>0</v>
      </c>
      <c r="K62">
        <f>Bawana_Spot!P62</f>
        <v>136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839.10123552034156</v>
      </c>
      <c r="P62" s="36">
        <v>59.16</v>
      </c>
      <c r="Q62" s="36">
        <v>38.22</v>
      </c>
      <c r="R62" s="38">
        <v>46</v>
      </c>
      <c r="S62" s="38">
        <v>7.66</v>
      </c>
      <c r="T62" s="37">
        <f>SUMPRODUCT(LTA!J62:AN62,LTA!J$101:AN$101,LTA!J$103:AN$103)</f>
        <v>595.66000000000008</v>
      </c>
      <c r="U62" s="37">
        <f>SUMPRODUCT(LTA!J62:AN62,LTA!J$102:AN$102,LTA!J$103:AN$103)</f>
        <v>117.78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103.67000000000002</v>
      </c>
      <c r="AB62" s="75">
        <f>-STOA!N62</f>
        <v>0</v>
      </c>
      <c r="AC62">
        <f t="shared" si="0"/>
        <v>18.291716037335558</v>
      </c>
      <c r="AD62">
        <f t="shared" si="1"/>
        <v>2091.0055071399661</v>
      </c>
      <c r="AE62">
        <f>'IDT-1'!B62</f>
        <v>0</v>
      </c>
      <c r="AF62" s="24"/>
      <c r="AG62">
        <f t="shared" si="2"/>
        <v>2091.0055071399661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-34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11.143412000000001</v>
      </c>
      <c r="E63">
        <f>GT_NG!P63</f>
        <v>12.149738219895289</v>
      </c>
      <c r="F63">
        <f>GT_Spot!P63</f>
        <v>0</v>
      </c>
      <c r="G63">
        <f>PPCL_NG!P63</f>
        <v>41.142837437064621</v>
      </c>
      <c r="H63">
        <f>PPCL_Spot!P63</f>
        <v>0</v>
      </c>
      <c r="I63">
        <f>Bawana_NG!P63</f>
        <v>135.61000000000001</v>
      </c>
      <c r="J63">
        <f>Bawana_RLNG!P63</f>
        <v>0</v>
      </c>
      <c r="K63">
        <f>Bawana_Spot!P63</f>
        <v>136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848.43899322912637</v>
      </c>
      <c r="P63" s="36">
        <v>59.16</v>
      </c>
      <c r="Q63" s="36">
        <v>38.22</v>
      </c>
      <c r="R63" s="38">
        <v>46</v>
      </c>
      <c r="S63" s="38">
        <v>7.66</v>
      </c>
      <c r="T63" s="37">
        <f>SUMPRODUCT(LTA!J63:AN63,LTA!J$101:AN$101,LTA!J$103:AN$103)</f>
        <v>568.61</v>
      </c>
      <c r="U63" s="37">
        <f>SUMPRODUCT(LTA!J63:AN63,LTA!J$102:AN$102,LTA!J$103:AN$103)</f>
        <v>120.86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103.67000000000002</v>
      </c>
      <c r="AB63" s="75">
        <f>-STOA!N63</f>
        <v>0</v>
      </c>
      <c r="AC63">
        <f t="shared" si="0"/>
        <v>18.01048183944312</v>
      </c>
      <c r="AD63">
        <f t="shared" si="1"/>
        <v>2126.0944990466433</v>
      </c>
      <c r="AE63">
        <f>'IDT-1'!B63</f>
        <v>0</v>
      </c>
      <c r="AF63" s="24"/>
      <c r="AG63">
        <f t="shared" si="2"/>
        <v>2126.0944990466433</v>
      </c>
      <c r="AI63" s="34">
        <f>PXIL!H63</f>
        <v>0</v>
      </c>
      <c r="AJ63" s="34">
        <f>PXIL!N63</f>
        <v>0</v>
      </c>
      <c r="AK63" s="34">
        <f>RTM_IEX!H63</f>
        <v>15.44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11.143412000000001</v>
      </c>
      <c r="E64">
        <f>GT_NG!P64</f>
        <v>12.578332770840367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135.61000000000001</v>
      </c>
      <c r="J64">
        <f>Bawana_RLNG!P64</f>
        <v>0</v>
      </c>
      <c r="K64">
        <f>Bawana_Spot!P64</f>
        <v>136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856.53832386060674</v>
      </c>
      <c r="P64" s="36">
        <v>59.16</v>
      </c>
      <c r="Q64" s="36">
        <v>38.22</v>
      </c>
      <c r="R64" s="38">
        <v>46</v>
      </c>
      <c r="S64" s="38">
        <v>7.66</v>
      </c>
      <c r="T64" s="37">
        <f>SUMPRODUCT(LTA!J64:AN64,LTA!J$101:AN$101,LTA!J$103:AN$103)</f>
        <v>542.82999999999993</v>
      </c>
      <c r="U64" s="37">
        <f>SUMPRODUCT(LTA!J64:AN64,LTA!J$102:AN$102,LTA!J$103:AN$103)</f>
        <v>124.16000000000001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103.67000000000002</v>
      </c>
      <c r="AB64" s="75">
        <f>-STOA!N64</f>
        <v>0</v>
      </c>
      <c r="AC64">
        <f t="shared" si="0"/>
        <v>18.159204576504155</v>
      </c>
      <c r="AD64">
        <f t="shared" si="1"/>
        <v>2143.6508640549428</v>
      </c>
      <c r="AE64">
        <f>'IDT-1'!B64</f>
        <v>0</v>
      </c>
      <c r="AF64" s="24"/>
      <c r="AG64">
        <f t="shared" si="2"/>
        <v>2143.6508640549428</v>
      </c>
      <c r="AI64" s="34">
        <f>PXIL!H64</f>
        <v>0</v>
      </c>
      <c r="AJ64" s="34">
        <f>PXIL!N64</f>
        <v>0</v>
      </c>
      <c r="AK64" s="34">
        <f>RTM_IEX!H64</f>
        <v>48.24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11.143412000000001</v>
      </c>
      <c r="E65">
        <f>GT_NG!P65</f>
        <v>12.578332770840367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135.61000000000001</v>
      </c>
      <c r="J65">
        <f>Bawana_RLNG!P65</f>
        <v>0</v>
      </c>
      <c r="K65">
        <f>Bawana_Spot!P65</f>
        <v>136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861.05758704120228</v>
      </c>
      <c r="P65" s="36">
        <v>59.16</v>
      </c>
      <c r="Q65" s="36">
        <v>38.22</v>
      </c>
      <c r="R65" s="38">
        <v>46</v>
      </c>
      <c r="S65" s="38">
        <v>7.66</v>
      </c>
      <c r="T65" s="37">
        <f>SUMPRODUCT(LTA!J65:AN65,LTA!J$101:AN$101,LTA!J$103:AN$103)</f>
        <v>521.34999999999991</v>
      </c>
      <c r="U65" s="37">
        <f>SUMPRODUCT(LTA!J65:AN65,LTA!J$102:AN$102,LTA!J$103:AN$103)</f>
        <v>127.77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103.67000000000002</v>
      </c>
      <c r="AB65" s="75">
        <f>-STOA!N65</f>
        <v>0</v>
      </c>
      <c r="AC65">
        <f t="shared" si="0"/>
        <v>18.525102387221157</v>
      </c>
      <c r="AD65">
        <f t="shared" si="1"/>
        <v>2186.8442294248216</v>
      </c>
      <c r="AE65">
        <f>'IDT-1'!B65</f>
        <v>0</v>
      </c>
      <c r="AF65" s="24"/>
      <c r="AG65">
        <f t="shared" si="2"/>
        <v>2186.8442294248216</v>
      </c>
      <c r="AI65" s="34">
        <f>PXIL!H65</f>
        <v>0</v>
      </c>
      <c r="AJ65" s="34">
        <f>PXIL!N65</f>
        <v>0</v>
      </c>
      <c r="AK65" s="34">
        <f>RTM_IEX!H65</f>
        <v>105.15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11.143412000000001</v>
      </c>
      <c r="E66">
        <f>GT_NG!P66</f>
        <v>12.578332770840367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135.61000000000001</v>
      </c>
      <c r="J66">
        <f>Bawana_RLNG!P66</f>
        <v>0</v>
      </c>
      <c r="K66">
        <f>Bawana_Spot!P66</f>
        <v>136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896.76936075903541</v>
      </c>
      <c r="P66" s="36">
        <v>59.16</v>
      </c>
      <c r="Q66" s="36">
        <v>38.224392598551887</v>
      </c>
      <c r="R66" s="38">
        <v>47</v>
      </c>
      <c r="S66" s="38">
        <v>7.66</v>
      </c>
      <c r="T66" s="37">
        <f>SUMPRODUCT(LTA!J66:AN66,LTA!J$101:AN$101,LTA!J$103:AN$103)</f>
        <v>488.09</v>
      </c>
      <c r="U66" s="37">
        <f>SUMPRODUCT(LTA!J66:AN66,LTA!J$102:AN$102,LTA!J$103:AN$103)</f>
        <v>131.57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103.67000000000002</v>
      </c>
      <c r="AB66" s="75">
        <f>-STOA!N66</f>
        <v>0</v>
      </c>
      <c r="AC66">
        <f t="shared" si="0"/>
        <v>18.537418184278792</v>
      </c>
      <c r="AD66">
        <f t="shared" si="1"/>
        <v>2188.2980799441489</v>
      </c>
      <c r="AE66">
        <f>'IDT-1'!B66</f>
        <v>0</v>
      </c>
      <c r="AF66" s="24"/>
      <c r="AG66">
        <f t="shared" si="2"/>
        <v>2188.2980799441489</v>
      </c>
      <c r="AI66" s="34">
        <f>PXIL!H66</f>
        <v>0</v>
      </c>
      <c r="AJ66" s="34">
        <f>PXIL!N66</f>
        <v>0</v>
      </c>
      <c r="AK66" s="34">
        <f>RTM_IEX!H66</f>
        <v>99.36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11.251884</v>
      </c>
      <c r="E67">
        <f>GT_NG!P67</f>
        <v>12.578332770840367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135.61000000000001</v>
      </c>
      <c r="J67">
        <f>Bawana_RLNG!P67</f>
        <v>0</v>
      </c>
      <c r="K67">
        <f>Bawana_Spot!P67</f>
        <v>136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949.1395430549851</v>
      </c>
      <c r="P67" s="36">
        <v>59.16</v>
      </c>
      <c r="Q67" s="36">
        <v>38.224392598551887</v>
      </c>
      <c r="R67" s="38">
        <v>47.5</v>
      </c>
      <c r="S67" s="38">
        <v>7.66</v>
      </c>
      <c r="T67" s="37">
        <f>SUMPRODUCT(LTA!J67:AN67,LTA!J$101:AN$101,LTA!J$103:AN$103)</f>
        <v>432.83</v>
      </c>
      <c r="U67" s="37">
        <f>SUMPRODUCT(LTA!J67:AN67,LTA!J$102:AN$102,LTA!J$103:AN$103)</f>
        <v>130.67000000000002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103.38000000000001</v>
      </c>
      <c r="AB67" s="75">
        <f>-STOA!N67</f>
        <v>0</v>
      </c>
      <c r="AC67">
        <f t="shared" si="0"/>
        <v>18.338158880364769</v>
      </c>
      <c r="AD67">
        <f t="shared" si="1"/>
        <v>2164.7759935440126</v>
      </c>
      <c r="AE67">
        <f>'IDT-1'!B67</f>
        <v>0</v>
      </c>
      <c r="AF67" s="24"/>
      <c r="AG67">
        <f t="shared" si="2"/>
        <v>2164.7759935440126</v>
      </c>
      <c r="AI67" s="34">
        <f>PXIL!H67</f>
        <v>0</v>
      </c>
      <c r="AJ67" s="34">
        <f>PXIL!N67</f>
        <v>0</v>
      </c>
      <c r="AK67" s="34">
        <f>RTM_IEX!H67</f>
        <v>79.11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11.251884</v>
      </c>
      <c r="E68">
        <f>GT_NG!P68</f>
        <v>12.578332770840367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135.61000000000001</v>
      </c>
      <c r="J68">
        <f>Bawana_RLNG!P68</f>
        <v>0</v>
      </c>
      <c r="K68">
        <f>Bawana_Spot!P68</f>
        <v>136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1007.7811141827606</v>
      </c>
      <c r="P68" s="36">
        <v>59.16</v>
      </c>
      <c r="Q68" s="36">
        <v>38.224392598551887</v>
      </c>
      <c r="R68" s="38">
        <v>47.5</v>
      </c>
      <c r="S68" s="38">
        <v>7.66</v>
      </c>
      <c r="T68" s="37">
        <f>SUMPRODUCT(LTA!J68:AN68,LTA!J$101:AN$101,LTA!J$103:AN$103)</f>
        <v>394.81</v>
      </c>
      <c r="U68" s="37">
        <f>SUMPRODUCT(LTA!J68:AN68,LTA!J$102:AN$102,LTA!J$103:AN$103)</f>
        <v>129.77000000000001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103.38000000000001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18.293064077838082</v>
      </c>
      <c r="AD68">
        <f t="shared" ref="AD68:AD98" si="4">SUM(B68:AB68,AI68:AV68)-AC68</f>
        <v>2159.4526594743147</v>
      </c>
      <c r="AE68">
        <f>'IDT-1'!B68</f>
        <v>0</v>
      </c>
      <c r="AF68" s="24"/>
      <c r="AG68">
        <f t="shared" ref="AG68:AG98" si="5">SUM(AD68:AF68)</f>
        <v>2159.4526594743147</v>
      </c>
      <c r="AI68" s="34">
        <f>PXIL!H68</f>
        <v>0</v>
      </c>
      <c r="AJ68" s="34">
        <f>PXIL!N68</f>
        <v>0</v>
      </c>
      <c r="AK68" s="34">
        <f>RTM_IEX!H68</f>
        <v>54.02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11.251884</v>
      </c>
      <c r="E69">
        <f>GT_NG!P69</f>
        <v>12.578332770840367</v>
      </c>
      <c r="F69">
        <f>GT_Spot!P69</f>
        <v>0</v>
      </c>
      <c r="G69">
        <f>PPCL_NG!P69</f>
        <v>40</v>
      </c>
      <c r="H69">
        <f>PPCL_Spot!P69</f>
        <v>0</v>
      </c>
      <c r="I69">
        <f>Bawana_NG!P69</f>
        <v>135.61000000000001</v>
      </c>
      <c r="J69">
        <f>Bawana_RLNG!P69</f>
        <v>0</v>
      </c>
      <c r="K69">
        <f>Bawana_Spot!P69</f>
        <v>136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1047.1270753769791</v>
      </c>
      <c r="P69" s="36">
        <v>59.16</v>
      </c>
      <c r="Q69" s="36">
        <v>38.224392598551887</v>
      </c>
      <c r="R69" s="38">
        <v>42.03</v>
      </c>
      <c r="S69" s="38">
        <v>7.66</v>
      </c>
      <c r="T69" s="37">
        <f>SUMPRODUCT(LTA!J69:AN69,LTA!J$101:AN$101,LTA!J$103:AN$103)</f>
        <v>363.44</v>
      </c>
      <c r="U69" s="37">
        <f>SUMPRODUCT(LTA!J69:AN69,LTA!J$102:AN$102,LTA!J$103:AN$103)</f>
        <v>136.41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103.38000000000001</v>
      </c>
      <c r="AB69" s="75">
        <f>-STOA!N69</f>
        <v>0</v>
      </c>
      <c r="AC69">
        <f t="shared" si="3"/>
        <v>18.442886151869519</v>
      </c>
      <c r="AD69">
        <f t="shared" si="4"/>
        <v>2177.1387985945021</v>
      </c>
      <c r="AE69">
        <f>'IDT-1'!B69</f>
        <v>0</v>
      </c>
      <c r="AF69" s="24"/>
      <c r="AG69">
        <f t="shared" si="5"/>
        <v>2177.1387985945021</v>
      </c>
      <c r="AI69" s="34">
        <f>PXIL!H69</f>
        <v>0</v>
      </c>
      <c r="AJ69" s="34">
        <f>PXIL!N69</f>
        <v>0</v>
      </c>
      <c r="AK69" s="34">
        <f>RTM_IEX!H69</f>
        <v>62.71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11.251884</v>
      </c>
      <c r="E70">
        <f>GT_NG!P70</f>
        <v>12.578332770840367</v>
      </c>
      <c r="F70">
        <f>GT_Spot!P70</f>
        <v>0</v>
      </c>
      <c r="G70">
        <f>PPCL_NG!P70</f>
        <v>41.142837437064621</v>
      </c>
      <c r="H70">
        <f>PPCL_Spot!P70</f>
        <v>0</v>
      </c>
      <c r="I70">
        <f>Bawana_NG!P70</f>
        <v>135.61000000000001</v>
      </c>
      <c r="J70">
        <f>Bawana_RLNG!P70</f>
        <v>0</v>
      </c>
      <c r="K70">
        <f>Bawana_Spot!P70</f>
        <v>136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1092.1466320428437</v>
      </c>
      <c r="P70" s="36">
        <v>59.16</v>
      </c>
      <c r="Q70" s="36">
        <v>38.224392598551887</v>
      </c>
      <c r="R70" s="38">
        <v>35.49</v>
      </c>
      <c r="S70" s="38">
        <v>7.66</v>
      </c>
      <c r="T70" s="37">
        <f>SUMPRODUCT(LTA!J70:AN70,LTA!J$101:AN$101,LTA!J$103:AN$103)</f>
        <v>323.3</v>
      </c>
      <c r="U70" s="37">
        <f>SUMPRODUCT(LTA!J70:AN70,LTA!J$102:AN$102,LTA!J$103:AN$103)</f>
        <v>135.21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103.38000000000001</v>
      </c>
      <c r="AB70" s="75">
        <f>-STOA!N70</f>
        <v>0</v>
      </c>
      <c r="AC70">
        <f t="shared" si="3"/>
        <v>18.371674262334125</v>
      </c>
      <c r="AD70">
        <f t="shared" si="4"/>
        <v>2168.7324045869664</v>
      </c>
      <c r="AE70">
        <f>'IDT-1'!B70</f>
        <v>0</v>
      </c>
      <c r="AF70" s="24"/>
      <c r="AG70">
        <f t="shared" si="5"/>
        <v>2168.7324045869664</v>
      </c>
      <c r="AI70" s="34">
        <f>PXIL!H70</f>
        <v>0</v>
      </c>
      <c r="AJ70" s="34">
        <f>PXIL!N70</f>
        <v>0</v>
      </c>
      <c r="AK70" s="34">
        <f>RTM_IEX!H70</f>
        <v>55.95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11.251884</v>
      </c>
      <c r="E71">
        <f>GT_NG!P71</f>
        <v>12.578332770840367</v>
      </c>
      <c r="F71">
        <f>GT_Spot!P71</f>
        <v>0</v>
      </c>
      <c r="G71">
        <f>PPCL_NG!P71</f>
        <v>41.142837437064621</v>
      </c>
      <c r="H71">
        <f>PPCL_Spot!P71</f>
        <v>0</v>
      </c>
      <c r="I71">
        <f>Bawana_NG!P71</f>
        <v>135.61000000000001</v>
      </c>
      <c r="J71">
        <f>Bawana_RLNG!P71</f>
        <v>0</v>
      </c>
      <c r="K71">
        <f>Bawana_Spot!P71</f>
        <v>136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1122.2495912327504</v>
      </c>
      <c r="P71" s="36">
        <v>59.16</v>
      </c>
      <c r="Q71" s="36">
        <v>38.224392598551887</v>
      </c>
      <c r="R71" s="38">
        <v>27.39</v>
      </c>
      <c r="S71" s="38">
        <v>7.66</v>
      </c>
      <c r="T71" s="37">
        <f>SUMPRODUCT(LTA!J71:AN71,LTA!J$101:AN$101,LTA!J$103:AN$103)</f>
        <v>286.05</v>
      </c>
      <c r="U71" s="37">
        <f>SUMPRODUCT(LTA!J71:AN71,LTA!J$102:AN$102,LTA!J$103:AN$103)</f>
        <v>132.63999999999999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103.38000000000001</v>
      </c>
      <c r="AB71" s="75">
        <f>-STOA!N71</f>
        <v>0</v>
      </c>
      <c r="AC71">
        <f t="shared" si="3"/>
        <v>18.343559119529342</v>
      </c>
      <c r="AD71">
        <f t="shared" si="4"/>
        <v>2165.4134789196783</v>
      </c>
      <c r="AE71">
        <f>'IDT-1'!B71</f>
        <v>0</v>
      </c>
      <c r="AF71" s="24"/>
      <c r="AG71">
        <f t="shared" si="5"/>
        <v>2165.4134789196783</v>
      </c>
      <c r="AI71" s="34">
        <f>PXIL!H71</f>
        <v>0</v>
      </c>
      <c r="AJ71" s="34">
        <f>PXIL!N71</f>
        <v>0</v>
      </c>
      <c r="AK71" s="34">
        <f>RTM_IEX!H71</f>
        <v>70.42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11.251884</v>
      </c>
      <c r="E72">
        <f>GT_NG!P72</f>
        <v>12.149738219895289</v>
      </c>
      <c r="F72">
        <f>GT_Spot!P72</f>
        <v>0</v>
      </c>
      <c r="G72">
        <f>PPCL_NG!P72</f>
        <v>41.142837437064621</v>
      </c>
      <c r="H72">
        <f>PPCL_Spot!P72</f>
        <v>0</v>
      </c>
      <c r="I72">
        <f>Bawana_NG!P72</f>
        <v>135.61000000000001</v>
      </c>
      <c r="J72">
        <f>Bawana_RLNG!P72</f>
        <v>0</v>
      </c>
      <c r="K72">
        <f>Bawana_Spot!P72</f>
        <v>200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1113.7679642134167</v>
      </c>
      <c r="P72" s="36">
        <v>59.16</v>
      </c>
      <c r="Q72" s="36">
        <v>38.224392598551887</v>
      </c>
      <c r="R72" s="38">
        <v>19.73</v>
      </c>
      <c r="S72" s="38">
        <v>7.66</v>
      </c>
      <c r="T72" s="37">
        <f>SUMPRODUCT(LTA!J72:AN72,LTA!J$101:AN$101,LTA!J$103:AN$103)</f>
        <v>247.41</v>
      </c>
      <c r="U72" s="37">
        <f>SUMPRODUCT(LTA!J72:AN72,LTA!J$102:AN$102,LTA!J$103:AN$103)</f>
        <v>130.96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103.38000000000001</v>
      </c>
      <c r="AB72" s="75">
        <f>-STOA!N72</f>
        <v>0</v>
      </c>
      <c r="AC72">
        <f t="shared" si="3"/>
        <v>18.192609258339001</v>
      </c>
      <c r="AD72">
        <f t="shared" si="4"/>
        <v>2147.59420721059</v>
      </c>
      <c r="AE72">
        <f>'IDT-1'!B72</f>
        <v>0</v>
      </c>
      <c r="AF72" s="24"/>
      <c r="AG72">
        <f t="shared" si="5"/>
        <v>2147.59420721059</v>
      </c>
      <c r="AI72" s="34">
        <f>PXIL!H72</f>
        <v>0</v>
      </c>
      <c r="AJ72" s="34">
        <f>PXIL!N72</f>
        <v>0</v>
      </c>
      <c r="AK72" s="34">
        <f>RTM_IEX!H72</f>
        <v>45.34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11.251884</v>
      </c>
      <c r="E73">
        <f>GT_NG!P73</f>
        <v>12.149738219895289</v>
      </c>
      <c r="F73">
        <f>GT_Spot!P73</f>
        <v>0</v>
      </c>
      <c r="G73">
        <f>PPCL_NG!P73</f>
        <v>39.999999999999993</v>
      </c>
      <c r="H73">
        <f>PPCL_Spot!P73</f>
        <v>0</v>
      </c>
      <c r="I73">
        <f>Bawana_NG!P73</f>
        <v>135.61000000000001</v>
      </c>
      <c r="J73">
        <f>Bawana_RLNG!P73</f>
        <v>0</v>
      </c>
      <c r="K73">
        <f>Bawana_Spot!P73</f>
        <v>200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1128.0886575448158</v>
      </c>
      <c r="P73" s="36">
        <v>59.16</v>
      </c>
      <c r="Q73" s="36">
        <v>38.224392598551887</v>
      </c>
      <c r="R73" s="38">
        <v>11.450000000000001</v>
      </c>
      <c r="S73" s="38">
        <v>7.66</v>
      </c>
      <c r="T73" s="37">
        <f>SUMPRODUCT(LTA!J73:AN73,LTA!J$101:AN$101,LTA!J$103:AN$103)</f>
        <v>208.86</v>
      </c>
      <c r="U73" s="37">
        <f>SUMPRODUCT(LTA!J73:AN73,LTA!J$102:AN$102,LTA!J$103:AN$103)</f>
        <v>122.08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103.38000000000001</v>
      </c>
      <c r="AB73" s="75">
        <f>-STOA!N73</f>
        <v>0</v>
      </c>
      <c r="AC73">
        <f t="shared" si="3"/>
        <v>17.794851247851412</v>
      </c>
      <c r="AD73">
        <f t="shared" si="4"/>
        <v>2100.6398211154119</v>
      </c>
      <c r="AE73">
        <f>'IDT-1'!B73</f>
        <v>0</v>
      </c>
      <c r="AF73" s="24"/>
      <c r="AG73">
        <f t="shared" si="5"/>
        <v>2100.6398211154119</v>
      </c>
      <c r="AI73" s="34">
        <f>PXIL!H73</f>
        <v>0</v>
      </c>
      <c r="AJ73" s="34">
        <f>PXIL!N73</f>
        <v>0</v>
      </c>
      <c r="AK73" s="34">
        <f>RTM_IEX!H73</f>
        <v>40.520000000000003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11.251884</v>
      </c>
      <c r="E74">
        <f>GT_NG!P74</f>
        <v>12.149738219895289</v>
      </c>
      <c r="F74">
        <f>GT_Spot!P74</f>
        <v>0</v>
      </c>
      <c r="G74">
        <f>PPCL_NG!P74</f>
        <v>39.999999999999993</v>
      </c>
      <c r="H74">
        <f>PPCL_Spot!P74</f>
        <v>0</v>
      </c>
      <c r="I74">
        <f>Bawana_NG!P74</f>
        <v>135.61000000000001</v>
      </c>
      <c r="J74">
        <f>Bawana_RLNG!P74</f>
        <v>0</v>
      </c>
      <c r="K74">
        <f>Bawana_Spot!P74</f>
        <v>200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1152.752052336928</v>
      </c>
      <c r="P74" s="36">
        <v>59.16</v>
      </c>
      <c r="Q74" s="36">
        <v>38.224392598551887</v>
      </c>
      <c r="R74" s="38">
        <v>5.9847993579454259</v>
      </c>
      <c r="S74" s="38">
        <v>7.66</v>
      </c>
      <c r="T74" s="37">
        <f>SUMPRODUCT(LTA!J74:AN74,LTA!J$101:AN$101,LTA!J$103:AN$103)</f>
        <v>166.03</v>
      </c>
      <c r="U74" s="37">
        <f>SUMPRODUCT(LTA!J74:AN74,LTA!J$102:AN$102,LTA!J$103:AN$103)</f>
        <v>118.79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103.38000000000001</v>
      </c>
      <c r="AB74" s="75">
        <f>-STOA!N74</f>
        <v>0</v>
      </c>
      <c r="AC74">
        <f t="shared" si="3"/>
        <v>17.560560078711891</v>
      </c>
      <c r="AD74">
        <f t="shared" si="4"/>
        <v>2072.9823064346087</v>
      </c>
      <c r="AE74">
        <f>'IDT-1'!B74</f>
        <v>0</v>
      </c>
      <c r="AF74" s="24"/>
      <c r="AG74">
        <f t="shared" si="5"/>
        <v>2072.9823064346087</v>
      </c>
      <c r="AI74" s="34">
        <f>PXIL!H74</f>
        <v>0</v>
      </c>
      <c r="AJ74" s="34">
        <f>PXIL!N74</f>
        <v>0</v>
      </c>
      <c r="AK74" s="34">
        <f>RTM_IEX!H74</f>
        <v>39.549999999999997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11.251884</v>
      </c>
      <c r="E75">
        <f>GT_NG!P75</f>
        <v>13.137120470127327</v>
      </c>
      <c r="F75">
        <f>GT_Spot!P75</f>
        <v>0</v>
      </c>
      <c r="G75">
        <f>PPCL_NG!P75</f>
        <v>-0.85106382978722905</v>
      </c>
      <c r="H75">
        <f>PPCL_Spot!P75</f>
        <v>0</v>
      </c>
      <c r="I75">
        <f>Bawana_NG!P75</f>
        <v>135.60999999999999</v>
      </c>
      <c r="J75">
        <f>Bawana_RLNG!P75</f>
        <v>0</v>
      </c>
      <c r="K75">
        <f>Bawana_Spot!P75</f>
        <v>200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1177.2516959709953</v>
      </c>
      <c r="P75" s="36">
        <v>59.16</v>
      </c>
      <c r="Q75" s="36">
        <v>38.224392598551887</v>
      </c>
      <c r="R75" s="38">
        <v>0</v>
      </c>
      <c r="S75" s="38">
        <v>7.66</v>
      </c>
      <c r="T75" s="37">
        <f>SUMPRODUCT(LTA!J75:AN75,LTA!J$101:AN$101,LTA!J$103:AN$103)</f>
        <v>132.94999999999999</v>
      </c>
      <c r="U75" s="37">
        <f>SUMPRODUCT(LTA!J75:AN75,LTA!J$102:AN$102,LTA!J$103:AN$103)</f>
        <v>115.19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103.38000000000001</v>
      </c>
      <c r="AB75" s="75">
        <f>-STOA!N75</f>
        <v>0</v>
      </c>
      <c r="AC75">
        <f t="shared" si="3"/>
        <v>16.884952277469342</v>
      </c>
      <c r="AD75">
        <f t="shared" si="4"/>
        <v>1991.5190769324183</v>
      </c>
      <c r="AE75">
        <f>'IDT-1'!B75</f>
        <v>0</v>
      </c>
      <c r="AF75" s="24"/>
      <c r="AG75">
        <f t="shared" si="5"/>
        <v>1991.5190769324183</v>
      </c>
      <c r="AI75" s="34">
        <f>PXIL!H75</f>
        <v>0</v>
      </c>
      <c r="AJ75" s="34">
        <f>PXIL!N75</f>
        <v>0</v>
      </c>
      <c r="AK75" s="34">
        <f>RTM_IEX!H75</f>
        <v>15.44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11.251884</v>
      </c>
      <c r="E76">
        <f>GT_NG!P76</f>
        <v>13.137120470127327</v>
      </c>
      <c r="F76">
        <f>GT_Spot!P76</f>
        <v>0</v>
      </c>
      <c r="G76">
        <f>PPCL_NG!P76</f>
        <v>-0.85106382978722905</v>
      </c>
      <c r="H76">
        <f>PPCL_Spot!P76</f>
        <v>0</v>
      </c>
      <c r="I76">
        <f>Bawana_NG!P76</f>
        <v>135.60999999999999</v>
      </c>
      <c r="J76">
        <f>Bawana_RLNG!P76</f>
        <v>0</v>
      </c>
      <c r="K76">
        <f>Bawana_Spot!P76</f>
        <v>136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1216.2157038264293</v>
      </c>
      <c r="P76" s="36">
        <v>59.16</v>
      </c>
      <c r="Q76" s="36">
        <v>38.224392598551887</v>
      </c>
      <c r="R76" s="38">
        <v>0</v>
      </c>
      <c r="S76" s="38">
        <v>7.66</v>
      </c>
      <c r="T76" s="37">
        <f>SUMPRODUCT(LTA!J76:AN76,LTA!J$101:AN$101,LTA!J$103:AN$103)</f>
        <v>114.75</v>
      </c>
      <c r="U76" s="37">
        <f>SUMPRODUCT(LTA!J76:AN76,LTA!J$102:AN$102,LTA!J$103:AN$103)</f>
        <v>109.79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103.38000000000001</v>
      </c>
      <c r="AB76" s="75">
        <f>-STOA!N76</f>
        <v>0</v>
      </c>
      <c r="AC76">
        <f t="shared" si="3"/>
        <v>16.670869943454985</v>
      </c>
      <c r="AD76">
        <f t="shared" si="4"/>
        <v>1966.2471671218664</v>
      </c>
      <c r="AE76">
        <f>'IDT-1'!B76</f>
        <v>0</v>
      </c>
      <c r="AF76" s="24"/>
      <c r="AG76">
        <f t="shared" si="5"/>
        <v>1966.2471671218664</v>
      </c>
      <c r="AI76" s="34">
        <f>PXIL!H76</f>
        <v>0</v>
      </c>
      <c r="AJ76" s="34">
        <f>PXIL!N76</f>
        <v>0</v>
      </c>
      <c r="AK76" s="34">
        <f>RTM_IEX!H76</f>
        <v>38.590000000000003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11.251884</v>
      </c>
      <c r="E77">
        <f>GT_NG!P77</f>
        <v>13.137120470127327</v>
      </c>
      <c r="F77">
        <f>GT_Spot!P77</f>
        <v>0</v>
      </c>
      <c r="G77">
        <f>PPCL_NG!P77</f>
        <v>-0.85106382978722905</v>
      </c>
      <c r="H77">
        <f>PPCL_Spot!P77</f>
        <v>0</v>
      </c>
      <c r="I77">
        <f>Bawana_NG!P77</f>
        <v>134.55532794000209</v>
      </c>
      <c r="J77">
        <f>Bawana_RLNG!P77</f>
        <v>0</v>
      </c>
      <c r="K77">
        <f>Bawana_Spot!P77</f>
        <v>136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1287.5546709193666</v>
      </c>
      <c r="P77" s="36">
        <v>59.16</v>
      </c>
      <c r="Q77" s="36">
        <v>38.224392598551887</v>
      </c>
      <c r="R77" s="38">
        <v>0</v>
      </c>
      <c r="S77" s="38">
        <v>7.66</v>
      </c>
      <c r="T77" s="37">
        <f>SUMPRODUCT(LTA!J77:AN77,LTA!J$101:AN$101,LTA!J$103:AN$103)</f>
        <v>104.86</v>
      </c>
      <c r="U77" s="37">
        <f>SUMPRODUCT(LTA!J77:AN77,LTA!J$102:AN$102,LTA!J$103:AN$103)</f>
        <v>120.29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103.38000000000001</v>
      </c>
      <c r="AB77" s="75">
        <f>-STOA!N77</f>
        <v>0</v>
      </c>
      <c r="AC77">
        <f t="shared" si="3"/>
        <v>17.882524529194363</v>
      </c>
      <c r="AD77">
        <f t="shared" si="4"/>
        <v>1886.3398075690664</v>
      </c>
      <c r="AE77">
        <f>'IDT-1'!B77</f>
        <v>0</v>
      </c>
      <c r="AF77" s="24"/>
      <c r="AG77">
        <f t="shared" si="5"/>
        <v>1886.3398075690664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-111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11.251884</v>
      </c>
      <c r="E78">
        <f>GT_NG!P78</f>
        <v>13.137120470127327</v>
      </c>
      <c r="F78">
        <f>GT_Spot!P78</f>
        <v>0</v>
      </c>
      <c r="G78">
        <f>PPCL_NG!P78</f>
        <v>-0.85106382978722905</v>
      </c>
      <c r="H78">
        <f>PPCL_Spot!P78</f>
        <v>0</v>
      </c>
      <c r="I78">
        <f>Bawana_NG!P78</f>
        <v>134.55532794000209</v>
      </c>
      <c r="J78">
        <f>Bawana_RLNG!P78</f>
        <v>0</v>
      </c>
      <c r="K78">
        <f>Bawana_Spot!P78</f>
        <v>136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1292.5437153246448</v>
      </c>
      <c r="P78" s="36">
        <v>59.16</v>
      </c>
      <c r="Q78" s="36">
        <v>38.224392598551887</v>
      </c>
      <c r="R78" s="38">
        <v>0</v>
      </c>
      <c r="S78" s="38">
        <v>7.66</v>
      </c>
      <c r="T78" s="37">
        <f>SUMPRODUCT(LTA!J78:AN78,LTA!J$101:AN$101,LTA!J$103:AN$103)</f>
        <v>95.33</v>
      </c>
      <c r="U78" s="37">
        <f>SUMPRODUCT(LTA!J78:AN78,LTA!J$102:AN$102,LTA!J$103:AN$103)</f>
        <v>118.59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103.38000000000001</v>
      </c>
      <c r="AB78" s="75">
        <f>-STOA!N78</f>
        <v>0</v>
      </c>
      <c r="AC78">
        <f t="shared" si="3"/>
        <v>17.796215871299147</v>
      </c>
      <c r="AD78">
        <f t="shared" si="4"/>
        <v>1884.18516063224</v>
      </c>
      <c r="AE78">
        <f>'IDT-1'!B78</f>
        <v>0</v>
      </c>
      <c r="AF78" s="24"/>
      <c r="AG78">
        <f t="shared" si="5"/>
        <v>1884.18516063224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-107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11.251884</v>
      </c>
      <c r="E79">
        <f>GT_NG!P79</f>
        <v>13.137120470127327</v>
      </c>
      <c r="F79">
        <f>GT_Spot!P79</f>
        <v>0</v>
      </c>
      <c r="G79">
        <f>PPCL_NG!P79</f>
        <v>8.5106382978723403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200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1287.2881251859983</v>
      </c>
      <c r="P79" s="36">
        <v>59.16</v>
      </c>
      <c r="Q79" s="36">
        <v>38.224392598551887</v>
      </c>
      <c r="R79" s="38">
        <v>0</v>
      </c>
      <c r="S79" s="38">
        <v>7.66</v>
      </c>
      <c r="T79" s="37">
        <f>SUMPRODUCT(LTA!J79:AN79,LTA!J$101:AN$101,LTA!J$103:AN$103)</f>
        <v>90.11</v>
      </c>
      <c r="U79" s="37">
        <f>SUMPRODUCT(LTA!J79:AN79,LTA!J$102:AN$102,LTA!J$103:AN$103)</f>
        <v>116.49000000000001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103.47</v>
      </c>
      <c r="AB79" s="75">
        <f>-STOA!N79</f>
        <v>0</v>
      </c>
      <c r="AC79">
        <f t="shared" si="3"/>
        <v>18.100662793543052</v>
      </c>
      <c r="AD79">
        <f t="shared" si="4"/>
        <v>1903.7574916654949</v>
      </c>
      <c r="AE79">
        <f>'IDT-1'!B79</f>
        <v>0</v>
      </c>
      <c r="AF79" s="24"/>
      <c r="AG79">
        <f t="shared" si="5"/>
        <v>1903.7574916654949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-116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11.251884</v>
      </c>
      <c r="E80">
        <f>GT_NG!P80</f>
        <v>13.137120470127327</v>
      </c>
      <c r="F80">
        <f>GT_Spot!P80</f>
        <v>0</v>
      </c>
      <c r="G80">
        <f>PPCL_NG!P80</f>
        <v>8.4869999999999983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200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1307.7388458861149</v>
      </c>
      <c r="P80" s="36">
        <v>59.16</v>
      </c>
      <c r="Q80" s="36">
        <v>38.224392598551887</v>
      </c>
      <c r="R80" s="38">
        <v>0</v>
      </c>
      <c r="S80" s="38">
        <v>7.66</v>
      </c>
      <c r="T80" s="37">
        <f>SUMPRODUCT(LTA!J80:AN80,LTA!J$101:AN$101,LTA!J$103:AN$103)</f>
        <v>86.66</v>
      </c>
      <c r="U80" s="37">
        <f>SUMPRODUCT(LTA!J80:AN80,LTA!J$102:AN$102,LTA!J$103:AN$103)</f>
        <v>113.09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103.47</v>
      </c>
      <c r="AB80" s="75">
        <f>-STOA!N80</f>
        <v>0</v>
      </c>
      <c r="AC80">
        <f t="shared" si="3"/>
        <v>18.163883339372568</v>
      </c>
      <c r="AD80">
        <f t="shared" si="4"/>
        <v>1923.2713535219095</v>
      </c>
      <c r="AE80">
        <f>'IDT-1'!B80</f>
        <v>0</v>
      </c>
      <c r="AF80" s="24"/>
      <c r="AG80">
        <f t="shared" si="5"/>
        <v>1923.2713535219095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-110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11.251884</v>
      </c>
      <c r="E81">
        <f>GT_NG!P81</f>
        <v>13.137120470127327</v>
      </c>
      <c r="F81">
        <f>GT_Spot!P81</f>
        <v>0</v>
      </c>
      <c r="G81">
        <f>PPCL_NG!P81</f>
        <v>11.315999999999997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200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1307.1418320702076</v>
      </c>
      <c r="P81" s="36">
        <v>59.16</v>
      </c>
      <c r="Q81" s="36">
        <v>38.224392598551887</v>
      </c>
      <c r="R81" s="38">
        <v>0</v>
      </c>
      <c r="S81" s="38">
        <v>7.66</v>
      </c>
      <c r="T81" s="37">
        <f>SUMPRODUCT(LTA!J81:AN81,LTA!J$101:AN$101,LTA!J$103:AN$103)</f>
        <v>86.33</v>
      </c>
      <c r="U81" s="37">
        <f>SUMPRODUCT(LTA!J81:AN81,LTA!J$102:AN$102,LTA!J$103:AN$103)</f>
        <v>111.29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103.47</v>
      </c>
      <c r="AB81" s="75">
        <f>-STOA!N81</f>
        <v>0</v>
      </c>
      <c r="AC81">
        <f t="shared" si="3"/>
        <v>18.334163177816727</v>
      </c>
      <c r="AD81">
        <f t="shared" si="4"/>
        <v>1903.2030598675583</v>
      </c>
      <c r="AE81">
        <f>'IDT-1'!B81</f>
        <v>0</v>
      </c>
      <c r="AF81" s="24"/>
      <c r="AG81">
        <f t="shared" si="5"/>
        <v>1903.2030598675583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-130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11.251884</v>
      </c>
      <c r="E82">
        <f>GT_NG!P82</f>
        <v>13.137120470127327</v>
      </c>
      <c r="F82">
        <f>GT_Spot!P82</f>
        <v>0</v>
      </c>
      <c r="G82">
        <f>PPCL_NG!P82</f>
        <v>11.315999999999997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200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1307.1418320702076</v>
      </c>
      <c r="P82" s="36">
        <v>59.16</v>
      </c>
      <c r="Q82" s="36">
        <v>38.224392598551887</v>
      </c>
      <c r="R82" s="38">
        <v>0</v>
      </c>
      <c r="S82" s="38">
        <v>7.66</v>
      </c>
      <c r="T82" s="37">
        <f>SUMPRODUCT(LTA!J82:AN82,LTA!J$101:AN$101,LTA!J$103:AN$103)</f>
        <v>84.33</v>
      </c>
      <c r="U82" s="37">
        <f>SUMPRODUCT(LTA!J82:AN82,LTA!J$102:AN$102,LTA!J$103:AN$103)</f>
        <v>108.99000000000001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103.47</v>
      </c>
      <c r="AB82" s="75">
        <f>-STOA!N82</f>
        <v>0</v>
      </c>
      <c r="AC82">
        <f t="shared" si="3"/>
        <v>18.196389285118059</v>
      </c>
      <c r="AD82">
        <f t="shared" si="4"/>
        <v>1911.0408337602569</v>
      </c>
      <c r="AE82">
        <f>'IDT-1'!B82</f>
        <v>0</v>
      </c>
      <c r="AF82" s="24"/>
      <c r="AG82">
        <f t="shared" si="5"/>
        <v>1911.0408337602569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-118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11.251884</v>
      </c>
      <c r="E83">
        <f>GT_NG!P83</f>
        <v>13.137120470127327</v>
      </c>
      <c r="F83">
        <f>GT_Spot!P83</f>
        <v>0</v>
      </c>
      <c r="G83">
        <f>PPCL_NG!P83</f>
        <v>11.315999999999997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200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1268.4128522498977</v>
      </c>
      <c r="P83" s="36">
        <v>59.16</v>
      </c>
      <c r="Q83" s="36">
        <v>38.224392598551887</v>
      </c>
      <c r="R83" s="38">
        <v>0</v>
      </c>
      <c r="S83" s="38">
        <v>7.66</v>
      </c>
      <c r="T83" s="37">
        <f>SUMPRODUCT(LTA!J83:AN83,LTA!J$101:AN$101,LTA!J$103:AN$103)</f>
        <v>77.33</v>
      </c>
      <c r="U83" s="37">
        <f>SUMPRODUCT(LTA!J83:AN83,LTA!J$102:AN$102,LTA!J$103:AN$103)</f>
        <v>107.69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103.43</v>
      </c>
      <c r="AB83" s="75">
        <f>-STOA!N83</f>
        <v>0</v>
      </c>
      <c r="AC83">
        <f t="shared" si="3"/>
        <v>16.801413243090547</v>
      </c>
      <c r="AD83">
        <f t="shared" si="4"/>
        <v>1983.3668299819747</v>
      </c>
      <c r="AE83">
        <f>'IDT-1'!B83</f>
        <v>0</v>
      </c>
      <c r="AF83" s="24"/>
      <c r="AG83">
        <f t="shared" si="5"/>
        <v>1983.3668299819747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11.251884</v>
      </c>
      <c r="E84">
        <f>GT_NG!P84</f>
        <v>13.137120470127327</v>
      </c>
      <c r="F84">
        <f>GT_Spot!P84</f>
        <v>0</v>
      </c>
      <c r="G84">
        <f>PPCL_NG!P84</f>
        <v>15.559499999999996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200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1259.9939841697565</v>
      </c>
      <c r="P84" s="36">
        <v>59.16</v>
      </c>
      <c r="Q84" s="36">
        <v>38.224392598551887</v>
      </c>
      <c r="R84" s="38">
        <v>0</v>
      </c>
      <c r="S84" s="38">
        <v>7.66</v>
      </c>
      <c r="T84" s="37">
        <f>SUMPRODUCT(LTA!J84:AN84,LTA!J$101:AN$101,LTA!J$103:AN$103)</f>
        <v>76.010000000000005</v>
      </c>
      <c r="U84" s="37">
        <f>SUMPRODUCT(LTA!J84:AN84,LTA!J$102:AN$102,LTA!J$103:AN$103)</f>
        <v>106.99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103.43</v>
      </c>
      <c r="AB84" s="75">
        <f>-STOA!N84</f>
        <v>0</v>
      </c>
      <c r="AC84">
        <f t="shared" si="3"/>
        <v>16.749372151217361</v>
      </c>
      <c r="AD84">
        <f t="shared" si="4"/>
        <v>1977.2235029937067</v>
      </c>
      <c r="AE84">
        <f>'IDT-1'!B84</f>
        <v>0</v>
      </c>
      <c r="AF84" s="24"/>
      <c r="AG84">
        <f t="shared" si="5"/>
        <v>1977.2235029937067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11.251884</v>
      </c>
      <c r="E85">
        <f>GT_NG!P85</f>
        <v>13.89</v>
      </c>
      <c r="F85">
        <f>GT_Spot!P85</f>
        <v>0</v>
      </c>
      <c r="G85">
        <f>PPCL_NG!P85</f>
        <v>22.631999999999994</v>
      </c>
      <c r="H85">
        <f>PPCL_Spot!P85</f>
        <v>0</v>
      </c>
      <c r="I85">
        <f>Bawana_NG!P85</f>
        <v>102.55599390648803</v>
      </c>
      <c r="J85">
        <f>Bawana_RLNG!P85</f>
        <v>0</v>
      </c>
      <c r="K85">
        <f>Bawana_Spot!P85</f>
        <v>296.18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1231.0617589934218</v>
      </c>
      <c r="P85" s="36">
        <v>59.16</v>
      </c>
      <c r="Q85" s="36">
        <v>38.224392598551887</v>
      </c>
      <c r="R85" s="38">
        <v>0</v>
      </c>
      <c r="S85" s="38">
        <v>7.66</v>
      </c>
      <c r="T85" s="37">
        <f>SUMPRODUCT(LTA!J85:AN85,LTA!J$101:AN$101,LTA!J$103:AN$103)</f>
        <v>80.34</v>
      </c>
      <c r="U85" s="37">
        <f>SUMPRODUCT(LTA!J85:AN85,LTA!J$102:AN$102,LTA!J$103:AN$103)</f>
        <v>100.49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103.43</v>
      </c>
      <c r="AB85" s="75">
        <f>-STOA!N85</f>
        <v>0</v>
      </c>
      <c r="AC85">
        <f t="shared" si="3"/>
        <v>17.361758647787077</v>
      </c>
      <c r="AD85">
        <f t="shared" si="4"/>
        <v>2049.5142708506746</v>
      </c>
      <c r="AE85">
        <f>'IDT-1'!B85</f>
        <v>10</v>
      </c>
      <c r="AF85" s="24"/>
      <c r="AG85">
        <f t="shared" si="5"/>
        <v>2059.5142708506746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11.251884</v>
      </c>
      <c r="E86">
        <f>GT_NG!P86</f>
        <v>13.89</v>
      </c>
      <c r="F86">
        <f>GT_Spot!P86</f>
        <v>0</v>
      </c>
      <c r="G86">
        <f>PPCL_NG!P86</f>
        <v>22.631999999999994</v>
      </c>
      <c r="H86">
        <f>PPCL_Spot!P86</f>
        <v>0</v>
      </c>
      <c r="I86">
        <f>Bawana_NG!P86</f>
        <v>102.55599390648803</v>
      </c>
      <c r="J86">
        <f>Bawana_RLNG!P86</f>
        <v>0</v>
      </c>
      <c r="K86">
        <f>Bawana_Spot!P86</f>
        <v>296.18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1227.7703316490376</v>
      </c>
      <c r="P86" s="36">
        <v>59.16</v>
      </c>
      <c r="Q86" s="36">
        <v>38.224392598551887</v>
      </c>
      <c r="R86" s="38">
        <v>0</v>
      </c>
      <c r="S86" s="38">
        <v>7.66</v>
      </c>
      <c r="T86" s="37">
        <f>SUMPRODUCT(LTA!J86:AN86,LTA!J$101:AN$101,LTA!J$103:AN$103)</f>
        <v>79</v>
      </c>
      <c r="U86" s="37">
        <f>SUMPRODUCT(LTA!J86:AN86,LTA!J$102:AN$102,LTA!J$103:AN$103)</f>
        <v>97.97999999999999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103.43</v>
      </c>
      <c r="AB86" s="75">
        <f>-STOA!N86</f>
        <v>0</v>
      </c>
      <c r="AC86">
        <f t="shared" si="3"/>
        <v>17.301770658094252</v>
      </c>
      <c r="AD86">
        <f t="shared" si="4"/>
        <v>2042.4328314959837</v>
      </c>
      <c r="AE86">
        <f>'IDT-1'!B86</f>
        <v>41</v>
      </c>
      <c r="AF86" s="24"/>
      <c r="AG86">
        <f t="shared" si="5"/>
        <v>2083.4328314959839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11.251884</v>
      </c>
      <c r="E87">
        <f>GT_NG!P87</f>
        <v>13.89</v>
      </c>
      <c r="F87">
        <f>GT_Spot!P87</f>
        <v>0</v>
      </c>
      <c r="G87">
        <f>PPCL_NG!P87</f>
        <v>22.631999999999994</v>
      </c>
      <c r="H87">
        <f>PPCL_Spot!P87</f>
        <v>0</v>
      </c>
      <c r="I87">
        <f>Bawana_NG!P87</f>
        <v>102.55599390648803</v>
      </c>
      <c r="J87">
        <f>Bawana_RLNG!P87</f>
        <v>0</v>
      </c>
      <c r="K87">
        <f>Bawana_Spot!P87</f>
        <v>256.79000000000002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1227.5607705321579</v>
      </c>
      <c r="P87" s="36">
        <v>59.16</v>
      </c>
      <c r="Q87" s="36">
        <v>38.224392598551887</v>
      </c>
      <c r="R87" s="38">
        <v>0</v>
      </c>
      <c r="S87" s="38">
        <v>7.66</v>
      </c>
      <c r="T87" s="37">
        <f>SUMPRODUCT(LTA!J87:AN87,LTA!J$101:AN$101,LTA!J$103:AN$103)</f>
        <v>76.989999999999995</v>
      </c>
      <c r="U87" s="37">
        <f>SUMPRODUCT(LTA!J87:AN87,LTA!J$102:AN$102,LTA!J$103:AN$103)</f>
        <v>95.97999999999999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103.43</v>
      </c>
      <c r="AB87" s="75">
        <f>-STOA!N87</f>
        <v>0</v>
      </c>
      <c r="AC87">
        <f t="shared" si="3"/>
        <v>18.011287375773374</v>
      </c>
      <c r="AD87">
        <f t="shared" si="4"/>
        <v>1871.1137536614247</v>
      </c>
      <c r="AE87">
        <f>'IDT-1'!B87</f>
        <v>48</v>
      </c>
      <c r="AF87" s="24"/>
      <c r="AG87">
        <f t="shared" si="5"/>
        <v>1919.1137536614247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-127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11.251884</v>
      </c>
      <c r="E88">
        <f>GT_NG!P88</f>
        <v>13.89</v>
      </c>
      <c r="F88">
        <f>GT_Spot!P88</f>
        <v>0</v>
      </c>
      <c r="G88">
        <f>PPCL_NG!P88</f>
        <v>22.631999999999994</v>
      </c>
      <c r="H88">
        <f>PPCL_Spot!P88</f>
        <v>0</v>
      </c>
      <c r="I88">
        <f>Bawana_NG!P88</f>
        <v>102.55599390648803</v>
      </c>
      <c r="J88">
        <f>Bawana_RLNG!P88</f>
        <v>0</v>
      </c>
      <c r="K88">
        <f>Bawana_Spot!P88</f>
        <v>257.74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1227.5607705321579</v>
      </c>
      <c r="P88" s="36">
        <v>59.16</v>
      </c>
      <c r="Q88" s="36">
        <v>38.224392598551887</v>
      </c>
      <c r="R88" s="38">
        <v>0</v>
      </c>
      <c r="S88" s="38">
        <v>7.66</v>
      </c>
      <c r="T88" s="37">
        <f>SUMPRODUCT(LTA!J88:AN88,LTA!J$101:AN$101,LTA!J$103:AN$103)</f>
        <v>75</v>
      </c>
      <c r="U88" s="37">
        <f>SUMPRODUCT(LTA!J88:AN88,LTA!J$102:AN$102,LTA!J$103:AN$103)</f>
        <v>93.97999999999999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103.43</v>
      </c>
      <c r="AB88" s="75">
        <f>-STOA!N88</f>
        <v>0</v>
      </c>
      <c r="AC88">
        <f t="shared" si="3"/>
        <v>17.926453271699149</v>
      </c>
      <c r="AD88">
        <f t="shared" si="4"/>
        <v>1875.1585877654991</v>
      </c>
      <c r="AE88">
        <f>'IDT-1'!B88</f>
        <v>63</v>
      </c>
      <c r="AF88" s="24"/>
      <c r="AG88">
        <f t="shared" si="5"/>
        <v>1938.1585877654991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-120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11.251884</v>
      </c>
      <c r="E89">
        <f>GT_NG!P89</f>
        <v>13.89</v>
      </c>
      <c r="F89">
        <f>GT_Spot!P89</f>
        <v>0</v>
      </c>
      <c r="G89">
        <f>PPCL_NG!P89</f>
        <v>22.631999999999994</v>
      </c>
      <c r="H89">
        <f>PPCL_Spot!P89</f>
        <v>0</v>
      </c>
      <c r="I89">
        <f>Bawana_NG!P89</f>
        <v>102.55599390648803</v>
      </c>
      <c r="J89">
        <f>Bawana_RLNG!P89</f>
        <v>0</v>
      </c>
      <c r="K89">
        <f>Bawana_Spot!P89</f>
        <v>261.74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1229.21352025802</v>
      </c>
      <c r="P89" s="36">
        <v>59.16</v>
      </c>
      <c r="Q89" s="36">
        <v>38.224392598551887</v>
      </c>
      <c r="R89" s="38">
        <v>0</v>
      </c>
      <c r="S89" s="38">
        <v>7.66</v>
      </c>
      <c r="T89" s="37">
        <f>SUMPRODUCT(LTA!J89:AN89,LTA!J$101:AN$101,LTA!J$103:AN$103)</f>
        <v>67.67</v>
      </c>
      <c r="U89" s="37">
        <f>SUMPRODUCT(LTA!J89:AN89,LTA!J$102:AN$102,LTA!J$103:AN$103)</f>
        <v>92.97999999999999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103.43</v>
      </c>
      <c r="AB89" s="75">
        <f>-STOA!N89</f>
        <v>0</v>
      </c>
      <c r="AC89">
        <f t="shared" si="3"/>
        <v>18.073387523894176</v>
      </c>
      <c r="AD89">
        <f t="shared" si="4"/>
        <v>1852.3344032391662</v>
      </c>
      <c r="AE89">
        <f>'IDT-1'!B89</f>
        <v>64</v>
      </c>
      <c r="AF89" s="24"/>
      <c r="AG89">
        <f t="shared" si="5"/>
        <v>1916.3344032391662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-140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11.251884</v>
      </c>
      <c r="E90">
        <f>GT_NG!P90</f>
        <v>13.89</v>
      </c>
      <c r="F90">
        <f>GT_Spot!P90</f>
        <v>0</v>
      </c>
      <c r="G90">
        <f>PPCL_NG!P90</f>
        <v>22.631999999999994</v>
      </c>
      <c r="H90">
        <f>PPCL_Spot!P90</f>
        <v>0</v>
      </c>
      <c r="I90">
        <f>Bawana_NG!P90</f>
        <v>102.55599390648803</v>
      </c>
      <c r="J90">
        <f>Bawana_RLNG!P90</f>
        <v>0</v>
      </c>
      <c r="K90">
        <f>Bawana_Spot!P90</f>
        <v>266.73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1247.1652720227976</v>
      </c>
      <c r="P90" s="36">
        <v>59.16</v>
      </c>
      <c r="Q90" s="36">
        <v>38.224392598551887</v>
      </c>
      <c r="R90" s="38">
        <v>0</v>
      </c>
      <c r="S90" s="38">
        <v>7.66</v>
      </c>
      <c r="T90" s="37">
        <f>SUMPRODUCT(LTA!J90:AN90,LTA!J$101:AN$101,LTA!J$103:AN$103)</f>
        <v>65.67</v>
      </c>
      <c r="U90" s="37">
        <f>SUMPRODUCT(LTA!J90:AN90,LTA!J$102:AN$102,LTA!J$103:AN$103)</f>
        <v>91.98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103.43</v>
      </c>
      <c r="AB90" s="75">
        <f>-STOA!N90</f>
        <v>0</v>
      </c>
      <c r="AC90">
        <f t="shared" si="3"/>
        <v>18.156186661469416</v>
      </c>
      <c r="AD90">
        <f t="shared" si="4"/>
        <v>1882.1933558663684</v>
      </c>
      <c r="AE90">
        <f>'IDT-1'!B90</f>
        <v>63</v>
      </c>
      <c r="AF90" s="24"/>
      <c r="AG90">
        <f t="shared" si="5"/>
        <v>1945.1933558663684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-130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11.251884</v>
      </c>
      <c r="E91">
        <f>GT_NG!P91</f>
        <v>13.89</v>
      </c>
      <c r="F91">
        <f>GT_Spot!P91</f>
        <v>0</v>
      </c>
      <c r="G91">
        <f>PPCL_NG!P91</f>
        <v>29.704499999999992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269.35000000000002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1257.6855874898158</v>
      </c>
      <c r="P91" s="36">
        <v>59.16</v>
      </c>
      <c r="Q91" s="36">
        <v>38.224392598551887</v>
      </c>
      <c r="R91" s="38">
        <v>0</v>
      </c>
      <c r="S91" s="38">
        <v>7.66</v>
      </c>
      <c r="T91" s="37">
        <f>SUMPRODUCT(LTA!J91:AN91,LTA!J$101:AN$101,LTA!J$103:AN$103)</f>
        <v>64.33</v>
      </c>
      <c r="U91" s="37">
        <f>SUMPRODUCT(LTA!J91:AN91,LTA!J$102:AN$102,LTA!J$103:AN$103)</f>
        <v>90.48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103.43</v>
      </c>
      <c r="AB91" s="75">
        <f>-STOA!N91</f>
        <v>0</v>
      </c>
      <c r="AC91">
        <f t="shared" si="3"/>
        <v>17.412646750279016</v>
      </c>
      <c r="AD91">
        <f t="shared" si="4"/>
        <v>2005.3097112445769</v>
      </c>
      <c r="AE91">
        <f>'IDT-1'!B91</f>
        <v>45</v>
      </c>
      <c r="AF91" s="24"/>
      <c r="AG91">
        <f t="shared" si="5"/>
        <v>2050.3097112445766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-25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11.251884</v>
      </c>
      <c r="E92">
        <f>GT_NG!P92</f>
        <v>13.89</v>
      </c>
      <c r="F92">
        <f>GT_Spot!P92</f>
        <v>0</v>
      </c>
      <c r="G92">
        <f>PPCL_NG!P92</f>
        <v>42.434999999999988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272.3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1295.3325771390964</v>
      </c>
      <c r="P92" s="36">
        <v>59.16</v>
      </c>
      <c r="Q92" s="36">
        <v>38.224392598551887</v>
      </c>
      <c r="R92" s="38">
        <v>0</v>
      </c>
      <c r="S92" s="38">
        <v>7.66</v>
      </c>
      <c r="T92" s="37">
        <f>SUMPRODUCT(LTA!J92:AN92,LTA!J$101:AN$101,LTA!J$103:AN$103)</f>
        <v>63</v>
      </c>
      <c r="U92" s="37">
        <f>SUMPRODUCT(LTA!J92:AN92,LTA!J$102:AN$102,LTA!J$103:AN$103)</f>
        <v>88.460000000000008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103.43</v>
      </c>
      <c r="AB92" s="75">
        <f>-STOA!N92</f>
        <v>0</v>
      </c>
      <c r="AC92">
        <f t="shared" si="3"/>
        <v>18.120477025979202</v>
      </c>
      <c r="AD92">
        <f t="shared" si="4"/>
        <v>2020.5793706181576</v>
      </c>
      <c r="AE92">
        <f>'IDT-1'!B92</f>
        <v>72</v>
      </c>
      <c r="AF92" s="24"/>
      <c r="AG92">
        <f t="shared" si="5"/>
        <v>2092.5793706181576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-59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11.251884</v>
      </c>
      <c r="E93">
        <f>GT_NG!P93</f>
        <v>13.89</v>
      </c>
      <c r="F93">
        <f>GT_Spot!P93</f>
        <v>0</v>
      </c>
      <c r="G93">
        <f>PPCL_NG!P93</f>
        <v>42.434999999999988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274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1285.8942518431074</v>
      </c>
      <c r="P93" s="36">
        <v>59.16</v>
      </c>
      <c r="Q93" s="36">
        <v>38.224392598551887</v>
      </c>
      <c r="R93" s="38">
        <v>0</v>
      </c>
      <c r="S93" s="38">
        <v>7.66</v>
      </c>
      <c r="T93" s="37">
        <f>SUMPRODUCT(LTA!J93:AN93,LTA!J$101:AN$101,LTA!J$103:AN$103)</f>
        <v>55.34</v>
      </c>
      <c r="U93" s="37">
        <f>SUMPRODUCT(LTA!J93:AN93,LTA!J$102:AN$102,LTA!J$103:AN$103)</f>
        <v>87.460000000000008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103.43</v>
      </c>
      <c r="AB93" s="75">
        <f>-STOA!N93</f>
        <v>0</v>
      </c>
      <c r="AC93">
        <f t="shared" si="3"/>
        <v>17.737067519471108</v>
      </c>
      <c r="AD93">
        <f t="shared" si="4"/>
        <v>2033.5644548286764</v>
      </c>
      <c r="AE93">
        <f>'IDT-1'!B93</f>
        <v>114</v>
      </c>
      <c r="AF93" s="24"/>
      <c r="AG93">
        <f t="shared" si="5"/>
        <v>2147.5644548286764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-30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11.251884</v>
      </c>
      <c r="E94">
        <f>GT_NG!P94</f>
        <v>13.89</v>
      </c>
      <c r="F94">
        <f>GT_Spot!P94</f>
        <v>0</v>
      </c>
      <c r="G94">
        <f>PPCL_NG!P94</f>
        <v>42.25352112676056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268.70999999999998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1220.097508735199</v>
      </c>
      <c r="P94" s="36">
        <v>59.16</v>
      </c>
      <c r="Q94" s="36">
        <v>38.224392598551887</v>
      </c>
      <c r="R94" s="38">
        <v>0</v>
      </c>
      <c r="S94" s="38">
        <v>7.66</v>
      </c>
      <c r="T94" s="37">
        <f>SUMPRODUCT(LTA!J94:AN94,LTA!J$101:AN$101,LTA!J$103:AN$103)</f>
        <v>54.33</v>
      </c>
      <c r="U94" s="37">
        <f>SUMPRODUCT(LTA!J94:AN94,LTA!J$102:AN$102,LTA!J$103:AN$103)</f>
        <v>86.460000000000008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103.43</v>
      </c>
      <c r="AB94" s="75">
        <f>-STOA!N94</f>
        <v>0</v>
      </c>
      <c r="AC94">
        <f t="shared" si="3"/>
        <v>17.053761193030354</v>
      </c>
      <c r="AD94">
        <f t="shared" si="4"/>
        <v>1968.9695391739692</v>
      </c>
      <c r="AE94">
        <f>'IDT-1'!B94</f>
        <v>196</v>
      </c>
      <c r="AF94" s="24"/>
      <c r="AG94">
        <f t="shared" si="5"/>
        <v>2164.9695391739692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-22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11.251884</v>
      </c>
      <c r="E95">
        <f>GT_NG!P95</f>
        <v>13.89</v>
      </c>
      <c r="F95">
        <f>GT_Spot!P95</f>
        <v>0</v>
      </c>
      <c r="G95">
        <f>PPCL_NG!P95</f>
        <v>42.25352112676056</v>
      </c>
      <c r="H95">
        <f>PPCL_Spot!P95</f>
        <v>0</v>
      </c>
      <c r="I95">
        <f>Bawana_NG!P95</f>
        <v>134.55532794000209</v>
      </c>
      <c r="J95">
        <f>Bawana_RLNG!P95</f>
        <v>0</v>
      </c>
      <c r="K95">
        <f>Bawana_Spot!P95</f>
        <v>269.20999999999998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1219.4894569947294</v>
      </c>
      <c r="P95" s="36">
        <v>59.16</v>
      </c>
      <c r="Q95" s="36">
        <v>38.224392598551887</v>
      </c>
      <c r="R95" s="38">
        <v>0</v>
      </c>
      <c r="S95" s="38">
        <v>7.66</v>
      </c>
      <c r="T95" s="37">
        <f>SUMPRODUCT(LTA!J95:AN95,LTA!J$101:AN$101,LTA!J$103:AN$103)</f>
        <v>53.67</v>
      </c>
      <c r="U95" s="37">
        <f>SUMPRODUCT(LTA!J95:AN95,LTA!J$102:AN$102,LTA!J$103:AN$103)</f>
        <v>85.960000000000008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103.38000000000001</v>
      </c>
      <c r="AB95" s="75">
        <f>-STOA!N95</f>
        <v>0</v>
      </c>
      <c r="AC95">
        <f t="shared" si="3"/>
        <v>17.463964803339938</v>
      </c>
      <c r="AD95">
        <f t="shared" si="4"/>
        <v>1981.2406178567046</v>
      </c>
      <c r="AE95">
        <f>'IDT-1'!B95</f>
        <v>204</v>
      </c>
      <c r="AF95" s="24"/>
      <c r="AG95">
        <f t="shared" si="5"/>
        <v>2185.2406178567044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-40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11.251884</v>
      </c>
      <c r="E96">
        <f>GT_NG!P96</f>
        <v>13.89</v>
      </c>
      <c r="F96">
        <f>GT_Spot!P96</f>
        <v>0</v>
      </c>
      <c r="G96">
        <f>PPCL_NG!P96</f>
        <v>42.552631578947363</v>
      </c>
      <c r="H96">
        <f>PPCL_Spot!P96</f>
        <v>0</v>
      </c>
      <c r="I96">
        <f>Bawana_NG!P96</f>
        <v>134.55532794000209</v>
      </c>
      <c r="J96">
        <f>Bawana_RLNG!P96</f>
        <v>0</v>
      </c>
      <c r="K96">
        <f>Bawana_Spot!P96</f>
        <v>266.07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1199.9556626680017</v>
      </c>
      <c r="P96" s="36">
        <v>59.16</v>
      </c>
      <c r="Q96" s="36">
        <v>38.224392598551887</v>
      </c>
      <c r="R96" s="38">
        <v>0</v>
      </c>
      <c r="S96" s="38">
        <v>7.66</v>
      </c>
      <c r="T96" s="37">
        <f>SUMPRODUCT(LTA!J96:AN96,LTA!J$101:AN$101,LTA!J$103:AN$103)</f>
        <v>53.33</v>
      </c>
      <c r="U96" s="37">
        <f>SUMPRODUCT(LTA!J96:AN96,LTA!J$102:AN$102,LTA!J$103:AN$103)</f>
        <v>84.960000000000008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103.38000000000001</v>
      </c>
      <c r="AB96" s="75">
        <f>-STOA!N96</f>
        <v>0</v>
      </c>
      <c r="AC96">
        <f t="shared" si="3"/>
        <v>17.027569042496893</v>
      </c>
      <c r="AD96">
        <f t="shared" si="4"/>
        <v>1985.9623297430064</v>
      </c>
      <c r="AE96">
        <f>'IDT-1'!B96</f>
        <v>200.14699999999999</v>
      </c>
      <c r="AF96" s="24"/>
      <c r="AG96">
        <f t="shared" si="5"/>
        <v>2186.1093297430066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-12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11.251884</v>
      </c>
      <c r="E97">
        <f>GT_NG!P97</f>
        <v>13.89</v>
      </c>
      <c r="F97">
        <f>GT_Spot!P97</f>
        <v>0</v>
      </c>
      <c r="G97">
        <f>PPCL_NG!P97</f>
        <v>42.552631578947363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296.35000000000002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1180.527063078702</v>
      </c>
      <c r="P97" s="36">
        <v>59.16</v>
      </c>
      <c r="Q97" s="36">
        <v>38.224392598551887</v>
      </c>
      <c r="R97" s="38">
        <v>0</v>
      </c>
      <c r="S97" s="38">
        <v>7.66</v>
      </c>
      <c r="T97" s="37">
        <f>SUMPRODUCT(LTA!J97:AN97,LTA!J$101:AN$101,LTA!J$103:AN$103)</f>
        <v>57.989999999999995</v>
      </c>
      <c r="U97" s="37">
        <f>SUMPRODUCT(LTA!J97:AN97,LTA!J$102:AN$102,LTA!J$103:AN$103)</f>
        <v>83.960000000000008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103.38000000000001</v>
      </c>
      <c r="AB97" s="75">
        <f>-STOA!N97</f>
        <v>0</v>
      </c>
      <c r="AC97">
        <f t="shared" si="3"/>
        <v>16.779016507366592</v>
      </c>
      <c r="AD97">
        <f t="shared" si="4"/>
        <v>1980.7229486553231</v>
      </c>
      <c r="AE97">
        <f>'IDT-1'!B97</f>
        <v>175.92400000000001</v>
      </c>
      <c r="AF97" s="24"/>
      <c r="AG97">
        <f t="shared" si="5"/>
        <v>2156.6469486553233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11.251884</v>
      </c>
      <c r="E98">
        <f>GT_NG!P98</f>
        <v>13.89</v>
      </c>
      <c r="F98">
        <f>GT_Spot!P98</f>
        <v>0</v>
      </c>
      <c r="G98">
        <f>PPCL_NG!P98</f>
        <v>42.552631578947363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296.35000000000002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1164.4225439290551</v>
      </c>
      <c r="P98" s="36">
        <v>59.16</v>
      </c>
      <c r="Q98" s="36">
        <v>38.224392598551887</v>
      </c>
      <c r="R98" s="38">
        <v>0</v>
      </c>
      <c r="S98" s="38">
        <v>7.66</v>
      </c>
      <c r="T98" s="37">
        <f>SUMPRODUCT(LTA!J98:AN98,LTA!J$101:AN$101,LTA!J$103:AN$103)</f>
        <v>58.33</v>
      </c>
      <c r="U98" s="37">
        <f>SUMPRODUCT(LTA!J98:AN98,LTA!J$102:AN$102,LTA!J$103:AN$103)</f>
        <v>82.960000000000008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103.38000000000001</v>
      </c>
      <c r="AB98" s="75">
        <f>-STOA!N98</f>
        <v>0</v>
      </c>
      <c r="AC98">
        <f t="shared" si="3"/>
        <v>16.638194546509556</v>
      </c>
      <c r="AD98">
        <f t="shared" si="4"/>
        <v>1964.0992514665331</v>
      </c>
      <c r="AE98">
        <f>'IDT-1'!B98</f>
        <v>178.512</v>
      </c>
      <c r="AF98" s="24"/>
      <c r="AG98">
        <f t="shared" si="5"/>
        <v>2142.6112514665333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0.26928591200000024</v>
      </c>
      <c r="E99">
        <f t="shared" si="6"/>
        <v>0.32118088209929285</v>
      </c>
      <c r="F99">
        <f t="shared" si="6"/>
        <v>0</v>
      </c>
      <c r="G99">
        <f t="shared" si="6"/>
        <v>0.8936021936163504</v>
      </c>
      <c r="H99">
        <f t="shared" si="6"/>
        <v>0</v>
      </c>
      <c r="I99">
        <f t="shared" si="6"/>
        <v>3.0423117229545769</v>
      </c>
      <c r="J99">
        <f t="shared" si="6"/>
        <v>0</v>
      </c>
      <c r="K99">
        <f t="shared" si="6"/>
        <v>4.1241949999999994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24.227771179618237</v>
      </c>
      <c r="P99" s="36">
        <f t="shared" si="6"/>
        <v>1.4693970969328114</v>
      </c>
      <c r="Q99" s="36">
        <f t="shared" si="6"/>
        <v>0.76924895749530608</v>
      </c>
      <c r="R99" s="38">
        <f t="shared" si="6"/>
        <v>0.48351119191143077</v>
      </c>
      <c r="S99" s="38">
        <f t="shared" si="6"/>
        <v>0.16433999999999996</v>
      </c>
      <c r="T99" s="37">
        <f t="shared" si="6"/>
        <v>6.1332800000000036</v>
      </c>
      <c r="U99" s="37">
        <f t="shared" si="6"/>
        <v>2.4672274999999986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-0.48599999999999999</v>
      </c>
      <c r="AA99" s="75">
        <f t="shared" si="6"/>
        <v>2.455350000000001</v>
      </c>
      <c r="AB99" s="75">
        <f t="shared" si="6"/>
        <v>0</v>
      </c>
      <c r="AC99">
        <f t="shared" si="6"/>
        <v>0.40931082365255289</v>
      </c>
      <c r="AD99">
        <f t="shared" si="6"/>
        <v>45.193788312975421</v>
      </c>
      <c r="AE99">
        <f t="shared" si="6"/>
        <v>0.41464574999999998</v>
      </c>
      <c r="AG99">
        <f t="shared" si="6"/>
        <v>45.608434062975419</v>
      </c>
      <c r="AI99">
        <f t="shared" si="6"/>
        <v>0</v>
      </c>
      <c r="AJ99">
        <f t="shared" si="6"/>
        <v>0</v>
      </c>
      <c r="AK99">
        <f t="shared" si="6"/>
        <v>0.33714749999999999</v>
      </c>
      <c r="AL99">
        <f t="shared" si="6"/>
        <v>-1.0687500000000001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45408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6.2921009999999988</v>
      </c>
      <c r="E3">
        <f>GT_NG!Q3</f>
        <v>7.25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741.52240730526967</v>
      </c>
      <c r="P3" s="36">
        <v>68.417387851716114</v>
      </c>
      <c r="Q3" s="36">
        <v>22.102539937938168</v>
      </c>
      <c r="R3" s="38">
        <v>0</v>
      </c>
      <c r="S3" s="38">
        <v>0</v>
      </c>
      <c r="T3" s="37">
        <f>SUMPRODUCT(LTA!J3:AN3,LTA!J$101:AN$101,LTA!J$104:AN$104)</f>
        <v>55</v>
      </c>
      <c r="U3" s="37">
        <f>SUMPRODUCT(LTA!J3:AN3,LTA!J$102:AN$102,LTA!J$104:AN$104)</f>
        <v>121.66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9.6781091032717423</v>
      </c>
      <c r="AD3">
        <f>SUM(B3:AB3,AI3:AV3)-AC3</f>
        <v>1042.0541786380725</v>
      </c>
      <c r="AE3">
        <f>'IDT-1'!C3</f>
        <v>-15</v>
      </c>
      <c r="AF3" s="24"/>
      <c r="AG3">
        <f>SUM(AD3:AF3)</f>
        <v>1027.0541786380725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-50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6.2921009999999988</v>
      </c>
      <c r="E4">
        <f>GT_NG!Q4</f>
        <v>7.25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741.52240730526967</v>
      </c>
      <c r="P4" s="36">
        <v>68.417387851716114</v>
      </c>
      <c r="Q4" s="36">
        <v>22.102539937938168</v>
      </c>
      <c r="R4" s="38">
        <v>0</v>
      </c>
      <c r="S4" s="38">
        <v>0</v>
      </c>
      <c r="T4" s="37">
        <f>SUMPRODUCT(LTA!J4:AN4,LTA!J$101:AN$101,LTA!J$104:AN$104)</f>
        <v>54.67</v>
      </c>
      <c r="U4" s="37">
        <f>SUMPRODUCT(LTA!J4:AN4,LTA!J$102:AN$102,LTA!J$104:AN$104)</f>
        <v>121.84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-5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9.7192048918961866</v>
      </c>
      <c r="AD4">
        <f t="shared" ref="AD4:AD67" si="1">SUM(B4:AB4,AI4:AV4)-AC4</f>
        <v>1036.8630828494479</v>
      </c>
      <c r="AE4">
        <f>'IDT-1'!C4</f>
        <v>-23.285</v>
      </c>
      <c r="AF4" s="24"/>
      <c r="AG4">
        <f t="shared" ref="AG4:AG67" si="2">SUM(AD4:AF4)</f>
        <v>1013.5780828494479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6.2921009999999988</v>
      </c>
      <c r="E5">
        <f>GT_NG!Q5</f>
        <v>7.25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738.29513081790935</v>
      </c>
      <c r="P5" s="36">
        <v>68.417387851716114</v>
      </c>
      <c r="Q5" s="36">
        <v>22.102539937938168</v>
      </c>
      <c r="R5" s="38">
        <v>0</v>
      </c>
      <c r="S5" s="38">
        <v>0</v>
      </c>
      <c r="T5" s="37">
        <f>SUMPRODUCT(LTA!J5:AN5,LTA!J$101:AN$101,LTA!J$104:AN$104)</f>
        <v>54.33</v>
      </c>
      <c r="U5" s="37">
        <f>SUMPRODUCT(LTA!J5:AN5,LTA!J$102:AN$102,LTA!J$104:AN$104)</f>
        <v>122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-25</v>
      </c>
      <c r="AA5" s="75">
        <f>STOA!I5</f>
        <v>0</v>
      </c>
      <c r="AB5" s="75">
        <f>-STOA!O5</f>
        <v>0</v>
      </c>
      <c r="AC5">
        <f t="shared" si="0"/>
        <v>9.707526084852141</v>
      </c>
      <c r="AD5">
        <f t="shared" si="1"/>
        <v>1031.4674851691318</v>
      </c>
      <c r="AE5">
        <f>'IDT-1'!C5</f>
        <v>-14.818</v>
      </c>
      <c r="AF5" s="24"/>
      <c r="AG5">
        <f t="shared" si="2"/>
        <v>1016.6494851691318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-32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6.2921009999999988</v>
      </c>
      <c r="E6">
        <f>GT_NG!Q6</f>
        <v>7.25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738.29513081790935</v>
      </c>
      <c r="P6" s="36">
        <v>68.417387851716114</v>
      </c>
      <c r="Q6" s="36">
        <v>22.102539937938168</v>
      </c>
      <c r="R6" s="38">
        <v>0</v>
      </c>
      <c r="S6" s="38">
        <v>0</v>
      </c>
      <c r="T6" s="37">
        <f>SUMPRODUCT(LTA!J6:AN6,LTA!J$101:AN$101,LTA!J$104:AN$104)</f>
        <v>53.67</v>
      </c>
      <c r="U6" s="37">
        <f>SUMPRODUCT(LTA!J6:AN6,LTA!J$102:AN$102,LTA!J$104:AN$104)</f>
        <v>122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-50</v>
      </c>
      <c r="AA6" s="75">
        <f>STOA!I6</f>
        <v>0</v>
      </c>
      <c r="AB6" s="75">
        <f>-STOA!O6</f>
        <v>0</v>
      </c>
      <c r="AC6">
        <f t="shared" si="0"/>
        <v>9.9645879743236989</v>
      </c>
      <c r="AD6">
        <f t="shared" si="1"/>
        <v>999.55042327965998</v>
      </c>
      <c r="AE6">
        <f>'IDT-1'!C6</f>
        <v>0</v>
      </c>
      <c r="AF6" s="24"/>
      <c r="AG6">
        <f t="shared" si="2"/>
        <v>999.55042327965998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-38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6.2921009999999988</v>
      </c>
      <c r="E7">
        <f>GT_NG!Q7</f>
        <v>7.25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737.79805525508698</v>
      </c>
      <c r="P7" s="36">
        <v>68.417387851716114</v>
      </c>
      <c r="Q7" s="36">
        <v>22.102539937938168</v>
      </c>
      <c r="R7" s="38">
        <v>0</v>
      </c>
      <c r="S7" s="38">
        <v>0</v>
      </c>
      <c r="T7" s="37">
        <f>SUMPRODUCT(LTA!J7:AN7,LTA!J$101:AN$101,LTA!J$104:AN$104)</f>
        <v>53.33</v>
      </c>
      <c r="U7" s="37">
        <f>SUMPRODUCT(LTA!J7:AN7,LTA!J$102:AN$102,LTA!J$104:AN$104)</f>
        <v>121.84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-55</v>
      </c>
      <c r="AA7" s="75">
        <f>STOA!I7</f>
        <v>0</v>
      </c>
      <c r="AB7" s="75">
        <f>-STOA!O7</f>
        <v>-50</v>
      </c>
      <c r="AC7">
        <f t="shared" si="0"/>
        <v>10.100222220919107</v>
      </c>
      <c r="AD7">
        <f t="shared" si="1"/>
        <v>981.41771347024235</v>
      </c>
      <c r="AE7">
        <f>'IDT-1'!C7</f>
        <v>0</v>
      </c>
      <c r="AF7" s="24"/>
      <c r="AG7">
        <f t="shared" si="2"/>
        <v>981.41771347024235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6.2921009999999988</v>
      </c>
      <c r="E8">
        <f>GT_NG!Q8</f>
        <v>7.25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737.79805525508698</v>
      </c>
      <c r="P8" s="36">
        <v>68.417387851716114</v>
      </c>
      <c r="Q8" s="36">
        <v>22.102539937938168</v>
      </c>
      <c r="R8" s="38">
        <v>0</v>
      </c>
      <c r="S8" s="38">
        <v>0</v>
      </c>
      <c r="T8" s="37">
        <f>SUMPRODUCT(LTA!J8:AN8,LTA!J$101:AN$101,LTA!J$104:AN$104)</f>
        <v>52.67</v>
      </c>
      <c r="U8" s="37">
        <f>SUMPRODUCT(LTA!J8:AN8,LTA!J$102:AN$102,LTA!J$104:AN$104)</f>
        <v>121.66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-60</v>
      </c>
      <c r="AA8" s="75">
        <f>STOA!I8</f>
        <v>0</v>
      </c>
      <c r="AB8" s="75">
        <f>-STOA!O8</f>
        <v>-65</v>
      </c>
      <c r="AC8">
        <f t="shared" si="0"/>
        <v>10.262589375416889</v>
      </c>
      <c r="AD8">
        <f t="shared" si="1"/>
        <v>960.4153463157445</v>
      </c>
      <c r="AE8">
        <f>'IDT-1'!C8</f>
        <v>0</v>
      </c>
      <c r="AF8" s="24"/>
      <c r="AG8">
        <f t="shared" si="2"/>
        <v>960.4153463157445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6.2921009999999988</v>
      </c>
      <c r="E9">
        <f>GT_NG!Q9</f>
        <v>7.25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730.29841833957403</v>
      </c>
      <c r="P9" s="36">
        <v>68.417387851716114</v>
      </c>
      <c r="Q9" s="36">
        <v>22.102539937938168</v>
      </c>
      <c r="R9" s="38">
        <v>0</v>
      </c>
      <c r="S9" s="38">
        <v>0</v>
      </c>
      <c r="T9" s="37">
        <f>SUMPRODUCT(LTA!J9:AN9,LTA!J$101:AN$101,LTA!J$104:AN$104)</f>
        <v>51.67</v>
      </c>
      <c r="U9" s="37">
        <f>SUMPRODUCT(LTA!J9:AN9,LTA!J$102:AN$102,LTA!J$104:AN$104)</f>
        <v>121.34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-70</v>
      </c>
      <c r="AA9" s="75">
        <f>STOA!I9</f>
        <v>0</v>
      </c>
      <c r="AB9" s="75">
        <f>-STOA!O9</f>
        <v>-70</v>
      </c>
      <c r="AC9">
        <f t="shared" si="0"/>
        <v>10.434365837369986</v>
      </c>
      <c r="AD9">
        <f t="shared" si="1"/>
        <v>950.56608129185827</v>
      </c>
      <c r="AE9">
        <f>'IDT-1'!C9</f>
        <v>0</v>
      </c>
      <c r="AF9" s="24"/>
      <c r="AG9">
        <f t="shared" si="2"/>
        <v>950.56608129185827</v>
      </c>
      <c r="AI9" s="34">
        <f>PXIL!I9</f>
        <v>0</v>
      </c>
      <c r="AJ9" s="34">
        <f>PXIL!O9</f>
        <v>0</v>
      </c>
      <c r="AK9" s="34">
        <f>RTM_IEX!I9</f>
        <v>14.14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6.2921009999999988</v>
      </c>
      <c r="E10">
        <f>GT_NG!Q10</f>
        <v>7.25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730.28951310896946</v>
      </c>
      <c r="P10" s="36">
        <v>68.417387851716114</v>
      </c>
      <c r="Q10" s="36">
        <v>22.102539937938168</v>
      </c>
      <c r="R10" s="38">
        <v>0</v>
      </c>
      <c r="S10" s="38">
        <v>0</v>
      </c>
      <c r="T10" s="37">
        <f>SUMPRODUCT(LTA!J10:AN10,LTA!J$101:AN$101,LTA!J$104:AN$104)</f>
        <v>51.33</v>
      </c>
      <c r="U10" s="37">
        <f>SUMPRODUCT(LTA!J10:AN10,LTA!J$102:AN$102,LTA!J$104:AN$104)</f>
        <v>121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-70</v>
      </c>
      <c r="AA10" s="75">
        <f>STOA!I10</f>
        <v>0</v>
      </c>
      <c r="AB10" s="75">
        <f>-STOA!O10</f>
        <v>-85</v>
      </c>
      <c r="AC10">
        <f t="shared" si="0"/>
        <v>10.600232353136175</v>
      </c>
      <c r="AD10">
        <f t="shared" si="1"/>
        <v>940.01916119190776</v>
      </c>
      <c r="AE10">
        <f>'IDT-1'!C10</f>
        <v>0</v>
      </c>
      <c r="AF10" s="24"/>
      <c r="AG10">
        <f t="shared" si="2"/>
        <v>940.01916119190776</v>
      </c>
      <c r="AI10" s="34">
        <f>PXIL!I10</f>
        <v>0</v>
      </c>
      <c r="AJ10" s="34">
        <f>PXIL!O10</f>
        <v>0</v>
      </c>
      <c r="AK10" s="34">
        <f>RTM_IEX!I10</f>
        <v>19.45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6.2921009999999988</v>
      </c>
      <c r="E11">
        <f>GT_NG!Q11</f>
        <v>7.25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54.998090344085277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739.91464429063899</v>
      </c>
      <c r="P11" s="36">
        <v>68.417387851716114</v>
      </c>
      <c r="Q11" s="36">
        <v>22.102539937938168</v>
      </c>
      <c r="R11" s="38">
        <v>0</v>
      </c>
      <c r="S11" s="38">
        <v>0</v>
      </c>
      <c r="T11" s="37">
        <f>SUMPRODUCT(LTA!J11:AN11,LTA!J$101:AN$101,LTA!J$104:AN$104)</f>
        <v>51</v>
      </c>
      <c r="U11" s="37">
        <f>SUMPRODUCT(LTA!J11:AN11,LTA!J$102:AN$102,LTA!J$104:AN$104)</f>
        <v>123.5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-75</v>
      </c>
      <c r="AA11" s="75">
        <f>STOA!I11</f>
        <v>0</v>
      </c>
      <c r="AB11" s="75">
        <f>-STOA!O11</f>
        <v>-95</v>
      </c>
      <c r="AC11">
        <f t="shared" si="0"/>
        <v>10.784548825995921</v>
      </c>
      <c r="AD11">
        <f t="shared" si="1"/>
        <v>931.65021459838272</v>
      </c>
      <c r="AE11">
        <f>'IDT-1'!C11</f>
        <v>0</v>
      </c>
      <c r="AF11" s="24"/>
      <c r="AG11">
        <f t="shared" si="2"/>
        <v>931.65021459838272</v>
      </c>
      <c r="AI11" s="34">
        <f>PXIL!I11</f>
        <v>0</v>
      </c>
      <c r="AJ11" s="34">
        <f>PXIL!O11</f>
        <v>0</v>
      </c>
      <c r="AK11" s="34">
        <f>RTM_IEX!I11</f>
        <v>14.47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6.2921009999999988</v>
      </c>
      <c r="E12">
        <f>GT_NG!Q12</f>
        <v>7.25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54.998090344085277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739.91464429063899</v>
      </c>
      <c r="P12" s="36">
        <v>68.417387851716114</v>
      </c>
      <c r="Q12" s="36">
        <v>22.102539937938168</v>
      </c>
      <c r="R12" s="38">
        <v>0</v>
      </c>
      <c r="S12" s="38">
        <v>0</v>
      </c>
      <c r="T12" s="37">
        <f>SUMPRODUCT(LTA!J12:AN12,LTA!J$101:AN$101,LTA!J$104:AN$104)</f>
        <v>50.67</v>
      </c>
      <c r="U12" s="37">
        <f>SUMPRODUCT(LTA!J12:AN12,LTA!J$102:AN$102,LTA!J$104:AN$104)</f>
        <v>123.34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-75</v>
      </c>
      <c r="AA12" s="75">
        <f>STOA!I12</f>
        <v>0</v>
      </c>
      <c r="AB12" s="75">
        <f>-STOA!O12</f>
        <v>-105</v>
      </c>
      <c r="AC12">
        <f t="shared" si="0"/>
        <v>10.865144403244813</v>
      </c>
      <c r="AD12">
        <f t="shared" si="1"/>
        <v>921.07961902113379</v>
      </c>
      <c r="AE12">
        <f>'IDT-1'!C12</f>
        <v>0</v>
      </c>
      <c r="AF12" s="24"/>
      <c r="AG12">
        <f t="shared" si="2"/>
        <v>921.07961902113379</v>
      </c>
      <c r="AI12" s="34">
        <f>PXIL!I12</f>
        <v>0</v>
      </c>
      <c r="AJ12" s="34">
        <f>PXIL!O12</f>
        <v>0</v>
      </c>
      <c r="AK12" s="34">
        <f>RTM_IEX!I12</f>
        <v>14.47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6.2921009999999988</v>
      </c>
      <c r="E13">
        <f>GT_NG!Q13</f>
        <v>7.25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54.998090344085277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743.10390287278472</v>
      </c>
      <c r="P13" s="36">
        <v>68.417387851716114</v>
      </c>
      <c r="Q13" s="36">
        <v>22.102539937938168</v>
      </c>
      <c r="R13" s="38">
        <v>0</v>
      </c>
      <c r="S13" s="38">
        <v>0</v>
      </c>
      <c r="T13" s="37">
        <f>SUMPRODUCT(LTA!J13:AN13,LTA!J$101:AN$101,LTA!J$104:AN$104)</f>
        <v>64</v>
      </c>
      <c r="U13" s="37">
        <f>SUMPRODUCT(LTA!J13:AN13,LTA!J$102:AN$102,LTA!J$104:AN$104)</f>
        <v>123.16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-110</v>
      </c>
      <c r="AA13" s="75">
        <f>STOA!I13</f>
        <v>0</v>
      </c>
      <c r="AB13" s="75">
        <f>-STOA!O13</f>
        <v>-78</v>
      </c>
      <c r="AC13">
        <f t="shared" si="0"/>
        <v>11.03332701438284</v>
      </c>
      <c r="AD13">
        <f t="shared" si="1"/>
        <v>904.78069499214143</v>
      </c>
      <c r="AE13">
        <f>'IDT-1'!C13</f>
        <v>0</v>
      </c>
      <c r="AF13" s="24"/>
      <c r="AG13">
        <f t="shared" si="2"/>
        <v>904.78069499214143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6.2921009999999988</v>
      </c>
      <c r="E14">
        <f>GT_NG!Q14</f>
        <v>7.25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54.998090344085277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739.984686165521</v>
      </c>
      <c r="P14" s="36">
        <v>68.417387851716114</v>
      </c>
      <c r="Q14" s="36">
        <v>22.102539937938168</v>
      </c>
      <c r="R14" s="38">
        <v>0</v>
      </c>
      <c r="S14" s="38">
        <v>0</v>
      </c>
      <c r="T14" s="37">
        <f>SUMPRODUCT(LTA!J14:AN14,LTA!J$101:AN$101,LTA!J$104:AN$104)</f>
        <v>63.33</v>
      </c>
      <c r="U14" s="37">
        <f>SUMPRODUCT(LTA!J14:AN14,LTA!J$102:AN$102,LTA!J$104:AN$104)</f>
        <v>122.84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-150</v>
      </c>
      <c r="AA14" s="75">
        <f>STOA!I14</f>
        <v>0</v>
      </c>
      <c r="AB14" s="75">
        <f>-STOA!O14</f>
        <v>-50</v>
      </c>
      <c r="AC14">
        <f t="shared" si="0"/>
        <v>11.100463486740493</v>
      </c>
      <c r="AD14">
        <f t="shared" si="1"/>
        <v>888.60434181252015</v>
      </c>
      <c r="AE14">
        <f>'IDT-1'!C14</f>
        <v>0</v>
      </c>
      <c r="AF14" s="24"/>
      <c r="AG14">
        <f t="shared" si="2"/>
        <v>888.60434181252015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6.2921009999999988</v>
      </c>
      <c r="E15">
        <f>GT_NG!Q15</f>
        <v>7.25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54.998090344085277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725.81236355162662</v>
      </c>
      <c r="P15" s="36">
        <v>68.417387851716114</v>
      </c>
      <c r="Q15" s="36">
        <v>22.102539937938168</v>
      </c>
      <c r="R15" s="38">
        <v>0</v>
      </c>
      <c r="S15" s="38">
        <v>0</v>
      </c>
      <c r="T15" s="37">
        <f>SUMPRODUCT(LTA!J15:AN15,LTA!J$101:AN$101,LTA!J$104:AN$104)</f>
        <v>68.67</v>
      </c>
      <c r="U15" s="37">
        <f>SUMPRODUCT(LTA!J15:AN15,LTA!J$102:AN$102,LTA!J$104:AN$104)</f>
        <v>122.66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-50</v>
      </c>
      <c r="AA15" s="75">
        <f>STOA!I15</f>
        <v>0</v>
      </c>
      <c r="AB15" s="75">
        <f>-STOA!O15</f>
        <v>-155</v>
      </c>
      <c r="AC15">
        <f t="shared" si="0"/>
        <v>10.982404188159332</v>
      </c>
      <c r="AD15">
        <f t="shared" si="1"/>
        <v>884.71007849720672</v>
      </c>
      <c r="AE15">
        <f>'IDT-1'!C15</f>
        <v>0</v>
      </c>
      <c r="AF15" s="24"/>
      <c r="AG15">
        <f t="shared" si="2"/>
        <v>884.71007849720672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6.2921009999999988</v>
      </c>
      <c r="E16">
        <f>GT_NG!Q16</f>
        <v>7.25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682.87072359089302</v>
      </c>
      <c r="P16" s="36">
        <v>68.417387851716114</v>
      </c>
      <c r="Q16" s="36">
        <v>22.102539937938168</v>
      </c>
      <c r="R16" s="38">
        <v>0</v>
      </c>
      <c r="S16" s="38">
        <v>0</v>
      </c>
      <c r="T16" s="37">
        <f>SUMPRODUCT(LTA!J16:AN16,LTA!J$101:AN$101,LTA!J$104:AN$104)</f>
        <v>68</v>
      </c>
      <c r="U16" s="37">
        <f>SUMPRODUCT(LTA!J16:AN16,LTA!J$102:AN$102,LTA!J$104:AN$104)</f>
        <v>122.34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-165</v>
      </c>
      <c r="AC16">
        <f t="shared" si="0"/>
        <v>10.190548144603291</v>
      </c>
      <c r="AD16">
        <f t="shared" si="1"/>
        <v>871.5722042359439</v>
      </c>
      <c r="AE16">
        <f>'IDT-1'!C16</f>
        <v>0</v>
      </c>
      <c r="AF16" s="24"/>
      <c r="AG16">
        <f t="shared" si="2"/>
        <v>871.5722042359439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6.2921009999999988</v>
      </c>
      <c r="E17">
        <f>GT_NG!Q17</f>
        <v>7.25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665.81062644741053</v>
      </c>
      <c r="P17" s="36">
        <v>34.21</v>
      </c>
      <c r="Q17" s="36">
        <v>22.1</v>
      </c>
      <c r="R17" s="38">
        <v>0</v>
      </c>
      <c r="S17" s="38">
        <v>0</v>
      </c>
      <c r="T17" s="37">
        <f>SUMPRODUCT(LTA!J17:AN17,LTA!J$101:AN$101,LTA!J$104:AN$104)</f>
        <v>67.33</v>
      </c>
      <c r="U17" s="37">
        <f>SUMPRODUCT(LTA!J17:AN17,LTA!J$102:AN$102,LTA!J$104:AN$104)</f>
        <v>126.84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-170</v>
      </c>
      <c r="AC17">
        <f t="shared" si="0"/>
        <v>10.077503723789389</v>
      </c>
      <c r="AD17">
        <f t="shared" si="1"/>
        <v>848.18522372362133</v>
      </c>
      <c r="AE17">
        <f>'IDT-1'!C17</f>
        <v>0</v>
      </c>
      <c r="AF17" s="24"/>
      <c r="AG17">
        <f t="shared" si="2"/>
        <v>848.18522372362133</v>
      </c>
      <c r="AI17" s="34">
        <f>PXIL!I17</f>
        <v>0</v>
      </c>
      <c r="AJ17" s="34">
        <f>PXIL!O17</f>
        <v>0</v>
      </c>
      <c r="AK17" s="34">
        <f>RTM_IEX!I17</f>
        <v>28.94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6.2921009999999988</v>
      </c>
      <c r="E18">
        <f>GT_NG!Q18</f>
        <v>7.25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651.25036215705563</v>
      </c>
      <c r="P18" s="36">
        <v>34.21</v>
      </c>
      <c r="Q18" s="36">
        <v>22.1</v>
      </c>
      <c r="R18" s="38">
        <v>0</v>
      </c>
      <c r="S18" s="38">
        <v>0</v>
      </c>
      <c r="T18" s="37">
        <f>SUMPRODUCT(LTA!J18:AN18,LTA!J$101:AN$101,LTA!J$104:AN$104)</f>
        <v>67</v>
      </c>
      <c r="U18" s="37">
        <f>SUMPRODUCT(LTA!J18:AN18,LTA!J$102:AN$102,LTA!J$104:AN$104)</f>
        <v>126.84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-9</v>
      </c>
      <c r="AA18" s="75">
        <f>STOA!I18</f>
        <v>0</v>
      </c>
      <c r="AB18" s="75">
        <f>-STOA!O18</f>
        <v>-153</v>
      </c>
      <c r="AC18">
        <f t="shared" si="0"/>
        <v>9.884656241951296</v>
      </c>
      <c r="AD18">
        <f t="shared" si="1"/>
        <v>841.48780691510444</v>
      </c>
      <c r="AE18">
        <f>'IDT-1'!C18</f>
        <v>0</v>
      </c>
      <c r="AF18" s="24"/>
      <c r="AG18">
        <f t="shared" si="2"/>
        <v>841.48780691510444</v>
      </c>
      <c r="AI18" s="34">
        <f>PXIL!I18</f>
        <v>0</v>
      </c>
      <c r="AJ18" s="34">
        <f>PXIL!O18</f>
        <v>0</v>
      </c>
      <c r="AK18" s="34">
        <f>RTM_IEX!I18</f>
        <v>28.94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6.2921009999999988</v>
      </c>
      <c r="E19">
        <f>GT_NG!Q19</f>
        <v>6.25</v>
      </c>
      <c r="F19">
        <f>GT_Spot!Q19</f>
        <v>0</v>
      </c>
      <c r="G19">
        <f>PPCL_NG!Q19</f>
        <v>24.811611143580748</v>
      </c>
      <c r="H19">
        <f>PPCL_Spot!Q19</f>
        <v>0</v>
      </c>
      <c r="I19">
        <f>Bawana_NG!Q19</f>
        <v>46.86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687.33652183427591</v>
      </c>
      <c r="P19" s="36">
        <v>34.21</v>
      </c>
      <c r="Q19" s="36">
        <v>22.102539937938168</v>
      </c>
      <c r="R19" s="38">
        <v>0</v>
      </c>
      <c r="S19" s="38">
        <v>0</v>
      </c>
      <c r="T19" s="37">
        <f>SUMPRODUCT(LTA!J19:AN19,LTA!J$101:AN$101,LTA!J$104:AN$104)</f>
        <v>66.67</v>
      </c>
      <c r="U19" s="37">
        <f>SUMPRODUCT(LTA!J19:AN19,LTA!J$102:AN$102,LTA!J$104:AN$104)</f>
        <v>126.84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-79</v>
      </c>
      <c r="AA19" s="75">
        <f>STOA!I19</f>
        <v>0</v>
      </c>
      <c r="AB19" s="75">
        <f>-STOA!O19</f>
        <v>-63</v>
      </c>
      <c r="AC19">
        <f t="shared" si="0"/>
        <v>10.163637795446933</v>
      </c>
      <c r="AD19">
        <f t="shared" si="1"/>
        <v>824.20913612034803</v>
      </c>
      <c r="AE19">
        <f>'IDT-1'!C19</f>
        <v>0</v>
      </c>
      <c r="AF19" s="24"/>
      <c r="AG19">
        <f t="shared" si="2"/>
        <v>824.20913612034803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6.2921009999999988</v>
      </c>
      <c r="E20">
        <f>GT_NG!Q20</f>
        <v>7.25</v>
      </c>
      <c r="F20">
        <f>GT_Spot!Q20</f>
        <v>0</v>
      </c>
      <c r="G20">
        <f>PPCL_NG!Q20</f>
        <v>24.811611143580748</v>
      </c>
      <c r="H20">
        <f>PPCL_Spot!Q20</f>
        <v>0</v>
      </c>
      <c r="I20">
        <f>Bawana_NG!Q20</f>
        <v>46.86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694.49248853567542</v>
      </c>
      <c r="P20" s="36">
        <v>34.21</v>
      </c>
      <c r="Q20" s="36">
        <v>22.102539937938168</v>
      </c>
      <c r="R20" s="38">
        <v>0</v>
      </c>
      <c r="S20" s="38">
        <v>0</v>
      </c>
      <c r="T20" s="37">
        <f>SUMPRODUCT(LTA!J20:AN20,LTA!J$101:AN$101,LTA!J$104:AN$104)</f>
        <v>66.33</v>
      </c>
      <c r="U20" s="37">
        <f>SUMPRODUCT(LTA!J20:AN20,LTA!J$102:AN$102,LTA!J$104:AN$104)</f>
        <v>126.5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-89</v>
      </c>
      <c r="AA20" s="75">
        <f>STOA!I20</f>
        <v>0</v>
      </c>
      <c r="AB20" s="75">
        <f>-STOA!O20</f>
        <v>-63</v>
      </c>
      <c r="AC20">
        <f t="shared" si="0"/>
        <v>10.311147492987578</v>
      </c>
      <c r="AD20">
        <f t="shared" si="1"/>
        <v>821.53759312420675</v>
      </c>
      <c r="AE20">
        <f>'IDT-1'!C20</f>
        <v>0</v>
      </c>
      <c r="AF20" s="24"/>
      <c r="AG20">
        <f t="shared" si="2"/>
        <v>821.53759312420675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6.2921009999999988</v>
      </c>
      <c r="E21">
        <f>GT_NG!Q21</f>
        <v>7.25</v>
      </c>
      <c r="F21">
        <f>GT_Spot!Q21</f>
        <v>0</v>
      </c>
      <c r="G21">
        <f>PPCL_NG!Q21</f>
        <v>24.811611143580748</v>
      </c>
      <c r="H21">
        <f>PPCL_Spot!Q21</f>
        <v>0</v>
      </c>
      <c r="I21">
        <f>Bawana_NG!Q21</f>
        <v>46.86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696.1172584636754</v>
      </c>
      <c r="P21" s="36">
        <v>34.21</v>
      </c>
      <c r="Q21" s="36">
        <v>22.102539937938168</v>
      </c>
      <c r="R21" s="38">
        <v>0</v>
      </c>
      <c r="S21" s="38">
        <v>0</v>
      </c>
      <c r="T21" s="37">
        <f>SUMPRODUCT(LTA!J21:AN21,LTA!J$101:AN$101,LTA!J$104:AN$104)</f>
        <v>67</v>
      </c>
      <c r="U21" s="37">
        <f>SUMPRODUCT(LTA!J21:AN21,LTA!J$102:AN$102,LTA!J$104:AN$104)</f>
        <v>123.66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-101</v>
      </c>
      <c r="AA21" s="75">
        <f>STOA!I21</f>
        <v>0</v>
      </c>
      <c r="AB21" s="75">
        <f>-STOA!O21</f>
        <v>-50</v>
      </c>
      <c r="AC21">
        <f t="shared" si="0"/>
        <v>10.340452191282335</v>
      </c>
      <c r="AD21">
        <f t="shared" si="1"/>
        <v>816.96305835391217</v>
      </c>
      <c r="AE21">
        <f>'IDT-1'!C21</f>
        <v>0</v>
      </c>
      <c r="AF21" s="24"/>
      <c r="AG21">
        <f t="shared" si="2"/>
        <v>816.96305835391217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6.2921009999999988</v>
      </c>
      <c r="E22">
        <f>GT_NG!Q22</f>
        <v>7.25</v>
      </c>
      <c r="F22">
        <f>GT_Spot!Q22</f>
        <v>0</v>
      </c>
      <c r="G22">
        <f>PPCL_NG!Q22</f>
        <v>24.811611143580748</v>
      </c>
      <c r="H22">
        <f>PPCL_Spot!Q22</f>
        <v>0</v>
      </c>
      <c r="I22">
        <f>Bawana_NG!Q22</f>
        <v>46.86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696.1172584636754</v>
      </c>
      <c r="P22" s="36">
        <v>34.21</v>
      </c>
      <c r="Q22" s="36">
        <v>22.102539937938168</v>
      </c>
      <c r="R22" s="38">
        <v>0</v>
      </c>
      <c r="S22" s="38">
        <v>0</v>
      </c>
      <c r="T22" s="37">
        <f>SUMPRODUCT(LTA!J22:AN22,LTA!J$101:AN$101,LTA!J$104:AN$104)</f>
        <v>68.67</v>
      </c>
      <c r="U22" s="37">
        <f>SUMPRODUCT(LTA!J22:AN22,LTA!J$102:AN$102,LTA!J$104:AN$104)</f>
        <v>123.5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-104</v>
      </c>
      <c r="AA22" s="75">
        <f>STOA!I22</f>
        <v>0</v>
      </c>
      <c r="AB22" s="75">
        <f>-STOA!O22</f>
        <v>-50</v>
      </c>
      <c r="AC22">
        <f t="shared" si="0"/>
        <v>10.378549664457001</v>
      </c>
      <c r="AD22">
        <f t="shared" si="1"/>
        <v>815.43496088073732</v>
      </c>
      <c r="AE22">
        <f>'IDT-1'!C22</f>
        <v>0</v>
      </c>
      <c r="AF22" s="24"/>
      <c r="AG22">
        <f t="shared" si="2"/>
        <v>815.43496088073732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6.2921009999999988</v>
      </c>
      <c r="E23">
        <f>GT_NG!Q23</f>
        <v>7.25</v>
      </c>
      <c r="F23">
        <f>GT_Spot!Q23</f>
        <v>0</v>
      </c>
      <c r="G23">
        <f>PPCL_NG!Q23</f>
        <v>24.811611143580748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696.11639324162968</v>
      </c>
      <c r="P23" s="36">
        <v>34.21</v>
      </c>
      <c r="Q23" s="36">
        <v>22.102539937938168</v>
      </c>
      <c r="R23" s="38">
        <v>0</v>
      </c>
      <c r="S23" s="38">
        <v>0</v>
      </c>
      <c r="T23" s="37">
        <f>SUMPRODUCT(LTA!J23:AN23,LTA!J$101:AN$101,LTA!J$104:AN$104)</f>
        <v>58</v>
      </c>
      <c r="U23" s="37">
        <f>SUMPRODUCT(LTA!J23:AN23,LTA!J$102:AN$102,LTA!J$104:AN$104)</f>
        <v>123.5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-156</v>
      </c>
      <c r="AA23" s="75">
        <f>STOA!I23</f>
        <v>0</v>
      </c>
      <c r="AB23" s="75">
        <f>-STOA!O23</f>
        <v>0</v>
      </c>
      <c r="AC23">
        <f t="shared" si="0"/>
        <v>10.247876923417152</v>
      </c>
      <c r="AD23">
        <f t="shared" si="1"/>
        <v>806.03476839973155</v>
      </c>
      <c r="AE23">
        <f>'IDT-1'!C23</f>
        <v>0</v>
      </c>
      <c r="AF23" s="24"/>
      <c r="AG23">
        <f t="shared" si="2"/>
        <v>806.03476839973155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6.2921009999999988</v>
      </c>
      <c r="E24">
        <f>GT_NG!Q24</f>
        <v>7.25</v>
      </c>
      <c r="F24">
        <f>GT_Spot!Q24</f>
        <v>0</v>
      </c>
      <c r="G24">
        <f>PPCL_NG!Q24</f>
        <v>24.811611143580748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699.31022004519275</v>
      </c>
      <c r="P24" s="36">
        <v>34.21</v>
      </c>
      <c r="Q24" s="36">
        <v>22.102539937938168</v>
      </c>
      <c r="R24" s="38">
        <v>0</v>
      </c>
      <c r="S24" s="38">
        <v>0</v>
      </c>
      <c r="T24" s="37">
        <f>SUMPRODUCT(LTA!J24:AN24,LTA!J$101:AN$101,LTA!J$104:AN$104)</f>
        <v>57.68</v>
      </c>
      <c r="U24" s="37">
        <f>SUMPRODUCT(LTA!J24:AN24,LTA!J$102:AN$102,LTA!J$104:AN$104)</f>
        <v>123.5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-151</v>
      </c>
      <c r="AA24" s="75">
        <f>STOA!I24</f>
        <v>0</v>
      </c>
      <c r="AB24" s="75">
        <f>-STOA!O24</f>
        <v>0</v>
      </c>
      <c r="AC24">
        <f t="shared" si="0"/>
        <v>10.314372857191525</v>
      </c>
      <c r="AD24">
        <f t="shared" si="1"/>
        <v>803.84209926952019</v>
      </c>
      <c r="AE24">
        <f>'IDT-1'!C24</f>
        <v>0</v>
      </c>
      <c r="AF24" s="24"/>
      <c r="AG24">
        <f t="shared" si="2"/>
        <v>803.84209926952019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6.2921009999999988</v>
      </c>
      <c r="E25">
        <f>GT_NG!Q25</f>
        <v>7.25</v>
      </c>
      <c r="F25">
        <f>GT_Spot!Q25</f>
        <v>0</v>
      </c>
      <c r="G25">
        <f>PPCL_NG!Q25</f>
        <v>24.811611143580748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701.54345215175113</v>
      </c>
      <c r="P25" s="36">
        <v>34.21</v>
      </c>
      <c r="Q25" s="36">
        <v>22.102539937938168</v>
      </c>
      <c r="R25" s="38">
        <v>0</v>
      </c>
      <c r="S25" s="38">
        <v>0</v>
      </c>
      <c r="T25" s="37">
        <f>SUMPRODUCT(LTA!J25:AN25,LTA!J$101:AN$101,LTA!J$104:AN$104)</f>
        <v>57.7</v>
      </c>
      <c r="U25" s="37">
        <f>SUMPRODUCT(LTA!J25:AN25,LTA!J$102:AN$102,LTA!J$104:AN$104)</f>
        <v>123.84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-156</v>
      </c>
      <c r="AA25" s="75">
        <f>STOA!I25</f>
        <v>0</v>
      </c>
      <c r="AB25" s="75">
        <f>-STOA!O25</f>
        <v>0</v>
      </c>
      <c r="AC25">
        <f t="shared" si="0"/>
        <v>10.217559798738172</v>
      </c>
      <c r="AD25">
        <f t="shared" si="1"/>
        <v>820.53214443453203</v>
      </c>
      <c r="AE25">
        <f>'IDT-1'!C25</f>
        <v>0</v>
      </c>
      <c r="AF25" s="24"/>
      <c r="AG25">
        <f t="shared" si="2"/>
        <v>820.53214443453203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-36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6.2921009999999988</v>
      </c>
      <c r="E26">
        <f>GT_NG!Q26</f>
        <v>7.25</v>
      </c>
      <c r="F26">
        <f>GT_Spot!Q26</f>
        <v>0</v>
      </c>
      <c r="G26">
        <f>PPCL_NG!Q26</f>
        <v>24.811611143580748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701.54815447932117</v>
      </c>
      <c r="P26" s="36">
        <v>34.21</v>
      </c>
      <c r="Q26" s="36">
        <v>22.102539937938168</v>
      </c>
      <c r="R26" s="38">
        <v>0</v>
      </c>
      <c r="S26" s="38">
        <v>0</v>
      </c>
      <c r="T26" s="37">
        <f>SUMPRODUCT(LTA!J26:AN26,LTA!J$101:AN$101,LTA!J$104:AN$104)</f>
        <v>56.379999999999995</v>
      </c>
      <c r="U26" s="37">
        <f>SUMPRODUCT(LTA!J26:AN26,LTA!J$102:AN$102,LTA!J$104:AN$104)</f>
        <v>124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-146</v>
      </c>
      <c r="AA26" s="75">
        <f>STOA!I26</f>
        <v>0</v>
      </c>
      <c r="AB26" s="75">
        <f>-STOA!O26</f>
        <v>0</v>
      </c>
      <c r="AC26">
        <f t="shared" si="0"/>
        <v>10.140086036490647</v>
      </c>
      <c r="AD26">
        <f t="shared" si="1"/>
        <v>827.45432052434955</v>
      </c>
      <c r="AE26">
        <f>'IDT-1'!C26</f>
        <v>0</v>
      </c>
      <c r="AF26" s="24"/>
      <c r="AG26">
        <f t="shared" si="2"/>
        <v>827.45432052434955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-38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6.2921009999999988</v>
      </c>
      <c r="E27">
        <f>GT_NG!Q27</f>
        <v>7.25</v>
      </c>
      <c r="F27">
        <f>GT_Spot!Q27</f>
        <v>0</v>
      </c>
      <c r="G27">
        <f>PPCL_NG!Q27</f>
        <v>24.811611143580748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702.3222314158005</v>
      </c>
      <c r="P27" s="36">
        <v>34.21</v>
      </c>
      <c r="Q27" s="36">
        <v>22.102539937938168</v>
      </c>
      <c r="R27" s="38">
        <v>1.0900000000000001</v>
      </c>
      <c r="S27" s="38">
        <v>0</v>
      </c>
      <c r="T27" s="37">
        <f>SUMPRODUCT(LTA!J27:AN27,LTA!J$101:AN$101,LTA!J$104:AN$104)</f>
        <v>60.76</v>
      </c>
      <c r="U27" s="37">
        <f>SUMPRODUCT(LTA!J27:AN27,LTA!J$102:AN$102,LTA!J$104:AN$104)</f>
        <v>123.5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-131</v>
      </c>
      <c r="AA27" s="75">
        <f>STOA!I27</f>
        <v>0</v>
      </c>
      <c r="AB27" s="75">
        <f>-STOA!O27</f>
        <v>0</v>
      </c>
      <c r="AC27">
        <f t="shared" si="0"/>
        <v>10.213749755931739</v>
      </c>
      <c r="AD27">
        <f t="shared" si="1"/>
        <v>830.12473374138767</v>
      </c>
      <c r="AE27">
        <f>'IDT-1'!C27</f>
        <v>0</v>
      </c>
      <c r="AF27" s="24"/>
      <c r="AG27">
        <f t="shared" si="2"/>
        <v>830.12473374138767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-56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6.2921009999999988</v>
      </c>
      <c r="E28">
        <f>GT_NG!Q28</f>
        <v>7.25</v>
      </c>
      <c r="F28">
        <f>GT_Spot!Q28</f>
        <v>0</v>
      </c>
      <c r="G28">
        <f>PPCL_NG!Q28</f>
        <v>24.811611143580748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705.98495796815814</v>
      </c>
      <c r="P28" s="36">
        <v>34.21</v>
      </c>
      <c r="Q28" s="36">
        <v>22.102539937938168</v>
      </c>
      <c r="R28" s="38">
        <v>3.5526571856287421</v>
      </c>
      <c r="S28" s="38">
        <v>0</v>
      </c>
      <c r="T28" s="37">
        <f>SUMPRODUCT(LTA!J28:AN28,LTA!J$101:AN$101,LTA!J$104:AN$104)</f>
        <v>62.34</v>
      </c>
      <c r="U28" s="37">
        <f>SUMPRODUCT(LTA!J28:AN28,LTA!J$102:AN$102,LTA!J$104:AN$104)</f>
        <v>123.34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-144</v>
      </c>
      <c r="AA28" s="75">
        <f>STOA!I28</f>
        <v>0</v>
      </c>
      <c r="AB28" s="75">
        <f>-STOA!O28</f>
        <v>0</v>
      </c>
      <c r="AC28">
        <f t="shared" si="0"/>
        <v>10.183948244357044</v>
      </c>
      <c r="AD28">
        <f t="shared" si="1"/>
        <v>848.69991899094885</v>
      </c>
      <c r="AE28">
        <f>'IDT-1'!C28</f>
        <v>0</v>
      </c>
      <c r="AF28" s="24"/>
      <c r="AG28">
        <f t="shared" si="2"/>
        <v>848.69991899094885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-32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6.2921009999999988</v>
      </c>
      <c r="E29">
        <f>GT_NG!Q29</f>
        <v>7.25</v>
      </c>
      <c r="F29">
        <f>GT_Spot!Q29</f>
        <v>0</v>
      </c>
      <c r="G29">
        <f>PPCL_NG!Q29</f>
        <v>24.811611143580748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712.74991072326611</v>
      </c>
      <c r="P29" s="36">
        <v>34.21</v>
      </c>
      <c r="Q29" s="36">
        <v>22.102539937938168</v>
      </c>
      <c r="R29" s="38">
        <v>8.5100000000000016</v>
      </c>
      <c r="S29" s="38">
        <v>0</v>
      </c>
      <c r="T29" s="37">
        <f>SUMPRODUCT(LTA!J29:AN29,LTA!J$101:AN$101,LTA!J$104:AN$104)</f>
        <v>63.44</v>
      </c>
      <c r="U29" s="37">
        <f>SUMPRODUCT(LTA!J29:AN29,LTA!J$102:AN$102,LTA!J$104:AN$104)</f>
        <v>125.34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-126</v>
      </c>
      <c r="AA29" s="75">
        <f>STOA!I29</f>
        <v>0</v>
      </c>
      <c r="AB29" s="75">
        <f>-STOA!O29</f>
        <v>0</v>
      </c>
      <c r="AC29">
        <f t="shared" si="0"/>
        <v>10.367753631214894</v>
      </c>
      <c r="AD29">
        <f t="shared" si="1"/>
        <v>856.33840917357008</v>
      </c>
      <c r="AE29">
        <f>'IDT-1'!C29</f>
        <v>0</v>
      </c>
      <c r="AF29" s="24"/>
      <c r="AG29">
        <f t="shared" si="2"/>
        <v>856.33840917357008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-57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6.2921009999999988</v>
      </c>
      <c r="E30">
        <f>GT_NG!Q30</f>
        <v>7.25</v>
      </c>
      <c r="F30">
        <f>GT_Spot!Q30</f>
        <v>0</v>
      </c>
      <c r="G30">
        <f>PPCL_NG!Q30</f>
        <v>24.811611143580748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710.37883215377053</v>
      </c>
      <c r="P30" s="36">
        <v>34.21</v>
      </c>
      <c r="Q30" s="36">
        <v>22.102539937938168</v>
      </c>
      <c r="R30" s="38">
        <v>15.567222123104372</v>
      </c>
      <c r="S30" s="38">
        <v>0</v>
      </c>
      <c r="T30" s="37">
        <f>SUMPRODUCT(LTA!J30:AN30,LTA!J$101:AN$101,LTA!J$104:AN$104)</f>
        <v>67.069999999999993</v>
      </c>
      <c r="U30" s="37">
        <f>SUMPRODUCT(LTA!J30:AN30,LTA!J$102:AN$102,LTA!J$104:AN$104)</f>
        <v>125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-136</v>
      </c>
      <c r="AA30" s="75">
        <f>STOA!I30</f>
        <v>0</v>
      </c>
      <c r="AB30" s="75">
        <f>-STOA!O30</f>
        <v>0</v>
      </c>
      <c r="AC30">
        <f t="shared" si="0"/>
        <v>10.485580183414541</v>
      </c>
      <c r="AD30">
        <f t="shared" si="1"/>
        <v>858.19672617497929</v>
      </c>
      <c r="AE30">
        <f>'IDT-1'!C30</f>
        <v>0</v>
      </c>
      <c r="AF30" s="24"/>
      <c r="AG30">
        <f t="shared" si="2"/>
        <v>858.19672617497929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-53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6.2921009999999988</v>
      </c>
      <c r="E31">
        <f>GT_NG!Q31</f>
        <v>7.25</v>
      </c>
      <c r="F31">
        <f>GT_Spot!Q31</f>
        <v>0</v>
      </c>
      <c r="G31">
        <f>PPCL_NG!Q31</f>
        <v>24.811611143580748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710.37754304115492</v>
      </c>
      <c r="P31" s="36">
        <v>34.542637647957235</v>
      </c>
      <c r="Q31" s="36">
        <v>22.1</v>
      </c>
      <c r="R31" s="38">
        <v>21.32</v>
      </c>
      <c r="S31" s="38">
        <v>0</v>
      </c>
      <c r="T31" s="37">
        <f>SUMPRODUCT(LTA!J31:AN31,LTA!J$101:AN$101,LTA!J$104:AN$104)</f>
        <v>83.72</v>
      </c>
      <c r="U31" s="37">
        <f>SUMPRODUCT(LTA!J31:AN31,LTA!J$102:AN$102,LTA!J$104:AN$104)</f>
        <v>123.5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-161</v>
      </c>
      <c r="AA31" s="75">
        <f>STOA!I31</f>
        <v>0</v>
      </c>
      <c r="AB31" s="75">
        <f>-STOA!O31</f>
        <v>0</v>
      </c>
      <c r="AC31">
        <f t="shared" si="0"/>
        <v>10.841819822021325</v>
      </c>
      <c r="AD31">
        <f t="shared" si="1"/>
        <v>858.0720730106716</v>
      </c>
      <c r="AE31">
        <f>'IDT-1'!C31</f>
        <v>0</v>
      </c>
      <c r="AF31" s="24"/>
      <c r="AG31">
        <f t="shared" si="2"/>
        <v>858.0720730106716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-49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6.2921009999999988</v>
      </c>
      <c r="E32">
        <f>GT_NG!Q32</f>
        <v>7.25</v>
      </c>
      <c r="F32">
        <f>GT_Spot!Q32</f>
        <v>0</v>
      </c>
      <c r="G32">
        <f>PPCL_NG!Q32</f>
        <v>24.811611143580748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711.86530353354613</v>
      </c>
      <c r="P32" s="36">
        <v>34.542637647957235</v>
      </c>
      <c r="Q32" s="36">
        <v>22.1</v>
      </c>
      <c r="R32" s="38">
        <v>22.749999999999996</v>
      </c>
      <c r="S32" s="38">
        <v>0</v>
      </c>
      <c r="T32" s="37">
        <f>SUMPRODUCT(LTA!J32:AN32,LTA!J$101:AN$101,LTA!J$104:AN$104)</f>
        <v>94.49</v>
      </c>
      <c r="U32" s="37">
        <f>SUMPRODUCT(LTA!J32:AN32,LTA!J$102:AN$102,LTA!J$104:AN$104)</f>
        <v>122.34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-181</v>
      </c>
      <c r="AA32" s="75">
        <f>STOA!I32</f>
        <v>0</v>
      </c>
      <c r="AB32" s="75">
        <f>-STOA!O32</f>
        <v>0</v>
      </c>
      <c r="AC32">
        <f t="shared" si="0"/>
        <v>11.099533849205415</v>
      </c>
      <c r="AD32">
        <f t="shared" si="1"/>
        <v>852.3421194758788</v>
      </c>
      <c r="AE32">
        <f>'IDT-1'!C32</f>
        <v>0</v>
      </c>
      <c r="AF32" s="24"/>
      <c r="AG32">
        <f t="shared" si="2"/>
        <v>852.3421194758788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-47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6.2921009999999988</v>
      </c>
      <c r="E33">
        <f>GT_NG!Q33</f>
        <v>7.25</v>
      </c>
      <c r="F33">
        <f>GT_Spot!Q33</f>
        <v>0</v>
      </c>
      <c r="G33">
        <f>PPCL_NG!Q33</f>
        <v>24.811611143580748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659.65590063715172</v>
      </c>
      <c r="P33" s="36">
        <v>34.542637647957235</v>
      </c>
      <c r="Q33" s="36">
        <v>22.1</v>
      </c>
      <c r="R33" s="38">
        <v>24.75</v>
      </c>
      <c r="S33" s="38">
        <v>0</v>
      </c>
      <c r="T33" s="37">
        <f>SUMPRODUCT(LTA!J33:AN33,LTA!J$101:AN$101,LTA!J$104:AN$104)</f>
        <v>108.61</v>
      </c>
      <c r="U33" s="37">
        <f>SUMPRODUCT(LTA!J33:AN33,LTA!J$102:AN$102,LTA!J$104:AN$104)</f>
        <v>121.16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-196</v>
      </c>
      <c r="AA33" s="75">
        <f>STOA!I33</f>
        <v>0</v>
      </c>
      <c r="AB33" s="75">
        <f>-STOA!O33</f>
        <v>0</v>
      </c>
      <c r="AC33">
        <f t="shared" si="0"/>
        <v>10.938951703923703</v>
      </c>
      <c r="AD33">
        <f t="shared" si="1"/>
        <v>797.23329872476597</v>
      </c>
      <c r="AE33">
        <f>'IDT-1'!C33</f>
        <v>0</v>
      </c>
      <c r="AF33" s="24"/>
      <c r="AG33">
        <f t="shared" si="2"/>
        <v>797.23329872476597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6.2921009999999988</v>
      </c>
      <c r="E34">
        <f>GT_NG!Q34</f>
        <v>7.25</v>
      </c>
      <c r="F34">
        <f>GT_Spot!Q34</f>
        <v>0</v>
      </c>
      <c r="G34">
        <f>PPCL_NG!Q34</f>
        <v>24.811611143580748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650.6857240311316</v>
      </c>
      <c r="P34" s="36">
        <v>34.542637647957235</v>
      </c>
      <c r="Q34" s="36">
        <v>22.1</v>
      </c>
      <c r="R34" s="38">
        <v>25.3</v>
      </c>
      <c r="S34" s="38">
        <v>0</v>
      </c>
      <c r="T34" s="37">
        <f>SUMPRODUCT(LTA!J34:AN34,LTA!J$101:AN$101,LTA!J$104:AN$104)</f>
        <v>124.81</v>
      </c>
      <c r="U34" s="37">
        <f>SUMPRODUCT(LTA!J34:AN34,LTA!J$102:AN$102,LTA!J$104:AN$104)</f>
        <v>120.16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-211</v>
      </c>
      <c r="AA34" s="75">
        <f>STOA!I34</f>
        <v>0</v>
      </c>
      <c r="AB34" s="75">
        <f>-STOA!O34</f>
        <v>0</v>
      </c>
      <c r="AC34">
        <f t="shared" si="0"/>
        <v>11.165325374930918</v>
      </c>
      <c r="AD34">
        <f t="shared" si="1"/>
        <v>783.78674844773877</v>
      </c>
      <c r="AE34">
        <f>'IDT-1'!C34</f>
        <v>0</v>
      </c>
      <c r="AF34" s="24"/>
      <c r="AG34">
        <f t="shared" si="2"/>
        <v>783.78674844773877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6.2921009999999988</v>
      </c>
      <c r="E35">
        <f>GT_NG!Q35</f>
        <v>7.25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46.86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594.58474966709139</v>
      </c>
      <c r="P35" s="36">
        <v>34.542637647957235</v>
      </c>
      <c r="Q35" s="36">
        <v>11.58</v>
      </c>
      <c r="R35" s="38">
        <v>25.3</v>
      </c>
      <c r="S35" s="38">
        <v>0</v>
      </c>
      <c r="T35" s="37">
        <f>SUMPRODUCT(LTA!J35:AN35,LTA!J$101:AN$101,LTA!J$104:AN$104)</f>
        <v>139.21</v>
      </c>
      <c r="U35" s="37">
        <f>SUMPRODUCT(LTA!J35:AN35,LTA!J$102:AN$102,LTA!J$104:AN$104)</f>
        <v>119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-181</v>
      </c>
      <c r="AA35" s="75">
        <f>STOA!I35</f>
        <v>0</v>
      </c>
      <c r="AB35" s="75">
        <f>-STOA!O35</f>
        <v>0</v>
      </c>
      <c r="AC35">
        <f t="shared" si="0"/>
        <v>10.00979925005133</v>
      </c>
      <c r="AD35">
        <f t="shared" si="1"/>
        <v>818.09968906499739</v>
      </c>
      <c r="AE35">
        <f>'IDT-1'!C35</f>
        <v>0</v>
      </c>
      <c r="AF35" s="24"/>
      <c r="AG35">
        <f t="shared" si="2"/>
        <v>818.09968906499739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6.2921009999999988</v>
      </c>
      <c r="E36">
        <f>GT_NG!Q36</f>
        <v>7.25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46.86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587.43634813288395</v>
      </c>
      <c r="P36" s="36">
        <v>34.542637647957235</v>
      </c>
      <c r="Q36" s="36">
        <v>11.576666666666664</v>
      </c>
      <c r="R36" s="38">
        <v>25.3</v>
      </c>
      <c r="S36" s="38">
        <v>0</v>
      </c>
      <c r="T36" s="37">
        <f>SUMPRODUCT(LTA!J36:AN36,LTA!J$101:AN$101,LTA!J$104:AN$104)</f>
        <v>157.18</v>
      </c>
      <c r="U36" s="37">
        <f>SUMPRODUCT(LTA!J36:AN36,LTA!J$102:AN$102,LTA!J$104:AN$104)</f>
        <v>118.16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-169</v>
      </c>
      <c r="AA36" s="75">
        <f>STOA!I36</f>
        <v>0</v>
      </c>
      <c r="AB36" s="75">
        <f>-STOA!O36</f>
        <v>0</v>
      </c>
      <c r="AC36">
        <f t="shared" si="0"/>
        <v>9.9919627844653185</v>
      </c>
      <c r="AD36">
        <f t="shared" si="1"/>
        <v>840.09579066304264</v>
      </c>
      <c r="AE36">
        <f>'IDT-1'!C36</f>
        <v>0</v>
      </c>
      <c r="AF36" s="24"/>
      <c r="AG36">
        <f t="shared" si="2"/>
        <v>840.09579066304264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6.2921009999999988</v>
      </c>
      <c r="E37">
        <f>GT_NG!Q37</f>
        <v>7.25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46.86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583.44487402416758</v>
      </c>
      <c r="P37" s="36">
        <v>35.460000000000008</v>
      </c>
      <c r="Q37" s="36">
        <v>11.576666666666664</v>
      </c>
      <c r="R37" s="38">
        <v>25.3</v>
      </c>
      <c r="S37" s="38">
        <v>0</v>
      </c>
      <c r="T37" s="37">
        <f>SUMPRODUCT(LTA!J37:AN37,LTA!J$101:AN$101,LTA!J$104:AN$104)</f>
        <v>174.82999999999998</v>
      </c>
      <c r="U37" s="37">
        <f>SUMPRODUCT(LTA!J37:AN37,LTA!J$102:AN$102,LTA!J$104:AN$104)</f>
        <v>117.34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-184</v>
      </c>
      <c r="AA37" s="75">
        <f>STOA!I37</f>
        <v>0</v>
      </c>
      <c r="AB37" s="75">
        <f>-STOA!O37</f>
        <v>0</v>
      </c>
      <c r="AC37">
        <f t="shared" si="0"/>
        <v>10.234579611582594</v>
      </c>
      <c r="AD37">
        <f t="shared" si="1"/>
        <v>838.60906207925154</v>
      </c>
      <c r="AE37">
        <f>'IDT-1'!C37</f>
        <v>0</v>
      </c>
      <c r="AF37" s="24"/>
      <c r="AG37">
        <f t="shared" si="2"/>
        <v>838.60906207925154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6.2921009999999988</v>
      </c>
      <c r="E38">
        <f>GT_NG!Q38</f>
        <v>7.25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46.86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578.33979746916793</v>
      </c>
      <c r="P38" s="36">
        <v>35.15</v>
      </c>
      <c r="Q38" s="36">
        <v>11.576666666666664</v>
      </c>
      <c r="R38" s="38">
        <v>25.3</v>
      </c>
      <c r="S38" s="38">
        <v>0</v>
      </c>
      <c r="T38" s="37">
        <f>SUMPRODUCT(LTA!J38:AN38,LTA!J$101:AN$101,LTA!J$104:AN$104)</f>
        <v>191.79</v>
      </c>
      <c r="U38" s="37">
        <f>SUMPRODUCT(LTA!J38:AN38,LTA!J$102:AN$102,LTA!J$104:AN$104)</f>
        <v>116.66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-194</v>
      </c>
      <c r="AA38" s="75">
        <f>STOA!I38</f>
        <v>0</v>
      </c>
      <c r="AB38" s="75">
        <f>-STOA!O38</f>
        <v>0</v>
      </c>
      <c r="AC38">
        <f t="shared" si="0"/>
        <v>10.410556545769488</v>
      </c>
      <c r="AD38">
        <f t="shared" si="1"/>
        <v>839.29800859006502</v>
      </c>
      <c r="AE38">
        <f>'IDT-1'!C38</f>
        <v>0</v>
      </c>
      <c r="AF38" s="24"/>
      <c r="AG38">
        <f t="shared" si="2"/>
        <v>839.29800859006502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6.2314429999999996</v>
      </c>
      <c r="E39">
        <f>GT_NG!Q39</f>
        <v>6.1924846625766863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46.86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567.35066337615331</v>
      </c>
      <c r="P39" s="36">
        <v>33.764216837371968</v>
      </c>
      <c r="Q39" s="36">
        <v>11.576666666666664</v>
      </c>
      <c r="R39" s="38">
        <v>25.3</v>
      </c>
      <c r="S39" s="38">
        <v>0</v>
      </c>
      <c r="T39" s="37">
        <f>SUMPRODUCT(LTA!J39:AN39,LTA!J$101:AN$101,LTA!J$104:AN$104)</f>
        <v>200.63</v>
      </c>
      <c r="U39" s="37">
        <f>SUMPRODUCT(LTA!J39:AN39,LTA!J$102:AN$102,LTA!J$104:AN$104)</f>
        <v>102.47999999999999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-168</v>
      </c>
      <c r="AA39" s="75">
        <f>STOA!I39</f>
        <v>0</v>
      </c>
      <c r="AB39" s="75">
        <f>-STOA!O39</f>
        <v>0</v>
      </c>
      <c r="AC39">
        <f t="shared" si="0"/>
        <v>10.116820061189507</v>
      </c>
      <c r="AD39">
        <f t="shared" si="1"/>
        <v>836.7586544815789</v>
      </c>
      <c r="AE39">
        <f>'IDT-1'!C39</f>
        <v>0</v>
      </c>
      <c r="AF39" s="24"/>
      <c r="AG39">
        <f t="shared" si="2"/>
        <v>836.7586544815789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6.2314429999999996</v>
      </c>
      <c r="E40">
        <f>GT_NG!Q40</f>
        <v>6.1924846625766863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46.86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567.35066337615331</v>
      </c>
      <c r="P40" s="36">
        <v>33.764216837371968</v>
      </c>
      <c r="Q40" s="36">
        <v>11.576666666666664</v>
      </c>
      <c r="R40" s="38">
        <v>25.3</v>
      </c>
      <c r="S40" s="38">
        <v>0</v>
      </c>
      <c r="T40" s="37">
        <f>SUMPRODUCT(LTA!J40:AN40,LTA!J$101:AN$101,LTA!J$104:AN$104)</f>
        <v>211.57</v>
      </c>
      <c r="U40" s="37">
        <f>SUMPRODUCT(LTA!J40:AN40,LTA!J$102:AN$102,LTA!J$104:AN$104)</f>
        <v>102.32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-158</v>
      </c>
      <c r="AA40" s="75">
        <f>STOA!I40</f>
        <v>0</v>
      </c>
      <c r="AB40" s="75">
        <f>-STOA!O40</f>
        <v>0</v>
      </c>
      <c r="AC40">
        <f t="shared" si="0"/>
        <v>10.122660483940617</v>
      </c>
      <c r="AD40">
        <f t="shared" si="1"/>
        <v>857.53281405882774</v>
      </c>
      <c r="AE40">
        <f>'IDT-1'!C40</f>
        <v>0</v>
      </c>
      <c r="AF40" s="24"/>
      <c r="AG40">
        <f t="shared" si="2"/>
        <v>857.53281405882774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6.2314429999999996</v>
      </c>
      <c r="E41">
        <f>GT_NG!Q41</f>
        <v>6.1924846625766863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46.86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570.48074214940834</v>
      </c>
      <c r="P41" s="36">
        <v>33.764216837371968</v>
      </c>
      <c r="Q41" s="36">
        <v>11.576666666666664</v>
      </c>
      <c r="R41" s="38">
        <v>25.3</v>
      </c>
      <c r="S41" s="38">
        <v>0</v>
      </c>
      <c r="T41" s="37">
        <f>SUMPRODUCT(LTA!J41:AN41,LTA!J$101:AN$101,LTA!J$104:AN$104)</f>
        <v>225.47</v>
      </c>
      <c r="U41" s="37">
        <f>SUMPRODUCT(LTA!J41:AN41,LTA!J$102:AN$102,LTA!J$104:AN$104)</f>
        <v>97.47999999999999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-153</v>
      </c>
      <c r="AA41" s="75">
        <f>STOA!I41</f>
        <v>0</v>
      </c>
      <c r="AB41" s="75">
        <f>-STOA!O41</f>
        <v>0</v>
      </c>
      <c r="AC41">
        <f t="shared" si="0"/>
        <v>10.097989779762626</v>
      </c>
      <c r="AD41">
        <f t="shared" si="1"/>
        <v>884.74756353626094</v>
      </c>
      <c r="AE41">
        <f>'IDT-1'!C41</f>
        <v>0</v>
      </c>
      <c r="AF41" s="24"/>
      <c r="AG41">
        <f t="shared" si="2"/>
        <v>884.74756353626094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6.2314429999999996</v>
      </c>
      <c r="E42">
        <f>GT_NG!Q42</f>
        <v>6.1924846625766863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46.86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570.48074214940834</v>
      </c>
      <c r="P42" s="36">
        <v>33.764216837371968</v>
      </c>
      <c r="Q42" s="36">
        <v>11.576666666666664</v>
      </c>
      <c r="R42" s="38">
        <v>25.3</v>
      </c>
      <c r="S42" s="38">
        <v>0</v>
      </c>
      <c r="T42" s="37">
        <f>SUMPRODUCT(LTA!J42:AN42,LTA!J$101:AN$101,LTA!J$104:AN$104)</f>
        <v>239.47</v>
      </c>
      <c r="U42" s="37">
        <f>SUMPRODUCT(LTA!J42:AN42,LTA!J$102:AN$102,LTA!J$104:AN$104)</f>
        <v>97.32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-148</v>
      </c>
      <c r="AA42" s="75">
        <f>STOA!I42</f>
        <v>0</v>
      </c>
      <c r="AB42" s="75">
        <f>-STOA!O42</f>
        <v>0</v>
      </c>
      <c r="AC42">
        <f t="shared" si="0"/>
        <v>10.171889991138178</v>
      </c>
      <c r="AD42">
        <f t="shared" si="1"/>
        <v>903.51366332488533</v>
      </c>
      <c r="AE42">
        <f>'IDT-1'!C42</f>
        <v>0</v>
      </c>
      <c r="AF42" s="24"/>
      <c r="AG42">
        <f t="shared" si="2"/>
        <v>903.51366332488533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6.2314429999999996</v>
      </c>
      <c r="E43">
        <f>GT_NG!Q43</f>
        <v>5.802530844669409</v>
      </c>
      <c r="F43">
        <f>GT_Spot!Q43</f>
        <v>0</v>
      </c>
      <c r="G43">
        <f>PPCL_NG!Q43</f>
        <v>23.851611595378067</v>
      </c>
      <c r="H43">
        <f>PPCL_Spot!Q43</f>
        <v>0</v>
      </c>
      <c r="I43">
        <f>Bawana_NG!Q43</f>
        <v>46.86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570.60627642907832</v>
      </c>
      <c r="P43" s="36">
        <v>33.764216837371968</v>
      </c>
      <c r="Q43" s="36">
        <v>11.576666666666664</v>
      </c>
      <c r="R43" s="38">
        <v>25.3</v>
      </c>
      <c r="S43" s="38">
        <v>0</v>
      </c>
      <c r="T43" s="37">
        <f>SUMPRODUCT(LTA!J43:AN43,LTA!J$101:AN$101,LTA!J$104:AN$104)</f>
        <v>271.71999999999997</v>
      </c>
      <c r="U43" s="37">
        <f>SUMPRODUCT(LTA!J43:AN43,LTA!J$102:AN$102,LTA!J$104:AN$104)</f>
        <v>102.47999999999999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-138</v>
      </c>
      <c r="AA43" s="75">
        <f>STOA!I43</f>
        <v>0</v>
      </c>
      <c r="AB43" s="75">
        <f>-STOA!O43</f>
        <v>0</v>
      </c>
      <c r="AC43">
        <f t="shared" si="0"/>
        <v>10.393838827169272</v>
      </c>
      <c r="AD43">
        <f t="shared" si="1"/>
        <v>949.79890654599512</v>
      </c>
      <c r="AE43">
        <f>'IDT-1'!C43</f>
        <v>0</v>
      </c>
      <c r="AF43" s="24"/>
      <c r="AG43">
        <f t="shared" si="2"/>
        <v>949.79890654599512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6.2314429999999996</v>
      </c>
      <c r="E44">
        <f>GT_NG!Q44</f>
        <v>5.802530844669409</v>
      </c>
      <c r="F44">
        <f>GT_Spot!Q44</f>
        <v>0</v>
      </c>
      <c r="G44">
        <f>PPCL_NG!Q44</f>
        <v>23.851611595378067</v>
      </c>
      <c r="H44">
        <f>PPCL_Spot!Q44</f>
        <v>0</v>
      </c>
      <c r="I44">
        <f>Bawana_NG!Q44</f>
        <v>46.86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572.06265335155206</v>
      </c>
      <c r="P44" s="36">
        <v>33.764216837371968</v>
      </c>
      <c r="Q44" s="36">
        <v>11.576666666666664</v>
      </c>
      <c r="R44" s="38">
        <v>25.3</v>
      </c>
      <c r="S44" s="38">
        <v>0</v>
      </c>
      <c r="T44" s="37">
        <f>SUMPRODUCT(LTA!J44:AN44,LTA!J$101:AN$101,LTA!J$104:AN$104)</f>
        <v>278.87</v>
      </c>
      <c r="U44" s="37">
        <f>SUMPRODUCT(LTA!J44:AN44,LTA!J$102:AN$102,LTA!J$104:AN$104)</f>
        <v>98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-123</v>
      </c>
      <c r="AA44" s="75">
        <f>STOA!I44</f>
        <v>0</v>
      </c>
      <c r="AB44" s="75">
        <f>-STOA!O44</f>
        <v>0</v>
      </c>
      <c r="AC44">
        <f t="shared" si="0"/>
        <v>10.301433027444713</v>
      </c>
      <c r="AD44">
        <f t="shared" si="1"/>
        <v>969.01768926819329</v>
      </c>
      <c r="AE44">
        <f>'IDT-1'!C44</f>
        <v>0</v>
      </c>
      <c r="AF44" s="24"/>
      <c r="AG44">
        <f t="shared" si="2"/>
        <v>969.01768926819329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6.2314429999999996</v>
      </c>
      <c r="E45">
        <f>GT_NG!Q45</f>
        <v>5.802530844669409</v>
      </c>
      <c r="F45">
        <f>GT_Spot!Q45</f>
        <v>0</v>
      </c>
      <c r="G45">
        <f>PPCL_NG!Q45</f>
        <v>23.851611595378067</v>
      </c>
      <c r="H45">
        <f>PPCL_Spot!Q45</f>
        <v>0</v>
      </c>
      <c r="I45">
        <f>Bawana_NG!Q45</f>
        <v>46.86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573.94566881638877</v>
      </c>
      <c r="P45" s="36">
        <v>33.764216837371968</v>
      </c>
      <c r="Q45" s="36">
        <v>11.576666666666664</v>
      </c>
      <c r="R45" s="38">
        <v>25.3</v>
      </c>
      <c r="S45" s="38">
        <v>0</v>
      </c>
      <c r="T45" s="37">
        <f>SUMPRODUCT(LTA!J45:AN45,LTA!J$101:AN$101,LTA!J$104:AN$104)</f>
        <v>279.75</v>
      </c>
      <c r="U45" s="37">
        <f>SUMPRODUCT(LTA!J45:AN45,LTA!J$102:AN$102,LTA!J$104:AN$104)</f>
        <v>98.66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-103</v>
      </c>
      <c r="AA45" s="75">
        <f>STOA!I45</f>
        <v>0</v>
      </c>
      <c r="AB45" s="75">
        <f>-STOA!O45</f>
        <v>0</v>
      </c>
      <c r="AC45">
        <f t="shared" si="0"/>
        <v>10.160763202851561</v>
      </c>
      <c r="AD45">
        <f t="shared" si="1"/>
        <v>992.58137455762335</v>
      </c>
      <c r="AE45">
        <f>'IDT-1'!C45</f>
        <v>0</v>
      </c>
      <c r="AF45" s="24"/>
      <c r="AG45">
        <f t="shared" si="2"/>
        <v>992.58137455762335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6.2314429999999996</v>
      </c>
      <c r="E46">
        <f>GT_NG!Q46</f>
        <v>5.6188050930460332</v>
      </c>
      <c r="F46">
        <f>GT_Spot!Q46</f>
        <v>0</v>
      </c>
      <c r="G46">
        <f>PPCL_NG!Q46</f>
        <v>23.851611595378067</v>
      </c>
      <c r="H46">
        <f>PPCL_Spot!Q46</f>
        <v>0</v>
      </c>
      <c r="I46">
        <f>Bawana_NG!Q46</f>
        <v>46.86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573.94566881638877</v>
      </c>
      <c r="P46" s="36">
        <v>33.764216837371968</v>
      </c>
      <c r="Q46" s="36">
        <v>11.576666666666664</v>
      </c>
      <c r="R46" s="38">
        <v>25.3</v>
      </c>
      <c r="S46" s="38">
        <v>0</v>
      </c>
      <c r="T46" s="37">
        <f>SUMPRODUCT(LTA!J46:AN46,LTA!J$101:AN$101,LTA!J$104:AN$104)</f>
        <v>282.01</v>
      </c>
      <c r="U46" s="37">
        <f>SUMPRODUCT(LTA!J46:AN46,LTA!J$102:AN$102,LTA!J$104:AN$104)</f>
        <v>99.16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-93</v>
      </c>
      <c r="AA46" s="75">
        <f>STOA!I46</f>
        <v>0</v>
      </c>
      <c r="AB46" s="75">
        <f>-STOA!O46</f>
        <v>0</v>
      </c>
      <c r="AC46">
        <f t="shared" si="0"/>
        <v>10.097692329289035</v>
      </c>
      <c r="AD46">
        <f t="shared" si="1"/>
        <v>1005.2207196795624</v>
      </c>
      <c r="AE46">
        <f>'IDT-1'!C46</f>
        <v>0</v>
      </c>
      <c r="AF46" s="24"/>
      <c r="AG46">
        <f t="shared" si="2"/>
        <v>1005.2207196795624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6.2314429999999996</v>
      </c>
      <c r="E47">
        <f>GT_NG!Q47</f>
        <v>5.6188050930460332</v>
      </c>
      <c r="F47">
        <f>GT_Spot!Q47</f>
        <v>0</v>
      </c>
      <c r="G47">
        <f>PPCL_NG!Q47</f>
        <v>23.851611595378067</v>
      </c>
      <c r="H47">
        <f>PPCL_Spot!Q47</f>
        <v>0</v>
      </c>
      <c r="I47">
        <f>Bawana_NG!Q47</f>
        <v>46.86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572.45790832399757</v>
      </c>
      <c r="P47" s="36">
        <v>33.764216837371968</v>
      </c>
      <c r="Q47" s="36">
        <v>11.576666666666664</v>
      </c>
      <c r="R47" s="38">
        <v>25.300000000000004</v>
      </c>
      <c r="S47" s="38">
        <v>0</v>
      </c>
      <c r="T47" s="37">
        <f>SUMPRODUCT(LTA!J47:AN47,LTA!J$101:AN$101,LTA!J$104:AN$104)</f>
        <v>293.39999999999998</v>
      </c>
      <c r="U47" s="37">
        <f>SUMPRODUCT(LTA!J47:AN47,LTA!J$102:AN$102,LTA!J$104:AN$104)</f>
        <v>102.84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-88</v>
      </c>
      <c r="AA47" s="75">
        <f>STOA!I47</f>
        <v>0</v>
      </c>
      <c r="AB47" s="75">
        <f>-STOA!O47</f>
        <v>0</v>
      </c>
      <c r="AC47">
        <f t="shared" si="0"/>
        <v>10.169427352528503</v>
      </c>
      <c r="AD47">
        <f t="shared" si="1"/>
        <v>1023.7312241639316</v>
      </c>
      <c r="AE47">
        <f>'IDT-1'!C47</f>
        <v>0</v>
      </c>
      <c r="AF47" s="24"/>
      <c r="AG47">
        <f t="shared" si="2"/>
        <v>1023.7312241639316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6.2314429999999996</v>
      </c>
      <c r="E48">
        <f>GT_NG!Q48</f>
        <v>5.6188050930460332</v>
      </c>
      <c r="F48">
        <f>GT_Spot!Q48</f>
        <v>0</v>
      </c>
      <c r="G48">
        <f>PPCL_NG!Q48</f>
        <v>23.851611595378067</v>
      </c>
      <c r="H48">
        <f>PPCL_Spot!Q48</f>
        <v>0</v>
      </c>
      <c r="I48">
        <f>Bawana_NG!Q48</f>
        <v>46.86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572.45790832399757</v>
      </c>
      <c r="P48" s="36">
        <v>33.764216837371968</v>
      </c>
      <c r="Q48" s="36">
        <v>11.576666666666664</v>
      </c>
      <c r="R48" s="38">
        <v>25.3</v>
      </c>
      <c r="S48" s="38">
        <v>0</v>
      </c>
      <c r="T48" s="37">
        <f>SUMPRODUCT(LTA!J48:AN48,LTA!J$101:AN$101,LTA!J$104:AN$104)</f>
        <v>294.73</v>
      </c>
      <c r="U48" s="37">
        <f>SUMPRODUCT(LTA!J48:AN48,LTA!J$102:AN$102,LTA!J$104:AN$104)</f>
        <v>103.34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-68</v>
      </c>
      <c r="AA48" s="75">
        <f>STOA!I48</f>
        <v>0</v>
      </c>
      <c r="AB48" s="75">
        <f>-STOA!O48</f>
        <v>0</v>
      </c>
      <c r="AC48">
        <f t="shared" si="0"/>
        <v>10.015376198030722</v>
      </c>
      <c r="AD48">
        <f t="shared" si="1"/>
        <v>1045.7152753184296</v>
      </c>
      <c r="AE48">
        <f>'IDT-1'!C48</f>
        <v>0</v>
      </c>
      <c r="AF48" s="24"/>
      <c r="AG48">
        <f t="shared" si="2"/>
        <v>1045.7152753184296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6.2314429999999996</v>
      </c>
      <c r="E49">
        <f>GT_NG!Q49</f>
        <v>5.6188050930460332</v>
      </c>
      <c r="F49">
        <f>GT_Spot!Q49</f>
        <v>0</v>
      </c>
      <c r="G49">
        <f>PPCL_NG!Q49</f>
        <v>23.851611595378067</v>
      </c>
      <c r="H49">
        <f>PPCL_Spot!Q49</f>
        <v>0</v>
      </c>
      <c r="I49">
        <f>Bawana_NG!Q49</f>
        <v>46.86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566.45292082922936</v>
      </c>
      <c r="P49" s="36">
        <v>33.764216837371968</v>
      </c>
      <c r="Q49" s="36">
        <v>11.576666666666664</v>
      </c>
      <c r="R49" s="38">
        <v>25.3</v>
      </c>
      <c r="S49" s="38">
        <v>0</v>
      </c>
      <c r="T49" s="37">
        <f>SUMPRODUCT(LTA!J49:AN49,LTA!J$101:AN$101,LTA!J$104:AN$104)</f>
        <v>295.07</v>
      </c>
      <c r="U49" s="37">
        <f>SUMPRODUCT(LTA!J49:AN49,LTA!J$102:AN$102,LTA!J$104:AN$104)</f>
        <v>113.49000000000001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-58</v>
      </c>
      <c r="AA49" s="75">
        <f>STOA!I49</f>
        <v>0</v>
      </c>
      <c r="AB49" s="75">
        <f>-STOA!O49</f>
        <v>0</v>
      </c>
      <c r="AC49">
        <f t="shared" si="0"/>
        <v>9.9683387258257774</v>
      </c>
      <c r="AD49">
        <f t="shared" si="1"/>
        <v>1060.2473252958662</v>
      </c>
      <c r="AE49">
        <f>'IDT-1'!C49</f>
        <v>0</v>
      </c>
      <c r="AF49" s="24"/>
      <c r="AG49">
        <f t="shared" si="2"/>
        <v>1060.2473252958662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6.2314429999999996</v>
      </c>
      <c r="E50">
        <f>GT_NG!Q50</f>
        <v>5.6188050930460332</v>
      </c>
      <c r="F50">
        <f>GT_Spot!Q50</f>
        <v>0</v>
      </c>
      <c r="G50">
        <f>PPCL_NG!Q50</f>
        <v>23.851611595378067</v>
      </c>
      <c r="H50">
        <f>PPCL_Spot!Q50</f>
        <v>0</v>
      </c>
      <c r="I50">
        <f>Bawana_NG!Q50</f>
        <v>46.86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565.63394011183607</v>
      </c>
      <c r="P50" s="36">
        <v>33.764216837371968</v>
      </c>
      <c r="Q50" s="36">
        <v>11.576666666666664</v>
      </c>
      <c r="R50" s="38">
        <v>25.3</v>
      </c>
      <c r="S50" s="38">
        <v>0</v>
      </c>
      <c r="T50" s="37">
        <f>SUMPRODUCT(LTA!J50:AN50,LTA!J$101:AN$101,LTA!J$104:AN$104)</f>
        <v>295.07</v>
      </c>
      <c r="U50" s="37">
        <f>SUMPRODUCT(LTA!J50:AN50,LTA!J$102:AN$102,LTA!J$104:AN$104)</f>
        <v>113.81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-48</v>
      </c>
      <c r="AA50" s="75">
        <f>STOA!I50</f>
        <v>0</v>
      </c>
      <c r="AB50" s="75">
        <f>-STOA!O50</f>
        <v>0</v>
      </c>
      <c r="AC50">
        <f t="shared" si="0"/>
        <v>9.8794357105507835</v>
      </c>
      <c r="AD50">
        <f t="shared" si="1"/>
        <v>1069.8372475937479</v>
      </c>
      <c r="AE50">
        <f>'IDT-1'!C50</f>
        <v>0</v>
      </c>
      <c r="AF50" s="24"/>
      <c r="AG50">
        <f t="shared" si="2"/>
        <v>1069.8372475937479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6.2314429999999996</v>
      </c>
      <c r="E51">
        <f>GT_NG!Q51</f>
        <v>5.4387445156935552</v>
      </c>
      <c r="F51">
        <f>GT_Spot!Q51</f>
        <v>0</v>
      </c>
      <c r="G51">
        <f>PPCL_NG!Q51</f>
        <v>23.52838846654339</v>
      </c>
      <c r="H51">
        <f>PPCL_Spot!Q51</f>
        <v>0</v>
      </c>
      <c r="I51">
        <f>Bawana_NG!Q51</f>
        <v>46.86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566.84595996437679</v>
      </c>
      <c r="P51" s="36">
        <v>33.763432289548597</v>
      </c>
      <c r="Q51" s="36">
        <v>11.576666666666664</v>
      </c>
      <c r="R51" s="38">
        <v>25.3</v>
      </c>
      <c r="S51" s="38">
        <v>0</v>
      </c>
      <c r="T51" s="37">
        <f>SUMPRODUCT(LTA!J51:AN51,LTA!J$101:AN$101,LTA!J$104:AN$104)</f>
        <v>292.73</v>
      </c>
      <c r="U51" s="37">
        <f>SUMPRODUCT(LTA!J51:AN51,LTA!J$102:AN$102,LTA!J$104:AN$104)</f>
        <v>104.5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-33</v>
      </c>
      <c r="AA51" s="75">
        <f>STOA!I51</f>
        <v>0</v>
      </c>
      <c r="AB51" s="75">
        <f>-STOA!O51</f>
        <v>0</v>
      </c>
      <c r="AC51">
        <f t="shared" si="0"/>
        <v>9.6604551381051014</v>
      </c>
      <c r="AD51">
        <f t="shared" si="1"/>
        <v>1074.1141797647238</v>
      </c>
      <c r="AE51">
        <f>'IDT-1'!C51</f>
        <v>0</v>
      </c>
      <c r="AF51" s="24"/>
      <c r="AG51">
        <f t="shared" si="2"/>
        <v>1074.1141797647238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6.2314429999999996</v>
      </c>
      <c r="E52">
        <f>GT_NG!Q52</f>
        <v>5.4387445156935552</v>
      </c>
      <c r="F52">
        <f>GT_Spot!Q52</f>
        <v>0</v>
      </c>
      <c r="G52">
        <f>PPCL_NG!Q52</f>
        <v>23.52838846654339</v>
      </c>
      <c r="H52">
        <f>PPCL_Spot!Q52</f>
        <v>0</v>
      </c>
      <c r="I52">
        <f>Bawana_NG!Q52</f>
        <v>46.86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566.5000448148088</v>
      </c>
      <c r="P52" s="36">
        <v>33.763432289548597</v>
      </c>
      <c r="Q52" s="36">
        <v>11.576666666666664</v>
      </c>
      <c r="R52" s="38">
        <v>25.3</v>
      </c>
      <c r="S52" s="38">
        <v>0</v>
      </c>
      <c r="T52" s="37">
        <f>SUMPRODUCT(LTA!J52:AN52,LTA!J$101:AN$101,LTA!J$104:AN$104)</f>
        <v>292.73</v>
      </c>
      <c r="U52" s="37">
        <f>SUMPRODUCT(LTA!J52:AN52,LTA!J$102:AN$102,LTA!J$104:AN$104)</f>
        <v>104.84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-33</v>
      </c>
      <c r="AA52" s="75">
        <f>STOA!I52</f>
        <v>0</v>
      </c>
      <c r="AB52" s="75">
        <f>-STOA!O52</f>
        <v>0</v>
      </c>
      <c r="AC52">
        <f t="shared" si="0"/>
        <v>9.6604054508487298</v>
      </c>
      <c r="AD52">
        <f t="shared" si="1"/>
        <v>1074.1083143024123</v>
      </c>
      <c r="AE52">
        <f>'IDT-1'!C52</f>
        <v>0</v>
      </c>
      <c r="AF52" s="24"/>
      <c r="AG52">
        <f t="shared" si="2"/>
        <v>1074.1083143024123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6.2314429999999996</v>
      </c>
      <c r="E53">
        <f>GT_NG!Q53</f>
        <v>5.4387445156935552</v>
      </c>
      <c r="F53">
        <f>GT_Spot!Q53</f>
        <v>0</v>
      </c>
      <c r="G53">
        <f>PPCL_NG!Q53</f>
        <v>23.52838846654339</v>
      </c>
      <c r="H53">
        <f>PPCL_Spot!Q53</f>
        <v>0</v>
      </c>
      <c r="I53">
        <f>Bawana_NG!Q53</f>
        <v>44.998265561765272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566.07432460539712</v>
      </c>
      <c r="P53" s="36">
        <v>33.763432289548597</v>
      </c>
      <c r="Q53" s="36">
        <v>11.576666666666664</v>
      </c>
      <c r="R53" s="38">
        <v>25.3</v>
      </c>
      <c r="S53" s="38">
        <v>0</v>
      </c>
      <c r="T53" s="37">
        <f>SUMPRODUCT(LTA!J53:AN53,LTA!J$101:AN$101,LTA!J$104:AN$104)</f>
        <v>292.39999999999998</v>
      </c>
      <c r="U53" s="37">
        <f>SUMPRODUCT(LTA!J53:AN53,LTA!J$102:AN$102,LTA!J$104:AN$104)</f>
        <v>104.5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-33</v>
      </c>
      <c r="AA53" s="75">
        <f>STOA!I53</f>
        <v>0</v>
      </c>
      <c r="AB53" s="75">
        <f>-STOA!O53</f>
        <v>0</v>
      </c>
      <c r="AC53">
        <f t="shared" si="0"/>
        <v>9.6355628318084996</v>
      </c>
      <c r="AD53">
        <f t="shared" si="1"/>
        <v>1071.1757022738059</v>
      </c>
      <c r="AE53">
        <f>'IDT-1'!C53</f>
        <v>0</v>
      </c>
      <c r="AF53" s="24"/>
      <c r="AG53">
        <f t="shared" si="2"/>
        <v>1071.1757022738059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6.2314429999999996</v>
      </c>
      <c r="E54">
        <f>GT_NG!Q54</f>
        <v>5.4387445156935552</v>
      </c>
      <c r="F54">
        <f>GT_Spot!Q54</f>
        <v>0</v>
      </c>
      <c r="G54">
        <f>PPCL_NG!Q54</f>
        <v>23.371611835298985</v>
      </c>
      <c r="H54">
        <f>PPCL_Spot!Q54</f>
        <v>0</v>
      </c>
      <c r="I54">
        <f>Bawana_NG!Q54</f>
        <v>44.998265561765272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584.41742340184771</v>
      </c>
      <c r="P54" s="36">
        <v>33.763432289548597</v>
      </c>
      <c r="Q54" s="36">
        <v>11.576666666666664</v>
      </c>
      <c r="R54" s="38">
        <v>25.3</v>
      </c>
      <c r="S54" s="38">
        <v>0</v>
      </c>
      <c r="T54" s="37">
        <f>SUMPRODUCT(LTA!J54:AN54,LTA!J$101:AN$101,LTA!J$104:AN$104)</f>
        <v>292.39999999999998</v>
      </c>
      <c r="U54" s="37">
        <f>SUMPRODUCT(LTA!J54:AN54,LTA!J$102:AN$102,LTA!J$104:AN$104)</f>
        <v>104.5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-43</v>
      </c>
      <c r="AA54" s="75">
        <f>STOA!I54</f>
        <v>0</v>
      </c>
      <c r="AB54" s="75">
        <f>-STOA!O54</f>
        <v>0</v>
      </c>
      <c r="AC54">
        <f t="shared" si="0"/>
        <v>9.8730395152451234</v>
      </c>
      <c r="AD54">
        <f t="shared" si="1"/>
        <v>1079.1245477555756</v>
      </c>
      <c r="AE54">
        <f>'IDT-1'!C54</f>
        <v>0</v>
      </c>
      <c r="AF54" s="24"/>
      <c r="AG54">
        <f t="shared" si="2"/>
        <v>1079.1245477555756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6.2314429999999996</v>
      </c>
      <c r="E55">
        <f>GT_NG!Q55</f>
        <v>5.4387445156935552</v>
      </c>
      <c r="F55">
        <f>GT_Spot!Q55</f>
        <v>0</v>
      </c>
      <c r="G55">
        <f>PPCL_NG!Q55</f>
        <v>23.371611835298985</v>
      </c>
      <c r="H55">
        <f>PPCL_Spot!Q55</f>
        <v>0</v>
      </c>
      <c r="I55">
        <f>Bawana_NG!Q55</f>
        <v>44.998265561765272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590.92974714239335</v>
      </c>
      <c r="P55" s="36">
        <v>33.764216837371968</v>
      </c>
      <c r="Q55" s="36">
        <v>11.576666666666664</v>
      </c>
      <c r="R55" s="38">
        <v>25.3</v>
      </c>
      <c r="S55" s="38">
        <v>0</v>
      </c>
      <c r="T55" s="37">
        <f>SUMPRODUCT(LTA!J55:AN55,LTA!J$101:AN$101,LTA!J$104:AN$104)</f>
        <v>296.73</v>
      </c>
      <c r="U55" s="37">
        <f>SUMPRODUCT(LTA!J55:AN55,LTA!J$102:AN$102,LTA!J$104:AN$104)</f>
        <v>123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-58</v>
      </c>
      <c r="AA55" s="75">
        <f>STOA!I55</f>
        <v>0</v>
      </c>
      <c r="AB55" s="75">
        <f>-STOA!O55</f>
        <v>0</v>
      </c>
      <c r="AC55">
        <f t="shared" si="0"/>
        <v>10.246588990740758</v>
      </c>
      <c r="AD55">
        <f t="shared" si="1"/>
        <v>1093.094106568449</v>
      </c>
      <c r="AE55">
        <f>'IDT-1'!C55</f>
        <v>0</v>
      </c>
      <c r="AF55" s="24"/>
      <c r="AG55">
        <f t="shared" si="2"/>
        <v>1093.094106568449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6.2314429999999996</v>
      </c>
      <c r="E56">
        <f>GT_NG!Q56</f>
        <v>5.4387445156935552</v>
      </c>
      <c r="F56">
        <f>GT_Spot!Q56</f>
        <v>0</v>
      </c>
      <c r="G56">
        <f>PPCL_NG!Q56</f>
        <v>23.371611835298985</v>
      </c>
      <c r="H56">
        <f>PPCL_Spot!Q56</f>
        <v>0</v>
      </c>
      <c r="I56">
        <f>Bawana_NG!Q56</f>
        <v>44.998265561765272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589.91524498333888</v>
      </c>
      <c r="P56" s="36">
        <v>34.210000000000008</v>
      </c>
      <c r="Q56" s="36">
        <v>11.576666666666664</v>
      </c>
      <c r="R56" s="38">
        <v>25.3</v>
      </c>
      <c r="S56" s="38">
        <v>0</v>
      </c>
      <c r="T56" s="37">
        <f>SUMPRODUCT(LTA!J56:AN56,LTA!J$101:AN$101,LTA!J$104:AN$104)</f>
        <v>296.73</v>
      </c>
      <c r="U56" s="37">
        <f>SUMPRODUCT(LTA!J56:AN56,LTA!J$102:AN$102,LTA!J$104:AN$104)</f>
        <v>123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-63</v>
      </c>
      <c r="AA56" s="75">
        <f>STOA!I56</f>
        <v>0</v>
      </c>
      <c r="AB56" s="75">
        <f>-STOA!O56</f>
        <v>0</v>
      </c>
      <c r="AC56">
        <f t="shared" si="0"/>
        <v>10.284167539795224</v>
      </c>
      <c r="AD56">
        <f t="shared" si="1"/>
        <v>1087.4878090229683</v>
      </c>
      <c r="AE56">
        <f>'IDT-1'!C56</f>
        <v>0</v>
      </c>
      <c r="AF56" s="24"/>
      <c r="AG56">
        <f t="shared" si="2"/>
        <v>1087.4878090229683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6.2314429999999996</v>
      </c>
      <c r="E57">
        <f>GT_NG!Q57</f>
        <v>5.4387445156935552</v>
      </c>
      <c r="F57">
        <f>GT_Spot!Q57</f>
        <v>0</v>
      </c>
      <c r="G57">
        <f>PPCL_NG!Q57</f>
        <v>23.371611835298985</v>
      </c>
      <c r="H57">
        <f>PPCL_Spot!Q57</f>
        <v>0</v>
      </c>
      <c r="I57">
        <f>Bawana_NG!Q57</f>
        <v>46.86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581.07122460053392</v>
      </c>
      <c r="P57" s="36">
        <v>34.21</v>
      </c>
      <c r="Q57" s="36">
        <v>11.580000000000002</v>
      </c>
      <c r="R57" s="38">
        <v>25.3</v>
      </c>
      <c r="S57" s="38">
        <v>0</v>
      </c>
      <c r="T57" s="37">
        <f>SUMPRODUCT(LTA!J57:AN57,LTA!J$101:AN$101,LTA!J$104:AN$104)</f>
        <v>296.73</v>
      </c>
      <c r="U57" s="37">
        <f>SUMPRODUCT(LTA!J57:AN57,LTA!J$102:AN$102,LTA!J$104:AN$104)</f>
        <v>123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-58</v>
      </c>
      <c r="AA57" s="75">
        <f>STOA!I57</f>
        <v>0</v>
      </c>
      <c r="AB57" s="75">
        <f>-STOA!O57</f>
        <v>0</v>
      </c>
      <c r="AC57">
        <f t="shared" si="0"/>
        <v>10.183188549236387</v>
      </c>
      <c r="AD57">
        <f t="shared" si="1"/>
        <v>1085.6098354022902</v>
      </c>
      <c r="AE57">
        <f>'IDT-1'!C57</f>
        <v>0</v>
      </c>
      <c r="AF57" s="24"/>
      <c r="AG57">
        <f t="shared" si="2"/>
        <v>1085.6098354022902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6.2314429999999996</v>
      </c>
      <c r="E58">
        <f>GT_NG!Q58</f>
        <v>5.4387445156935552</v>
      </c>
      <c r="F58">
        <f>GT_Spot!Q58</f>
        <v>0</v>
      </c>
      <c r="G58">
        <f>PPCL_NG!Q58</f>
        <v>23.371611835298985</v>
      </c>
      <c r="H58">
        <f>PPCL_Spot!Q58</f>
        <v>0</v>
      </c>
      <c r="I58">
        <f>Bawana_NG!Q58</f>
        <v>46.86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561.43698745885308</v>
      </c>
      <c r="P58" s="36">
        <v>34.21</v>
      </c>
      <c r="Q58" s="36">
        <v>11.580000000000002</v>
      </c>
      <c r="R58" s="38">
        <v>25.3</v>
      </c>
      <c r="S58" s="38">
        <v>0</v>
      </c>
      <c r="T58" s="37">
        <f>SUMPRODUCT(LTA!J58:AN58,LTA!J$101:AN$101,LTA!J$104:AN$104)</f>
        <v>295.93</v>
      </c>
      <c r="U58" s="37">
        <f>SUMPRODUCT(LTA!J58:AN58,LTA!J$102:AN$102,LTA!J$104:AN$104)</f>
        <v>123.16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-53</v>
      </c>
      <c r="AA58" s="75">
        <f>STOA!I58</f>
        <v>0</v>
      </c>
      <c r="AB58" s="75">
        <f>-STOA!O58</f>
        <v>0</v>
      </c>
      <c r="AC58">
        <f t="shared" si="0"/>
        <v>9.9705291686218249</v>
      </c>
      <c r="AD58">
        <f t="shared" si="1"/>
        <v>1070.5482576412239</v>
      </c>
      <c r="AE58">
        <f>'IDT-1'!C58</f>
        <v>0</v>
      </c>
      <c r="AF58" s="24"/>
      <c r="AG58">
        <f t="shared" si="2"/>
        <v>1070.5482576412239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6.2314429999999996</v>
      </c>
      <c r="E59">
        <f>GT_NG!Q59</f>
        <v>5.2451308900523559</v>
      </c>
      <c r="F59">
        <f>GT_Spot!Q59</f>
        <v>0</v>
      </c>
      <c r="G59">
        <f>PPCL_NG!Q59</f>
        <v>23.371611835298985</v>
      </c>
      <c r="H59">
        <f>PPCL_Spot!Q59</f>
        <v>0</v>
      </c>
      <c r="I59">
        <f>Bawana_NG!Q59</f>
        <v>46.86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561.2518157419089</v>
      </c>
      <c r="P59" s="36">
        <v>34.21</v>
      </c>
      <c r="Q59" s="36">
        <v>11.580000000000002</v>
      </c>
      <c r="R59" s="38">
        <v>25.3</v>
      </c>
      <c r="S59" s="38">
        <v>0</v>
      </c>
      <c r="T59" s="37">
        <f>SUMPRODUCT(LTA!J59:AN59,LTA!J$101:AN$101,LTA!J$104:AN$104)</f>
        <v>295.58999999999997</v>
      </c>
      <c r="U59" s="37">
        <f>SUMPRODUCT(LTA!J59:AN59,LTA!J$102:AN$102,LTA!J$104:AN$104)</f>
        <v>123.5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-43</v>
      </c>
      <c r="AA59" s="75">
        <f>STOA!I59</f>
        <v>0</v>
      </c>
      <c r="AB59" s="75">
        <f>-STOA!O59</f>
        <v>0</v>
      </c>
      <c r="AC59">
        <f t="shared" si="0"/>
        <v>9.882635794495215</v>
      </c>
      <c r="AD59">
        <f t="shared" si="1"/>
        <v>1080.257365672765</v>
      </c>
      <c r="AE59">
        <f>'IDT-1'!C59</f>
        <v>0</v>
      </c>
      <c r="AF59" s="24"/>
      <c r="AG59">
        <f t="shared" si="2"/>
        <v>1080.257365672765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6.2314429999999996</v>
      </c>
      <c r="E60">
        <f>GT_NG!Q60</f>
        <v>5.2451308900523559</v>
      </c>
      <c r="F60">
        <f>GT_Spot!Q60</f>
        <v>0</v>
      </c>
      <c r="G60">
        <f>PPCL_NG!Q60</f>
        <v>23.371611835298985</v>
      </c>
      <c r="H60">
        <f>PPCL_Spot!Q60</f>
        <v>0</v>
      </c>
      <c r="I60">
        <f>Bawana_NG!Q60</f>
        <v>46.86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561.1260549162788</v>
      </c>
      <c r="P60" s="36">
        <v>34.21</v>
      </c>
      <c r="Q60" s="36">
        <v>11.58</v>
      </c>
      <c r="R60" s="38">
        <v>25.3</v>
      </c>
      <c r="S60" s="38">
        <v>0</v>
      </c>
      <c r="T60" s="37">
        <f>SUMPRODUCT(LTA!J60:AN60,LTA!J$101:AN$101,LTA!J$104:AN$104)</f>
        <v>293.26</v>
      </c>
      <c r="U60" s="37">
        <f>SUMPRODUCT(LTA!J60:AN60,LTA!J$102:AN$102,LTA!J$104:AN$104)</f>
        <v>124.5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-28</v>
      </c>
      <c r="AA60" s="75">
        <f>STOA!I60</f>
        <v>0</v>
      </c>
      <c r="AB60" s="75">
        <f>-STOA!O60</f>
        <v>0</v>
      </c>
      <c r="AC60">
        <f t="shared" si="0"/>
        <v>9.7433400376865862</v>
      </c>
      <c r="AD60">
        <f t="shared" si="1"/>
        <v>1093.9409006039436</v>
      </c>
      <c r="AE60">
        <f>'IDT-1'!C60</f>
        <v>0</v>
      </c>
      <c r="AF60" s="24"/>
      <c r="AG60">
        <f t="shared" si="2"/>
        <v>1093.9409006039436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6.2314429999999996</v>
      </c>
      <c r="E61">
        <f>GT_NG!Q61</f>
        <v>5.2451308900523559</v>
      </c>
      <c r="F61">
        <f>GT_Spot!Q61</f>
        <v>0</v>
      </c>
      <c r="G61">
        <f>PPCL_NG!Q61</f>
        <v>23.371611835298985</v>
      </c>
      <c r="H61">
        <f>PPCL_Spot!Q61</f>
        <v>0</v>
      </c>
      <c r="I61">
        <f>Bawana_NG!Q61</f>
        <v>46.86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560.58298806008224</v>
      </c>
      <c r="P61" s="36">
        <v>34.21</v>
      </c>
      <c r="Q61" s="36">
        <v>11.58</v>
      </c>
      <c r="R61" s="38">
        <v>25.3</v>
      </c>
      <c r="S61" s="38">
        <v>0</v>
      </c>
      <c r="T61" s="37">
        <f>SUMPRODUCT(LTA!J61:AN61,LTA!J$101:AN$101,LTA!J$104:AN$104)</f>
        <v>288.63</v>
      </c>
      <c r="U61" s="37">
        <f>SUMPRODUCT(LTA!J61:AN61,LTA!J$102:AN$102,LTA!J$104:AN$104)</f>
        <v>125.34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-18</v>
      </c>
      <c r="AA61" s="75">
        <f>STOA!I61</f>
        <v>0</v>
      </c>
      <c r="AB61" s="75">
        <f>-STOA!O61</f>
        <v>0</v>
      </c>
      <c r="AC61">
        <f t="shared" si="0"/>
        <v>9.6222306988456445</v>
      </c>
      <c r="AD61">
        <f t="shared" si="1"/>
        <v>1099.7289430865878</v>
      </c>
      <c r="AE61">
        <f>'IDT-1'!C61</f>
        <v>0</v>
      </c>
      <c r="AF61" s="24"/>
      <c r="AG61">
        <f t="shared" si="2"/>
        <v>1099.7289430865878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6.2314429999999996</v>
      </c>
      <c r="E62">
        <f>GT_NG!Q62</f>
        <v>5.2451308900523559</v>
      </c>
      <c r="F62">
        <f>GT_Spot!Q62</f>
        <v>0</v>
      </c>
      <c r="G62">
        <f>PPCL_NG!Q62</f>
        <v>23.371611835298985</v>
      </c>
      <c r="H62">
        <f>PPCL_Spot!Q62</f>
        <v>0</v>
      </c>
      <c r="I62">
        <f>Bawana_NG!Q62</f>
        <v>46.86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585.6387653034883</v>
      </c>
      <c r="P62" s="36">
        <v>34.21</v>
      </c>
      <c r="Q62" s="36">
        <v>11.58</v>
      </c>
      <c r="R62" s="38">
        <v>25.3</v>
      </c>
      <c r="S62" s="38">
        <v>0</v>
      </c>
      <c r="T62" s="37">
        <f>SUMPRODUCT(LTA!J62:AN62,LTA!J$101:AN$101,LTA!J$104:AN$104)</f>
        <v>281.87</v>
      </c>
      <c r="U62" s="37">
        <f>SUMPRODUCT(LTA!J62:AN62,LTA!J$102:AN$102,LTA!J$104:AN$104)</f>
        <v>126.34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-13</v>
      </c>
      <c r="AA62" s="75">
        <f>STOA!I62</f>
        <v>0</v>
      </c>
      <c r="AB62" s="75">
        <f>-STOA!O62</f>
        <v>0</v>
      </c>
      <c r="AC62">
        <f t="shared" si="0"/>
        <v>9.7419594390658109</v>
      </c>
      <c r="AD62">
        <f t="shared" si="1"/>
        <v>1123.9049915897738</v>
      </c>
      <c r="AE62">
        <f>'IDT-1'!C62</f>
        <v>0</v>
      </c>
      <c r="AF62" s="24"/>
      <c r="AG62">
        <f t="shared" si="2"/>
        <v>1123.9049915897738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6.2314429999999996</v>
      </c>
      <c r="E63">
        <f>GT_NG!Q63</f>
        <v>5.2451308900523559</v>
      </c>
      <c r="F63">
        <f>GT_Spot!Q63</f>
        <v>0</v>
      </c>
      <c r="G63">
        <f>PPCL_NG!Q63</f>
        <v>23.371611835298985</v>
      </c>
      <c r="H63">
        <f>PPCL_Spot!Q63</f>
        <v>0</v>
      </c>
      <c r="I63">
        <f>Bawana_NG!Q63</f>
        <v>46.86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611.62317859640916</v>
      </c>
      <c r="P63" s="36">
        <v>34.21</v>
      </c>
      <c r="Q63" s="36">
        <v>11.58</v>
      </c>
      <c r="R63" s="38">
        <v>25.3</v>
      </c>
      <c r="S63" s="38">
        <v>0</v>
      </c>
      <c r="T63" s="37">
        <f>SUMPRODUCT(LTA!J63:AN63,LTA!J$101:AN$101,LTA!J$104:AN$104)</f>
        <v>271.79000000000002</v>
      </c>
      <c r="U63" s="37">
        <f>SUMPRODUCT(LTA!J63:AN63,LTA!J$102:AN$102,LTA!J$104:AN$104)</f>
        <v>127.34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-19</v>
      </c>
      <c r="AA63" s="75">
        <f>STOA!I63</f>
        <v>0</v>
      </c>
      <c r="AB63" s="75">
        <f>-STOA!O63</f>
        <v>0</v>
      </c>
      <c r="AC63">
        <f t="shared" si="0"/>
        <v>9.9347834570756799</v>
      </c>
      <c r="AD63">
        <f t="shared" si="1"/>
        <v>1134.6165808646849</v>
      </c>
      <c r="AE63">
        <f>'IDT-1'!C63</f>
        <v>0</v>
      </c>
      <c r="AF63" s="24"/>
      <c r="AG63">
        <f t="shared" si="2"/>
        <v>1134.6165808646849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6.2314429999999996</v>
      </c>
      <c r="E64">
        <f>GT_NG!Q64</f>
        <v>5.4387445156935552</v>
      </c>
      <c r="F64">
        <f>GT_Spot!Q64</f>
        <v>0</v>
      </c>
      <c r="G64">
        <f>PPCL_NG!Q64</f>
        <v>22.65</v>
      </c>
      <c r="H64">
        <f>PPCL_Spot!Q64</f>
        <v>0</v>
      </c>
      <c r="I64">
        <f>Bawana_NG!Q64</f>
        <v>46.86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620.02539445050002</v>
      </c>
      <c r="P64" s="36">
        <v>34.21</v>
      </c>
      <c r="Q64" s="36">
        <v>11.58</v>
      </c>
      <c r="R64" s="38">
        <v>25.3</v>
      </c>
      <c r="S64" s="38">
        <v>0</v>
      </c>
      <c r="T64" s="37">
        <f>SUMPRODUCT(LTA!J64:AN64,LTA!J$101:AN$101,LTA!J$104:AN$104)</f>
        <v>259.84000000000003</v>
      </c>
      <c r="U64" s="37">
        <f>SUMPRODUCT(LTA!J64:AN64,LTA!J$102:AN$102,LTA!J$104:AN$104)</f>
        <v>127.84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-9</v>
      </c>
      <c r="AA64" s="75">
        <f>STOA!I64</f>
        <v>0</v>
      </c>
      <c r="AB64" s="75">
        <f>-STOA!O64</f>
        <v>0</v>
      </c>
      <c r="AC64">
        <f t="shared" si="0"/>
        <v>9.8200353080400262</v>
      </c>
      <c r="AD64">
        <f t="shared" si="1"/>
        <v>1141.1555466581533</v>
      </c>
      <c r="AE64">
        <f>'IDT-1'!C64</f>
        <v>0</v>
      </c>
      <c r="AF64" s="24"/>
      <c r="AG64">
        <f t="shared" si="2"/>
        <v>1141.1555466581533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6.2314429999999996</v>
      </c>
      <c r="E65">
        <f>GT_NG!Q65</f>
        <v>5.4387445156935552</v>
      </c>
      <c r="F65">
        <f>GT_Spot!Q65</f>
        <v>0</v>
      </c>
      <c r="G65">
        <f>PPCL_NG!Q65</f>
        <v>22.65</v>
      </c>
      <c r="H65">
        <f>PPCL_Spot!Q65</f>
        <v>0</v>
      </c>
      <c r="I65">
        <f>Bawana_NG!Q65</f>
        <v>46.86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646.79303290204302</v>
      </c>
      <c r="P65" s="36">
        <v>34.21</v>
      </c>
      <c r="Q65" s="36">
        <v>11.58</v>
      </c>
      <c r="R65" s="38">
        <v>25.3</v>
      </c>
      <c r="S65" s="38">
        <v>0</v>
      </c>
      <c r="T65" s="37">
        <f>SUMPRODUCT(LTA!J65:AN65,LTA!J$101:AN$101,LTA!J$104:AN$104)</f>
        <v>248.51999999999998</v>
      </c>
      <c r="U65" s="37">
        <f>SUMPRODUCT(LTA!J65:AN65,LTA!J$102:AN$102,LTA!J$104:AN$104)</f>
        <v>128.34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-31</v>
      </c>
      <c r="AA65" s="75">
        <f>STOA!I65</f>
        <v>0</v>
      </c>
      <c r="AB65" s="75">
        <f>-STOA!O65</f>
        <v>0</v>
      </c>
      <c r="AC65">
        <f t="shared" si="0"/>
        <v>10.140360940980548</v>
      </c>
      <c r="AD65">
        <f t="shared" si="1"/>
        <v>1134.7828594767559</v>
      </c>
      <c r="AE65">
        <f>'IDT-1'!C65</f>
        <v>0</v>
      </c>
      <c r="AF65" s="24"/>
      <c r="AG65">
        <f t="shared" si="2"/>
        <v>1134.7828594767559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6.2314429999999996</v>
      </c>
      <c r="E66">
        <f>GT_NG!Q66</f>
        <v>5.4387445156935552</v>
      </c>
      <c r="F66">
        <f>GT_Spot!Q66</f>
        <v>0</v>
      </c>
      <c r="G66">
        <f>PPCL_NG!Q66</f>
        <v>22</v>
      </c>
      <c r="H66">
        <f>PPCL_Spot!Q66</f>
        <v>0</v>
      </c>
      <c r="I66">
        <f>Bawana_NG!Q66</f>
        <v>46.86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669.00351394848008</v>
      </c>
      <c r="P66" s="36">
        <v>34.21</v>
      </c>
      <c r="Q66" s="36">
        <v>22.102539937938168</v>
      </c>
      <c r="R66" s="38">
        <v>25.3</v>
      </c>
      <c r="S66" s="38">
        <v>0</v>
      </c>
      <c r="T66" s="37">
        <f>SUMPRODUCT(LTA!J66:AN66,LTA!J$101:AN$101,LTA!J$104:AN$104)</f>
        <v>233.23000000000002</v>
      </c>
      <c r="U66" s="37">
        <f>SUMPRODUCT(LTA!J66:AN66,LTA!J$102:AN$102,LTA!J$104:AN$104)</f>
        <v>128.84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-56</v>
      </c>
      <c r="AA66" s="75">
        <f>STOA!I66</f>
        <v>0</v>
      </c>
      <c r="AB66" s="75">
        <f>-STOA!O66</f>
        <v>0</v>
      </c>
      <c r="AC66">
        <f t="shared" si="0"/>
        <v>10.497401260371527</v>
      </c>
      <c r="AD66">
        <f t="shared" si="1"/>
        <v>1126.7188401417402</v>
      </c>
      <c r="AE66">
        <f>'IDT-1'!C66</f>
        <v>0</v>
      </c>
      <c r="AF66" s="24"/>
      <c r="AG66">
        <f t="shared" si="2"/>
        <v>1126.7188401417402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6.2921009999999988</v>
      </c>
      <c r="E67">
        <f>GT_NG!Q67</f>
        <v>5.4387445156935552</v>
      </c>
      <c r="F67">
        <f>GT_Spot!Q67</f>
        <v>0</v>
      </c>
      <c r="G67">
        <f>PPCL_NG!Q67</f>
        <v>22</v>
      </c>
      <c r="H67">
        <f>PPCL_Spot!Q67</f>
        <v>0</v>
      </c>
      <c r="I67">
        <f>Bawana_NG!Q67</f>
        <v>46.86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675.53439228102002</v>
      </c>
      <c r="P67" s="36">
        <v>34.21</v>
      </c>
      <c r="Q67" s="36">
        <v>22.102539937938168</v>
      </c>
      <c r="R67" s="38">
        <v>25.3</v>
      </c>
      <c r="S67" s="38">
        <v>0</v>
      </c>
      <c r="T67" s="37">
        <f>SUMPRODUCT(LTA!J67:AN67,LTA!J$101:AN$101,LTA!J$104:AN$104)</f>
        <v>211.44</v>
      </c>
      <c r="U67" s="37">
        <f>SUMPRODUCT(LTA!J67:AN67,LTA!J$102:AN$102,LTA!J$104:AN$104)</f>
        <v>128.66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-46</v>
      </c>
      <c r="AA67" s="75">
        <f>STOA!I67</f>
        <v>0</v>
      </c>
      <c r="AB67" s="75">
        <f>-STOA!O67</f>
        <v>0</v>
      </c>
      <c r="AC67">
        <f t="shared" si="0"/>
        <v>10.283510588315972</v>
      </c>
      <c r="AD67">
        <f t="shared" si="1"/>
        <v>1121.5542671463359</v>
      </c>
      <c r="AE67">
        <f>'IDT-1'!C67</f>
        <v>0</v>
      </c>
      <c r="AF67" s="24"/>
      <c r="AG67">
        <f t="shared" si="2"/>
        <v>1121.5542671463359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6.2921009999999988</v>
      </c>
      <c r="E68">
        <f>GT_NG!Q68</f>
        <v>5.4387445156935552</v>
      </c>
      <c r="F68">
        <f>GT_Spot!Q68</f>
        <v>0</v>
      </c>
      <c r="G68">
        <f>PPCL_NG!Q68</f>
        <v>22</v>
      </c>
      <c r="H68">
        <f>PPCL_Spot!Q68</f>
        <v>0</v>
      </c>
      <c r="I68">
        <f>Bawana_NG!Q68</f>
        <v>46.86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684.92957776856656</v>
      </c>
      <c r="P68" s="36">
        <v>34.21</v>
      </c>
      <c r="Q68" s="36">
        <v>22.102539937938168</v>
      </c>
      <c r="R68" s="38">
        <v>25.3</v>
      </c>
      <c r="S68" s="38">
        <v>0</v>
      </c>
      <c r="T68" s="37">
        <f>SUMPRODUCT(LTA!J68:AN68,LTA!J$101:AN$101,LTA!J$104:AN$104)</f>
        <v>195.57</v>
      </c>
      <c r="U68" s="37">
        <f>SUMPRODUCT(LTA!J68:AN68,LTA!J$102:AN$102,LTA!J$104:AN$104)</f>
        <v>128.5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-41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10.185422357786917</v>
      </c>
      <c r="AD68">
        <f t="shared" ref="AD68:AD98" si="4">SUM(B68:AB68,AI68:AV68)-AC68</f>
        <v>1120.0175408644116</v>
      </c>
      <c r="AE68">
        <f>'IDT-1'!C68</f>
        <v>0</v>
      </c>
      <c r="AF68" s="24"/>
      <c r="AG68">
        <f t="shared" ref="AG68:AG98" si="5">SUM(AD68:AF68)</f>
        <v>1120.0175408644116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6.2921009999999988</v>
      </c>
      <c r="E69">
        <f>GT_NG!Q69</f>
        <v>5.4387445156935552</v>
      </c>
      <c r="F69">
        <f>GT_Spot!Q69</f>
        <v>0</v>
      </c>
      <c r="G69">
        <f>PPCL_NG!Q69</f>
        <v>22</v>
      </c>
      <c r="H69">
        <f>PPCL_Spot!Q69</f>
        <v>0</v>
      </c>
      <c r="I69">
        <f>Bawana_NG!Q69</f>
        <v>46.86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686.37376234684837</v>
      </c>
      <c r="P69" s="36">
        <v>34.21</v>
      </c>
      <c r="Q69" s="36">
        <v>22.102539937938168</v>
      </c>
      <c r="R69" s="38">
        <v>23.27</v>
      </c>
      <c r="S69" s="38">
        <v>0</v>
      </c>
      <c r="T69" s="37">
        <f>SUMPRODUCT(LTA!J69:AN69,LTA!J$101:AN$101,LTA!J$104:AN$104)</f>
        <v>185.01999999999998</v>
      </c>
      <c r="U69" s="37">
        <f>SUMPRODUCT(LTA!J69:AN69,LTA!J$102:AN$102,LTA!J$104:AN$104)</f>
        <v>130.92000000000002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-31</v>
      </c>
      <c r="AA69" s="75">
        <f>STOA!I69</f>
        <v>0</v>
      </c>
      <c r="AB69" s="75">
        <f>-STOA!O69</f>
        <v>0</v>
      </c>
      <c r="AC69">
        <f t="shared" si="3"/>
        <v>10.149045930995596</v>
      </c>
      <c r="AD69">
        <f t="shared" si="4"/>
        <v>1135.8081018694847</v>
      </c>
      <c r="AE69">
        <f>'IDT-1'!C69</f>
        <v>0</v>
      </c>
      <c r="AF69" s="24"/>
      <c r="AG69">
        <f t="shared" si="5"/>
        <v>1135.8081018694847</v>
      </c>
      <c r="AI69" s="34">
        <f>PXIL!I69</f>
        <v>0</v>
      </c>
      <c r="AJ69" s="34">
        <f>PXIL!O69</f>
        <v>0</v>
      </c>
      <c r="AK69" s="34">
        <f>RTM_IEX!I69</f>
        <v>14.47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6.2921009999999988</v>
      </c>
      <c r="E70">
        <f>GT_NG!Q70</f>
        <v>5.4387445156935552</v>
      </c>
      <c r="F70">
        <f>GT_Spot!Q70</f>
        <v>0</v>
      </c>
      <c r="G70">
        <f>PPCL_NG!Q70</f>
        <v>23.371611835298985</v>
      </c>
      <c r="H70">
        <f>PPCL_Spot!Q70</f>
        <v>0</v>
      </c>
      <c r="I70">
        <f>Bawana_NG!Q70</f>
        <v>46.86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709.45089375631471</v>
      </c>
      <c r="P70" s="36">
        <v>34.21</v>
      </c>
      <c r="Q70" s="36">
        <v>22.102539937938168</v>
      </c>
      <c r="R70" s="38">
        <v>19.649999999999999</v>
      </c>
      <c r="S70" s="38">
        <v>0</v>
      </c>
      <c r="T70" s="37">
        <f>SUMPRODUCT(LTA!J70:AN70,LTA!J$101:AN$101,LTA!J$104:AN$104)</f>
        <v>166.44</v>
      </c>
      <c r="U70" s="37">
        <f>SUMPRODUCT(LTA!J70:AN70,LTA!J$102:AN$102,LTA!J$104:AN$104)</f>
        <v>130.78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-31</v>
      </c>
      <c r="AA70" s="75">
        <f>STOA!I70</f>
        <v>0</v>
      </c>
      <c r="AB70" s="75">
        <f>-STOA!O70</f>
        <v>0</v>
      </c>
      <c r="AC70">
        <f t="shared" si="3"/>
        <v>10.166759374251624</v>
      </c>
      <c r="AD70">
        <f t="shared" si="4"/>
        <v>1137.8991316709939</v>
      </c>
      <c r="AE70">
        <f>'IDT-1'!C70</f>
        <v>0</v>
      </c>
      <c r="AF70" s="24"/>
      <c r="AG70">
        <f t="shared" si="5"/>
        <v>1137.8991316709939</v>
      </c>
      <c r="AI70" s="34">
        <f>PXIL!I70</f>
        <v>0</v>
      </c>
      <c r="AJ70" s="34">
        <f>PXIL!O70</f>
        <v>0</v>
      </c>
      <c r="AK70" s="34">
        <f>RTM_IEX!I70</f>
        <v>14.47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6.2921009999999988</v>
      </c>
      <c r="E71">
        <f>GT_NG!Q71</f>
        <v>5.4387445156935552</v>
      </c>
      <c r="F71">
        <f>GT_Spot!Q71</f>
        <v>0</v>
      </c>
      <c r="G71">
        <f>PPCL_NG!Q71</f>
        <v>23.371611835298985</v>
      </c>
      <c r="H71">
        <f>PPCL_Spot!Q71</f>
        <v>0</v>
      </c>
      <c r="I71">
        <f>Bawana_NG!Q71</f>
        <v>46.86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708.26366985766094</v>
      </c>
      <c r="P71" s="36">
        <v>34.21</v>
      </c>
      <c r="Q71" s="36">
        <v>22.102539937938168</v>
      </c>
      <c r="R71" s="38">
        <v>15.16</v>
      </c>
      <c r="S71" s="38">
        <v>0</v>
      </c>
      <c r="T71" s="37">
        <f>SUMPRODUCT(LTA!J71:AN71,LTA!J$101:AN$101,LTA!J$104:AN$104)</f>
        <v>150.72999999999999</v>
      </c>
      <c r="U71" s="37">
        <f>SUMPRODUCT(LTA!J71:AN71,LTA!J$102:AN$102,LTA!J$104:AN$104)</f>
        <v>130.42000000000002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9.7214768040313704</v>
      </c>
      <c r="AD71">
        <f t="shared" si="4"/>
        <v>1147.5971903425602</v>
      </c>
      <c r="AE71">
        <f>'IDT-1'!C71</f>
        <v>0</v>
      </c>
      <c r="AF71" s="24"/>
      <c r="AG71">
        <f t="shared" si="5"/>
        <v>1147.5971903425602</v>
      </c>
      <c r="AI71" s="34">
        <f>PXIL!I71</f>
        <v>0</v>
      </c>
      <c r="AJ71" s="34">
        <f>PXIL!O71</f>
        <v>0</v>
      </c>
      <c r="AK71" s="34">
        <f>RTM_IEX!I71</f>
        <v>14.47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6.2921009999999988</v>
      </c>
      <c r="E72">
        <f>GT_NG!Q72</f>
        <v>5.2451308900523559</v>
      </c>
      <c r="F72">
        <f>GT_Spot!Q72</f>
        <v>0</v>
      </c>
      <c r="G72">
        <f>PPCL_NG!Q72</f>
        <v>23.371611835298985</v>
      </c>
      <c r="H72">
        <f>PPCL_Spot!Q72</f>
        <v>0</v>
      </c>
      <c r="I72">
        <f>Bawana_NG!Q72</f>
        <v>46.86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739.72321651636264</v>
      </c>
      <c r="P72" s="36">
        <v>34.21</v>
      </c>
      <c r="Q72" s="36">
        <v>22.102539937938168</v>
      </c>
      <c r="R72" s="38">
        <v>10.92</v>
      </c>
      <c r="S72" s="38">
        <v>0</v>
      </c>
      <c r="T72" s="37">
        <f>SUMPRODUCT(LTA!J72:AN72,LTA!J$101:AN$101,LTA!J$104:AN$104)</f>
        <v>135.23000000000002</v>
      </c>
      <c r="U72" s="37">
        <f>SUMPRODUCT(LTA!J72:AN72,LTA!J$102:AN$102,LTA!J$104:AN$104)</f>
        <v>130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9.6932186415090769</v>
      </c>
      <c r="AD72">
        <f t="shared" si="4"/>
        <v>1144.261381538143</v>
      </c>
      <c r="AE72">
        <f>'IDT-1'!C72</f>
        <v>0</v>
      </c>
      <c r="AF72" s="24"/>
      <c r="AG72">
        <f t="shared" si="5"/>
        <v>1144.261381538143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6.2921009999999988</v>
      </c>
      <c r="E73">
        <f>GT_NG!Q73</f>
        <v>5.2451308900523559</v>
      </c>
      <c r="F73">
        <f>GT_Spot!Q73</f>
        <v>0</v>
      </c>
      <c r="G73">
        <f>PPCL_NG!Q73</f>
        <v>22.259999999999998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742.48641439746837</v>
      </c>
      <c r="P73" s="36">
        <v>34.21</v>
      </c>
      <c r="Q73" s="36">
        <v>22.102539937938168</v>
      </c>
      <c r="R73" s="38">
        <v>6.3400000000000007</v>
      </c>
      <c r="S73" s="38">
        <v>0</v>
      </c>
      <c r="T73" s="37">
        <f>SUMPRODUCT(LTA!J73:AN73,LTA!J$101:AN$101,LTA!J$104:AN$104)</f>
        <v>117.87</v>
      </c>
      <c r="U73" s="37">
        <f>SUMPRODUCT(LTA!J73:AN73,LTA!J$102:AN$102,LTA!J$104:AN$104)</f>
        <v>127.16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9.6483759642938569</v>
      </c>
      <c r="AD73">
        <f t="shared" si="4"/>
        <v>1138.9678102611654</v>
      </c>
      <c r="AE73">
        <f>'IDT-1'!C73</f>
        <v>0</v>
      </c>
      <c r="AF73" s="24"/>
      <c r="AG73">
        <f t="shared" si="5"/>
        <v>1138.9678102611654</v>
      </c>
      <c r="AI73" s="34">
        <f>PXIL!I73</f>
        <v>0</v>
      </c>
      <c r="AJ73" s="34">
        <f>PXIL!O73</f>
        <v>0</v>
      </c>
      <c r="AK73" s="34">
        <f>RTM_IEX!I73</f>
        <v>9.65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6.2921009999999988</v>
      </c>
      <c r="E74">
        <f>GT_NG!Q74</f>
        <v>5.2451308900523559</v>
      </c>
      <c r="F74">
        <f>GT_Spot!Q74</f>
        <v>0</v>
      </c>
      <c r="G74">
        <f>PPCL_NG!Q74</f>
        <v>22.259999999999998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750.88146401519737</v>
      </c>
      <c r="P74" s="36">
        <v>34.21</v>
      </c>
      <c r="Q74" s="36">
        <v>22.102539937938168</v>
      </c>
      <c r="R74" s="38">
        <v>3.3126565008025683</v>
      </c>
      <c r="S74" s="38">
        <v>0</v>
      </c>
      <c r="T74" s="37">
        <f>SUMPRODUCT(LTA!J74:AN74,LTA!J$101:AN$101,LTA!J$104:AN$104)</f>
        <v>101.19</v>
      </c>
      <c r="U74" s="37">
        <f>SUMPRODUCT(LTA!J74:AN74,LTA!J$102:AN$102,LTA!J$104:AN$104)</f>
        <v>126.34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9.6274406956895184</v>
      </c>
      <c r="AD74">
        <f t="shared" si="4"/>
        <v>1136.4964516483008</v>
      </c>
      <c r="AE74">
        <f>'IDT-1'!C74</f>
        <v>0</v>
      </c>
      <c r="AF74" s="24"/>
      <c r="AG74">
        <f t="shared" si="5"/>
        <v>1136.4964516483008</v>
      </c>
      <c r="AI74" s="34">
        <f>PXIL!I74</f>
        <v>0</v>
      </c>
      <c r="AJ74" s="34">
        <f>PXIL!O74</f>
        <v>0</v>
      </c>
      <c r="AK74" s="34">
        <f>RTM_IEX!I74</f>
        <v>19.29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6.2921009999999988</v>
      </c>
      <c r="E75">
        <f>GT_NG!Q75</f>
        <v>5.6744368266405489</v>
      </c>
      <c r="F75">
        <f>GT_Spot!Q75</f>
        <v>0</v>
      </c>
      <c r="G75">
        <f>PPCL_NG!Q75</f>
        <v>-0.47361702127659555</v>
      </c>
      <c r="H75">
        <f>PPCL_Spot!Q75</f>
        <v>0</v>
      </c>
      <c r="I75">
        <f>Bawana_NG!Q75</f>
        <v>54.999999999999986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759.06254567958149</v>
      </c>
      <c r="P75" s="36">
        <v>34.21</v>
      </c>
      <c r="Q75" s="36">
        <v>22.102539937938168</v>
      </c>
      <c r="R75" s="38">
        <v>0</v>
      </c>
      <c r="S75" s="38">
        <v>0</v>
      </c>
      <c r="T75" s="37">
        <f>SUMPRODUCT(LTA!J75:AN75,LTA!J$101:AN$101,LTA!J$104:AN$104)</f>
        <v>88.49</v>
      </c>
      <c r="U75" s="37">
        <f>SUMPRODUCT(LTA!J75:AN75,LTA!J$102:AN$102,LTA!J$104:AN$104)</f>
        <v>125.16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9.3723777214193724</v>
      </c>
      <c r="AD75">
        <f t="shared" si="4"/>
        <v>1105.4356287014643</v>
      </c>
      <c r="AE75">
        <f>'IDT-1'!C75</f>
        <v>0</v>
      </c>
      <c r="AF75" s="24"/>
      <c r="AG75">
        <f t="shared" si="5"/>
        <v>1105.4356287014643</v>
      </c>
      <c r="AI75" s="34">
        <f>PXIL!I75</f>
        <v>0</v>
      </c>
      <c r="AJ75" s="34">
        <f>PXIL!O75</f>
        <v>0</v>
      </c>
      <c r="AK75" s="34">
        <f>RTM_IEX!I75</f>
        <v>19.29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6.2921009999999988</v>
      </c>
      <c r="E76">
        <f>GT_NG!Q76</f>
        <v>5.6744368266405489</v>
      </c>
      <c r="F76">
        <f>GT_Spot!Q76</f>
        <v>0</v>
      </c>
      <c r="G76">
        <f>PPCL_NG!Q76</f>
        <v>-0.47361702127659555</v>
      </c>
      <c r="H76">
        <f>PPCL_Spot!Q76</f>
        <v>0</v>
      </c>
      <c r="I76">
        <f>Bawana_NG!Q76</f>
        <v>54.999999999999986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772.8144840586483</v>
      </c>
      <c r="P76" s="36">
        <v>34.21</v>
      </c>
      <c r="Q76" s="36">
        <v>22.102539937938168</v>
      </c>
      <c r="R76" s="38">
        <v>0</v>
      </c>
      <c r="S76" s="38">
        <v>0</v>
      </c>
      <c r="T76" s="37">
        <f>SUMPRODUCT(LTA!J76:AN76,LTA!J$101:AN$101,LTA!J$104:AN$104)</f>
        <v>77.94</v>
      </c>
      <c r="U76" s="37">
        <f>SUMPRODUCT(LTA!J76:AN76,LTA!J$102:AN$102,LTA!J$104:AN$104)</f>
        <v>123.34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9.3030100038035339</v>
      </c>
      <c r="AD76">
        <f t="shared" si="4"/>
        <v>1097.2469347981469</v>
      </c>
      <c r="AE76">
        <f>'IDT-1'!C76</f>
        <v>0</v>
      </c>
      <c r="AF76" s="24"/>
      <c r="AG76">
        <f t="shared" si="5"/>
        <v>1097.2469347981469</v>
      </c>
      <c r="AI76" s="34">
        <f>PXIL!I76</f>
        <v>0</v>
      </c>
      <c r="AJ76" s="34">
        <f>PXIL!O76</f>
        <v>0</v>
      </c>
      <c r="AK76" s="34">
        <f>RTM_IEX!I76</f>
        <v>9.65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6.2921009999999988</v>
      </c>
      <c r="E77">
        <f>GT_NG!Q77</f>
        <v>5.6744368266405489</v>
      </c>
      <c r="F77">
        <f>GT_Spot!Q77</f>
        <v>0</v>
      </c>
      <c r="G77">
        <f>PPCL_NG!Q77</f>
        <v>-0.47361702127659555</v>
      </c>
      <c r="H77">
        <f>PPCL_Spot!Q77</f>
        <v>0</v>
      </c>
      <c r="I77">
        <f>Bawana_NG!Q77</f>
        <v>54.998090344085277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729.77875820227143</v>
      </c>
      <c r="P77" s="36">
        <v>34.21</v>
      </c>
      <c r="Q77" s="36">
        <v>22.102539937938168</v>
      </c>
      <c r="R77" s="38">
        <v>0</v>
      </c>
      <c r="S77" s="38">
        <v>0</v>
      </c>
      <c r="T77" s="37">
        <f>SUMPRODUCT(LTA!J77:AN77,LTA!J$101:AN$101,LTA!J$104:AN$104)</f>
        <v>71.16</v>
      </c>
      <c r="U77" s="37">
        <f>SUMPRODUCT(LTA!J77:AN77,LTA!J$102:AN$102,LTA!J$104:AN$104)</f>
        <v>127.16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-14</v>
      </c>
      <c r="AA77" s="75">
        <f>STOA!I77</f>
        <v>0</v>
      </c>
      <c r="AB77" s="75">
        <f>-STOA!O77</f>
        <v>0</v>
      </c>
      <c r="AC77">
        <f t="shared" si="3"/>
        <v>9.4485060736487299</v>
      </c>
      <c r="AD77">
        <f t="shared" si="4"/>
        <v>1086.30380321601</v>
      </c>
      <c r="AE77">
        <f>'IDT-1'!C77</f>
        <v>0</v>
      </c>
      <c r="AF77" s="24"/>
      <c r="AG77">
        <f t="shared" si="5"/>
        <v>1086.30380321601</v>
      </c>
      <c r="AI77" s="34">
        <f>PXIL!I77</f>
        <v>0</v>
      </c>
      <c r="AJ77" s="34">
        <f>PXIL!O77</f>
        <v>0</v>
      </c>
      <c r="AK77" s="34">
        <f>RTM_IEX!I77</f>
        <v>58.85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6.2921009999999988</v>
      </c>
      <c r="E78">
        <f>GT_NG!Q78</f>
        <v>5.6744368266405489</v>
      </c>
      <c r="F78">
        <f>GT_Spot!Q78</f>
        <v>0</v>
      </c>
      <c r="G78">
        <f>PPCL_NG!Q78</f>
        <v>-0.47361702127659555</v>
      </c>
      <c r="H78">
        <f>PPCL_Spot!Q78</f>
        <v>0</v>
      </c>
      <c r="I78">
        <f>Bawana_NG!Q78</f>
        <v>54.998090344085277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732.57135416263679</v>
      </c>
      <c r="P78" s="36">
        <v>34.21</v>
      </c>
      <c r="Q78" s="36">
        <v>22.102539937938168</v>
      </c>
      <c r="R78" s="38">
        <v>0</v>
      </c>
      <c r="S78" s="38">
        <v>0</v>
      </c>
      <c r="T78" s="37">
        <f>SUMPRODUCT(LTA!J78:AN78,LTA!J$101:AN$101,LTA!J$104:AN$104)</f>
        <v>67.77</v>
      </c>
      <c r="U78" s="37">
        <f>SUMPRODUCT(LTA!J78:AN78,LTA!J$102:AN$102,LTA!J$104:AN$104)</f>
        <v>126.66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-21</v>
      </c>
      <c r="AA78" s="75">
        <f>STOA!I78</f>
        <v>0</v>
      </c>
      <c r="AB78" s="75">
        <f>-STOA!O78</f>
        <v>0</v>
      </c>
      <c r="AC78">
        <f t="shared" si="3"/>
        <v>9.5228619837900244</v>
      </c>
      <c r="AD78">
        <f t="shared" si="4"/>
        <v>1081.0220432662343</v>
      </c>
      <c r="AE78">
        <f>'IDT-1'!C78</f>
        <v>0</v>
      </c>
      <c r="AF78" s="24"/>
      <c r="AG78">
        <f t="shared" si="5"/>
        <v>1081.0220432662343</v>
      </c>
      <c r="AI78" s="34">
        <f>PXIL!I78</f>
        <v>0</v>
      </c>
      <c r="AJ78" s="34">
        <f>PXIL!O78</f>
        <v>0</v>
      </c>
      <c r="AK78" s="34">
        <f>RTM_IEX!I78</f>
        <v>61.74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6.2921009999999988</v>
      </c>
      <c r="E79">
        <f>GT_NG!Q79</f>
        <v>5.6744368266405489</v>
      </c>
      <c r="F79">
        <f>GT_Spot!Q79</f>
        <v>0</v>
      </c>
      <c r="G79">
        <f>PPCL_NG!Q79</f>
        <v>4.7361702127659591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800.34708373379249</v>
      </c>
      <c r="P79" s="36">
        <v>34.21</v>
      </c>
      <c r="Q79" s="36">
        <v>22.102539937938168</v>
      </c>
      <c r="R79" s="38">
        <v>0</v>
      </c>
      <c r="S79" s="38">
        <v>0</v>
      </c>
      <c r="T79" s="37">
        <f>SUMPRODUCT(LTA!J79:AN79,LTA!J$101:AN$101,LTA!J$104:AN$104)</f>
        <v>65.14</v>
      </c>
      <c r="U79" s="37">
        <f>SUMPRODUCT(LTA!J79:AN79,LTA!J$102:AN$102,LTA!J$104:AN$104)</f>
        <v>126.16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-59</v>
      </c>
      <c r="AA79" s="75">
        <f>STOA!I79</f>
        <v>0</v>
      </c>
      <c r="AB79" s="75">
        <f>-STOA!O79</f>
        <v>0</v>
      </c>
      <c r="AC79">
        <f t="shared" si="3"/>
        <v>10.034051845971936</v>
      </c>
      <c r="AD79">
        <f t="shared" si="4"/>
        <v>1065.9961315115852</v>
      </c>
      <c r="AE79">
        <f>'IDT-1'!C79</f>
        <v>0</v>
      </c>
      <c r="AF79" s="24"/>
      <c r="AG79">
        <f t="shared" si="5"/>
        <v>1065.9961315115852</v>
      </c>
      <c r="AI79" s="34">
        <f>PXIL!I79</f>
        <v>0</v>
      </c>
      <c r="AJ79" s="34">
        <f>PXIL!O79</f>
        <v>0</v>
      </c>
      <c r="AK79" s="34">
        <f>RTM_IEX!I79</f>
        <v>15.37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6.2921009999999988</v>
      </c>
      <c r="E80">
        <f>GT_NG!Q80</f>
        <v>5.6744368266405489</v>
      </c>
      <c r="F80">
        <f>GT_Spot!Q80</f>
        <v>0</v>
      </c>
      <c r="G80">
        <f>PPCL_NG!Q80</f>
        <v>4.8210000000000006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811.37404722985889</v>
      </c>
      <c r="P80" s="36">
        <v>34.21</v>
      </c>
      <c r="Q80" s="36">
        <v>22.102539937938168</v>
      </c>
      <c r="R80" s="38">
        <v>0</v>
      </c>
      <c r="S80" s="38">
        <v>0</v>
      </c>
      <c r="T80" s="37">
        <f>SUMPRODUCT(LTA!J80:AN80,LTA!J$101:AN$101,LTA!J$104:AN$104)</f>
        <v>63</v>
      </c>
      <c r="U80" s="37">
        <f>SUMPRODUCT(LTA!J80:AN80,LTA!J$102:AN$102,LTA!J$104:AN$104)</f>
        <v>125.34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-49</v>
      </c>
      <c r="AA80" s="75">
        <f>STOA!I80</f>
        <v>0</v>
      </c>
      <c r="AB80" s="75">
        <f>-STOA!O80</f>
        <v>0</v>
      </c>
      <c r="AC80">
        <f t="shared" si="3"/>
        <v>9.8887073323027685</v>
      </c>
      <c r="AD80">
        <f t="shared" si="4"/>
        <v>1068.9232693085548</v>
      </c>
      <c r="AE80">
        <f>'IDT-1'!C80</f>
        <v>0</v>
      </c>
      <c r="AF80" s="24"/>
      <c r="AG80">
        <f t="shared" si="5"/>
        <v>1068.9232693085548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6.2921009999999988</v>
      </c>
      <c r="E81">
        <f>GT_NG!Q81</f>
        <v>5.6744368266405489</v>
      </c>
      <c r="F81">
        <f>GT_Spot!Q81</f>
        <v>0</v>
      </c>
      <c r="G81">
        <f>PPCL_NG!Q81</f>
        <v>6.4279999999999999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811.02882796076665</v>
      </c>
      <c r="P81" s="36">
        <v>34.21</v>
      </c>
      <c r="Q81" s="36">
        <v>22.102539937938168</v>
      </c>
      <c r="R81" s="38">
        <v>0</v>
      </c>
      <c r="S81" s="38">
        <v>0</v>
      </c>
      <c r="T81" s="37">
        <f>SUMPRODUCT(LTA!J81:AN81,LTA!J$101:AN$101,LTA!J$104:AN$104)</f>
        <v>61.33</v>
      </c>
      <c r="U81" s="37">
        <f>SUMPRODUCT(LTA!J81:AN81,LTA!J$102:AN$102,LTA!J$104:AN$104)</f>
        <v>124.84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-59</v>
      </c>
      <c r="AA81" s="75">
        <f>STOA!I81</f>
        <v>0</v>
      </c>
      <c r="AB81" s="75">
        <f>-STOA!O81</f>
        <v>0</v>
      </c>
      <c r="AC81">
        <f t="shared" si="3"/>
        <v>10.431703542560184</v>
      </c>
      <c r="AD81">
        <f t="shared" si="4"/>
        <v>1002.4720538292054</v>
      </c>
      <c r="AE81">
        <f>'IDT-1'!C81</f>
        <v>0</v>
      </c>
      <c r="AF81" s="24"/>
      <c r="AG81">
        <f t="shared" si="5"/>
        <v>1002.4720538292054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6.2921009999999988</v>
      </c>
      <c r="E82">
        <f>GT_NG!Q82</f>
        <v>5.6744368266405489</v>
      </c>
      <c r="F82">
        <f>GT_Spot!Q82</f>
        <v>0</v>
      </c>
      <c r="G82">
        <f>PPCL_NG!Q82</f>
        <v>6.4279999999999999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811.02882796076665</v>
      </c>
      <c r="P82" s="36">
        <v>34.21</v>
      </c>
      <c r="Q82" s="36">
        <v>22.102539937938168</v>
      </c>
      <c r="R82" s="38">
        <v>0</v>
      </c>
      <c r="S82" s="38">
        <v>0</v>
      </c>
      <c r="T82" s="37">
        <f>SUMPRODUCT(LTA!J82:AN82,LTA!J$101:AN$101,LTA!J$104:AN$104)</f>
        <v>59.33</v>
      </c>
      <c r="U82" s="37">
        <f>SUMPRODUCT(LTA!J82:AN82,LTA!J$102:AN$102,LTA!J$104:AN$104)</f>
        <v>124.34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-54</v>
      </c>
      <c r="AA82" s="75">
        <f>STOA!I82</f>
        <v>0</v>
      </c>
      <c r="AB82" s="75">
        <f>-STOA!O82</f>
        <v>0</v>
      </c>
      <c r="AC82">
        <f t="shared" si="3"/>
        <v>10.368347753935739</v>
      </c>
      <c r="AD82">
        <f t="shared" si="4"/>
        <v>1005.0354096178298</v>
      </c>
      <c r="AE82">
        <f>'IDT-1'!C82</f>
        <v>0</v>
      </c>
      <c r="AF82" s="24"/>
      <c r="AG82">
        <f t="shared" si="5"/>
        <v>1005.0354096178298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-55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6.2921009999999988</v>
      </c>
      <c r="E83">
        <f>GT_NG!Q83</f>
        <v>5.6744368266405489</v>
      </c>
      <c r="F83">
        <f>GT_Spot!Q83</f>
        <v>0</v>
      </c>
      <c r="G83">
        <f>PPCL_NG!Q83</f>
        <v>6.4279999999999999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797.84515978107652</v>
      </c>
      <c r="P83" s="36">
        <v>34.21</v>
      </c>
      <c r="Q83" s="36">
        <v>22.102539937938168</v>
      </c>
      <c r="R83" s="38">
        <v>0</v>
      </c>
      <c r="S83" s="38">
        <v>0</v>
      </c>
      <c r="T83" s="37">
        <f>SUMPRODUCT(LTA!J83:AN83,LTA!J$101:AN$101,LTA!J$104:AN$104)</f>
        <v>52.67</v>
      </c>
      <c r="U83" s="37">
        <f>SUMPRODUCT(LTA!J83:AN83,LTA!J$102:AN$102,LTA!J$104:AN$104)</f>
        <v>124.16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-74</v>
      </c>
      <c r="AA83" s="75">
        <f>STOA!I83</f>
        <v>0</v>
      </c>
      <c r="AB83" s="75">
        <f>-STOA!O83</f>
        <v>0</v>
      </c>
      <c r="AC83">
        <f t="shared" si="3"/>
        <v>9.9036584208552227</v>
      </c>
      <c r="AD83">
        <f t="shared" si="4"/>
        <v>1020.4764307712201</v>
      </c>
      <c r="AE83">
        <f>'IDT-1'!C83</f>
        <v>0</v>
      </c>
      <c r="AF83" s="24"/>
      <c r="AG83">
        <f t="shared" si="5"/>
        <v>1020.4764307712201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6.2921009999999988</v>
      </c>
      <c r="E84">
        <f>GT_NG!Q84</f>
        <v>5.6744368266405489</v>
      </c>
      <c r="F84">
        <f>GT_Spot!Q84</f>
        <v>0</v>
      </c>
      <c r="G84">
        <f>PPCL_NG!Q84</f>
        <v>8.8384999999999998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793.83927684701212</v>
      </c>
      <c r="P84" s="36">
        <v>34.21</v>
      </c>
      <c r="Q84" s="36">
        <v>22.102539937938168</v>
      </c>
      <c r="R84" s="38">
        <v>0</v>
      </c>
      <c r="S84" s="38">
        <v>0</v>
      </c>
      <c r="T84" s="37">
        <f>SUMPRODUCT(LTA!J84:AN84,LTA!J$101:AN$101,LTA!J$104:AN$104)</f>
        <v>51.67</v>
      </c>
      <c r="U84" s="37">
        <f>SUMPRODUCT(LTA!J84:AN84,LTA!J$102:AN$102,LTA!J$104:AN$104)</f>
        <v>124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-79</v>
      </c>
      <c r="AA84" s="75">
        <f>STOA!I84</f>
        <v>0</v>
      </c>
      <c r="AB84" s="75">
        <f>-STOA!O84</f>
        <v>0</v>
      </c>
      <c r="AC84">
        <f t="shared" si="3"/>
        <v>9.9228689928335285</v>
      </c>
      <c r="AD84">
        <f t="shared" si="4"/>
        <v>1012.7018372651775</v>
      </c>
      <c r="AE84">
        <f>'IDT-1'!C84</f>
        <v>0</v>
      </c>
      <c r="AF84" s="24"/>
      <c r="AG84">
        <f t="shared" si="5"/>
        <v>1012.7018372651775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6.2921009999999988</v>
      </c>
      <c r="E85">
        <f>GT_NG!Q85</f>
        <v>6.25</v>
      </c>
      <c r="F85">
        <f>GT_Spot!Q85</f>
        <v>0</v>
      </c>
      <c r="G85">
        <f>PPCL_NG!Q85</f>
        <v>12.856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780.44042532121955</v>
      </c>
      <c r="P85" s="36">
        <v>34.21</v>
      </c>
      <c r="Q85" s="36">
        <v>22.102539937938168</v>
      </c>
      <c r="R85" s="38">
        <v>0</v>
      </c>
      <c r="S85" s="38">
        <v>0</v>
      </c>
      <c r="T85" s="37">
        <f>SUMPRODUCT(LTA!J85:AN85,LTA!J$101:AN$101,LTA!J$104:AN$104)</f>
        <v>57</v>
      </c>
      <c r="U85" s="37">
        <f>SUMPRODUCT(LTA!J85:AN85,LTA!J$102:AN$102,LTA!J$104:AN$104)</f>
        <v>121.84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-130</v>
      </c>
      <c r="AA85" s="75">
        <f>STOA!I85</f>
        <v>0</v>
      </c>
      <c r="AB85" s="75">
        <f>-STOA!O85</f>
        <v>0</v>
      </c>
      <c r="AC85">
        <f t="shared" si="3"/>
        <v>10.419193414642432</v>
      </c>
      <c r="AD85">
        <f t="shared" si="4"/>
        <v>968.85972449093538</v>
      </c>
      <c r="AE85">
        <f>'IDT-1'!C85</f>
        <v>-4.234</v>
      </c>
      <c r="AF85" s="24"/>
      <c r="AG85">
        <f t="shared" si="5"/>
        <v>964.62572449093534</v>
      </c>
      <c r="AI85" s="34">
        <f>PXIL!I85</f>
        <v>0</v>
      </c>
      <c r="AJ85" s="34">
        <f>PXIL!O85</f>
        <v>0</v>
      </c>
      <c r="AK85" s="34">
        <f>RTM_IEX!I85</f>
        <v>13.29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6.2921009999999988</v>
      </c>
      <c r="E86">
        <f>GT_NG!Q86</f>
        <v>6.25</v>
      </c>
      <c r="F86">
        <f>GT_Spot!Q86</f>
        <v>0</v>
      </c>
      <c r="G86">
        <f>PPCL_NG!Q86</f>
        <v>12.856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778.84853512864674</v>
      </c>
      <c r="P86" s="36">
        <v>34.21</v>
      </c>
      <c r="Q86" s="36">
        <v>22.102539937938168</v>
      </c>
      <c r="R86" s="38">
        <v>0</v>
      </c>
      <c r="S86" s="38">
        <v>0</v>
      </c>
      <c r="T86" s="37">
        <f>SUMPRODUCT(LTA!J86:AN86,LTA!J$101:AN$101,LTA!J$104:AN$104)</f>
        <v>56</v>
      </c>
      <c r="U86" s="37">
        <f>SUMPRODUCT(LTA!J86:AN86,LTA!J$102:AN$102,LTA!J$104:AN$104)</f>
        <v>121.34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-115</v>
      </c>
      <c r="AA86" s="75">
        <f>STOA!I86</f>
        <v>0</v>
      </c>
      <c r="AB86" s="75">
        <f>-STOA!O86</f>
        <v>0</v>
      </c>
      <c r="AC86">
        <f t="shared" si="3"/>
        <v>10.261702171151484</v>
      </c>
      <c r="AD86">
        <f t="shared" si="4"/>
        <v>980.39532554185348</v>
      </c>
      <c r="AE86">
        <f>'IDT-1'!C86</f>
        <v>-17.358000000000001</v>
      </c>
      <c r="AF86" s="24"/>
      <c r="AG86">
        <f t="shared" si="5"/>
        <v>963.03732554185353</v>
      </c>
      <c r="AI86" s="34">
        <f>PXIL!I86</f>
        <v>0</v>
      </c>
      <c r="AJ86" s="34">
        <f>PXIL!O86</f>
        <v>0</v>
      </c>
      <c r="AK86" s="34">
        <f>RTM_IEX!I86</f>
        <v>12.76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6.2921009999999988</v>
      </c>
      <c r="E87">
        <f>GT_NG!Q87</f>
        <v>6.25</v>
      </c>
      <c r="F87">
        <f>GT_Spot!Q87</f>
        <v>0</v>
      </c>
      <c r="G87">
        <f>PPCL_NG!Q87</f>
        <v>12.856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778.77867577568077</v>
      </c>
      <c r="P87" s="36">
        <v>34.21</v>
      </c>
      <c r="Q87" s="36">
        <v>22.102539937938168</v>
      </c>
      <c r="R87" s="38">
        <v>0</v>
      </c>
      <c r="S87" s="38">
        <v>0</v>
      </c>
      <c r="T87" s="37">
        <f>SUMPRODUCT(LTA!J87:AN87,LTA!J$101:AN$101,LTA!J$104:AN$104)</f>
        <v>55.33</v>
      </c>
      <c r="U87" s="37">
        <f>SUMPRODUCT(LTA!J87:AN87,LTA!J$102:AN$102,LTA!J$104:AN$104)</f>
        <v>120.66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-115</v>
      </c>
      <c r="AA87" s="75">
        <f>STOA!I87</f>
        <v>0</v>
      </c>
      <c r="AB87" s="75">
        <f>-STOA!O87</f>
        <v>0</v>
      </c>
      <c r="AC87">
        <f t="shared" si="3"/>
        <v>10.471115352586571</v>
      </c>
      <c r="AD87">
        <f t="shared" si="4"/>
        <v>1005.1160530074525</v>
      </c>
      <c r="AE87">
        <f>'IDT-1'!C87</f>
        <v>-20.321000000000002</v>
      </c>
      <c r="AF87" s="24"/>
      <c r="AG87">
        <f t="shared" si="5"/>
        <v>984.79505300745245</v>
      </c>
      <c r="AI87" s="34">
        <f>PXIL!I87</f>
        <v>0</v>
      </c>
      <c r="AJ87" s="34">
        <f>PXIL!O87</f>
        <v>0</v>
      </c>
      <c r="AK87" s="34">
        <f>RTM_IEX!I87</f>
        <v>39.11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6.2921009999999988</v>
      </c>
      <c r="E88">
        <f>GT_NG!Q88</f>
        <v>6.25</v>
      </c>
      <c r="F88">
        <f>GT_Spot!Q88</f>
        <v>0</v>
      </c>
      <c r="G88">
        <f>PPCL_NG!Q88</f>
        <v>12.856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778.77867577568077</v>
      </c>
      <c r="P88" s="36">
        <v>34.21</v>
      </c>
      <c r="Q88" s="36">
        <v>22.102539937938168</v>
      </c>
      <c r="R88" s="38">
        <v>0</v>
      </c>
      <c r="S88" s="38">
        <v>0</v>
      </c>
      <c r="T88" s="37">
        <f>SUMPRODUCT(LTA!J88:AN88,LTA!J$101:AN$101,LTA!J$104:AN$104)</f>
        <v>54</v>
      </c>
      <c r="U88" s="37">
        <f>SUMPRODUCT(LTA!J88:AN88,LTA!J$102:AN$102,LTA!J$104:AN$104)</f>
        <v>120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-70</v>
      </c>
      <c r="AA88" s="75">
        <f>STOA!I88</f>
        <v>0</v>
      </c>
      <c r="AB88" s="75">
        <f>-STOA!O88</f>
        <v>0</v>
      </c>
      <c r="AC88">
        <f t="shared" si="3"/>
        <v>9.8935212549665614</v>
      </c>
      <c r="AD88">
        <f t="shared" si="4"/>
        <v>1027.3136471050725</v>
      </c>
      <c r="AE88">
        <f>'IDT-1'!C88</f>
        <v>-26.672000000000001</v>
      </c>
      <c r="AF88" s="24"/>
      <c r="AG88">
        <f t="shared" si="5"/>
        <v>1000.6416471050725</v>
      </c>
      <c r="AI88" s="34">
        <f>PXIL!I88</f>
        <v>0</v>
      </c>
      <c r="AJ88" s="34">
        <f>PXIL!O88</f>
        <v>0</v>
      </c>
      <c r="AK88" s="34">
        <f>RTM_IEX!I88</f>
        <v>17.72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6.2921009999999988</v>
      </c>
      <c r="E89">
        <f>GT_NG!Q89</f>
        <v>6.25</v>
      </c>
      <c r="F89">
        <f>GT_Spot!Q89</f>
        <v>0</v>
      </c>
      <c r="G89">
        <f>PPCL_NG!Q89</f>
        <v>12.856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779.5908470507004</v>
      </c>
      <c r="P89" s="36">
        <v>34.21</v>
      </c>
      <c r="Q89" s="36">
        <v>22.102539937938168</v>
      </c>
      <c r="R89" s="38">
        <v>0</v>
      </c>
      <c r="S89" s="38">
        <v>0</v>
      </c>
      <c r="T89" s="37">
        <f>SUMPRODUCT(LTA!J89:AN89,LTA!J$101:AN$101,LTA!J$104:AN$104)</f>
        <v>49.33</v>
      </c>
      <c r="U89" s="37">
        <f>SUMPRODUCT(LTA!J89:AN89,LTA!J$102:AN$102,LTA!J$104:AN$104)</f>
        <v>119.66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-75</v>
      </c>
      <c r="AA89" s="75">
        <f>STOA!I89</f>
        <v>0</v>
      </c>
      <c r="AB89" s="75">
        <f>-STOA!O89</f>
        <v>0</v>
      </c>
      <c r="AC89">
        <f t="shared" si="3"/>
        <v>10.090613591296737</v>
      </c>
      <c r="AD89">
        <f t="shared" si="4"/>
        <v>960.19872604376201</v>
      </c>
      <c r="AE89">
        <f>'IDT-1'!C89</f>
        <v>-27.094999999999999</v>
      </c>
      <c r="AF89" s="24"/>
      <c r="AG89">
        <f t="shared" si="5"/>
        <v>933.10372604376198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6.2921009999999988</v>
      </c>
      <c r="E90">
        <f>GT_NG!Q90</f>
        <v>6.25</v>
      </c>
      <c r="F90">
        <f>GT_Spot!Q90</f>
        <v>0</v>
      </c>
      <c r="G90">
        <f>PPCL_NG!Q90</f>
        <v>12.856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781.85482418343167</v>
      </c>
      <c r="P90" s="36">
        <v>34.21</v>
      </c>
      <c r="Q90" s="36">
        <v>22.102539937938168</v>
      </c>
      <c r="R90" s="38">
        <v>0</v>
      </c>
      <c r="S90" s="38">
        <v>0</v>
      </c>
      <c r="T90" s="37">
        <f>SUMPRODUCT(LTA!J90:AN90,LTA!J$101:AN$101,LTA!J$104:AN$104)</f>
        <v>48.33</v>
      </c>
      <c r="U90" s="37">
        <f>SUMPRODUCT(LTA!J90:AN90,LTA!J$102:AN$102,LTA!J$104:AN$104)</f>
        <v>119.34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-75</v>
      </c>
      <c r="AA90" s="75">
        <f>STOA!I90</f>
        <v>0</v>
      </c>
      <c r="AB90" s="75">
        <f>-STOA!O90</f>
        <v>0</v>
      </c>
      <c r="AC90">
        <f t="shared" si="3"/>
        <v>10.01383142196279</v>
      </c>
      <c r="AD90">
        <f t="shared" si="4"/>
        <v>971.21948534582725</v>
      </c>
      <c r="AE90">
        <f>'IDT-1'!C90</f>
        <v>-26.672000000000001</v>
      </c>
      <c r="AF90" s="24"/>
      <c r="AG90">
        <f t="shared" si="5"/>
        <v>944.54748534582723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6.2921009999999988</v>
      </c>
      <c r="E91">
        <f>GT_NG!Q91</f>
        <v>6.25</v>
      </c>
      <c r="F91">
        <f>GT_Spot!Q91</f>
        <v>0</v>
      </c>
      <c r="G91">
        <f>PPCL_NG!Q91</f>
        <v>16.8735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786.66446145257328</v>
      </c>
      <c r="P91" s="36">
        <v>34.21</v>
      </c>
      <c r="Q91" s="36">
        <v>22.102539937938168</v>
      </c>
      <c r="R91" s="38">
        <v>0</v>
      </c>
      <c r="S91" s="38">
        <v>0</v>
      </c>
      <c r="T91" s="37">
        <f>SUMPRODUCT(LTA!J91:AN91,LTA!J$101:AN$101,LTA!J$104:AN$104)</f>
        <v>47.67</v>
      </c>
      <c r="U91" s="37">
        <f>SUMPRODUCT(LTA!J91:AN91,LTA!J$102:AN$102,LTA!J$104:AN$104)</f>
        <v>118.84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-90</v>
      </c>
      <c r="AA91" s="75">
        <f>STOA!I91</f>
        <v>0</v>
      </c>
      <c r="AB91" s="75">
        <f>-STOA!O91</f>
        <v>0</v>
      </c>
      <c r="AC91">
        <f t="shared" si="3"/>
        <v>10.11328800915024</v>
      </c>
      <c r="AD91">
        <f t="shared" si="4"/>
        <v>1013.0871660277812</v>
      </c>
      <c r="AE91">
        <f>'IDT-1'!C91</f>
        <v>-19.050999999999998</v>
      </c>
      <c r="AF91" s="24"/>
      <c r="AG91">
        <f t="shared" si="5"/>
        <v>994.03616602778118</v>
      </c>
      <c r="AI91" s="34">
        <f>PXIL!I91</f>
        <v>0</v>
      </c>
      <c r="AJ91" s="34">
        <f>PXIL!O91</f>
        <v>0</v>
      </c>
      <c r="AK91" s="34">
        <f>RTM_IEX!I91</f>
        <v>19.3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6.2921009999999988</v>
      </c>
      <c r="E92">
        <f>GT_NG!Q92</f>
        <v>6.25</v>
      </c>
      <c r="F92">
        <f>GT_Spot!Q92</f>
        <v>0</v>
      </c>
      <c r="G92">
        <f>PPCL_NG!Q92</f>
        <v>24.105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799.44742220347439</v>
      </c>
      <c r="P92" s="36">
        <v>34.21</v>
      </c>
      <c r="Q92" s="36">
        <v>22.102539937938168</v>
      </c>
      <c r="R92" s="38">
        <v>0</v>
      </c>
      <c r="S92" s="38">
        <v>0</v>
      </c>
      <c r="T92" s="37">
        <f>SUMPRODUCT(LTA!J92:AN92,LTA!J$101:AN$101,LTA!J$104:AN$104)</f>
        <v>47</v>
      </c>
      <c r="U92" s="37">
        <f>SUMPRODUCT(LTA!J92:AN92,LTA!J$102:AN$102,LTA!J$104:AN$104)</f>
        <v>118.5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-70</v>
      </c>
      <c r="AA92" s="75">
        <f>STOA!I92</f>
        <v>0</v>
      </c>
      <c r="AB92" s="75">
        <f>-STOA!O92</f>
        <v>0</v>
      </c>
      <c r="AC92">
        <f t="shared" si="3"/>
        <v>10.062930324960028</v>
      </c>
      <c r="AD92">
        <f t="shared" si="4"/>
        <v>1047.3119844628727</v>
      </c>
      <c r="AE92">
        <f>'IDT-1'!C92</f>
        <v>-30.481999999999999</v>
      </c>
      <c r="AF92" s="24"/>
      <c r="AG92">
        <f t="shared" si="5"/>
        <v>1016.8299844628727</v>
      </c>
      <c r="AI92" s="34">
        <f>PXIL!I92</f>
        <v>0</v>
      </c>
      <c r="AJ92" s="34">
        <f>PXIL!O92</f>
        <v>0</v>
      </c>
      <c r="AK92" s="34">
        <f>RTM_IEX!I92</f>
        <v>14.47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6.2921009999999988</v>
      </c>
      <c r="E93">
        <f>GT_NG!Q93</f>
        <v>6.25</v>
      </c>
      <c r="F93">
        <f>GT_Spot!Q93</f>
        <v>0</v>
      </c>
      <c r="G93">
        <f>PPCL_NG!Q93</f>
        <v>24.105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795.0384923631218</v>
      </c>
      <c r="P93" s="36">
        <v>34.21</v>
      </c>
      <c r="Q93" s="36">
        <v>22.102539937938168</v>
      </c>
      <c r="R93" s="38">
        <v>0</v>
      </c>
      <c r="S93" s="38">
        <v>0</v>
      </c>
      <c r="T93" s="37">
        <f>SUMPRODUCT(LTA!J93:AN93,LTA!J$101:AN$101,LTA!J$104:AN$104)</f>
        <v>42</v>
      </c>
      <c r="U93" s="37">
        <f>SUMPRODUCT(LTA!J93:AN93,LTA!J$102:AN$102,LTA!J$104:AN$104)</f>
        <v>118.16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-30</v>
      </c>
      <c r="AA93" s="75">
        <f>STOA!I93</f>
        <v>0</v>
      </c>
      <c r="AB93" s="75">
        <f>-STOA!O93</f>
        <v>0</v>
      </c>
      <c r="AC93">
        <f t="shared" si="3"/>
        <v>9.642193005305506</v>
      </c>
      <c r="AD93">
        <f t="shared" si="4"/>
        <v>1077.9837919421748</v>
      </c>
      <c r="AE93">
        <f>'IDT-1'!C93</f>
        <v>-48.262999999999998</v>
      </c>
      <c r="AF93" s="24"/>
      <c r="AG93">
        <f t="shared" si="5"/>
        <v>1029.7207919421749</v>
      </c>
      <c r="AI93" s="34">
        <f>PXIL!I93</f>
        <v>0</v>
      </c>
      <c r="AJ93" s="34">
        <f>PXIL!O93</f>
        <v>0</v>
      </c>
      <c r="AK93" s="34">
        <f>RTM_IEX!I93</f>
        <v>14.47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6.2921009999999988</v>
      </c>
      <c r="E94">
        <f>GT_NG!Q94</f>
        <v>6.25</v>
      </c>
      <c r="F94">
        <f>GT_Spot!Q94</f>
        <v>0</v>
      </c>
      <c r="G94">
        <f>PPCL_NG!Q94</f>
        <v>23.926056338028168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770.54245253668489</v>
      </c>
      <c r="P94" s="36">
        <v>34.21</v>
      </c>
      <c r="Q94" s="36">
        <v>22.102539937938168</v>
      </c>
      <c r="R94" s="38">
        <v>0</v>
      </c>
      <c r="S94" s="38">
        <v>0</v>
      </c>
      <c r="T94" s="37">
        <f>SUMPRODUCT(LTA!J94:AN94,LTA!J$101:AN$101,LTA!J$104:AN$104)</f>
        <v>41.67</v>
      </c>
      <c r="U94" s="37">
        <f>SUMPRODUCT(LTA!J94:AN94,LTA!J$102:AN$102,LTA!J$104:AN$104)</f>
        <v>117.84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0</v>
      </c>
      <c r="AC94">
        <f t="shared" si="3"/>
        <v>9.1359324122561993</v>
      </c>
      <c r="AD94">
        <f t="shared" si="4"/>
        <v>1078.4750690468152</v>
      </c>
      <c r="AE94">
        <f>'IDT-1'!C94</f>
        <v>-45</v>
      </c>
      <c r="AF94" s="24"/>
      <c r="AG94">
        <f t="shared" si="5"/>
        <v>1033.4750690468152</v>
      </c>
      <c r="AI94" s="34">
        <f>PXIL!I94</f>
        <v>0</v>
      </c>
      <c r="AJ94" s="34">
        <f>PXIL!O94</f>
        <v>0</v>
      </c>
      <c r="AK94" s="34">
        <f>RTM_IEX!I94</f>
        <v>9.7799999999999994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6.2921009999999988</v>
      </c>
      <c r="E95">
        <f>GT_NG!Q95</f>
        <v>6.25</v>
      </c>
      <c r="F95">
        <f>GT_Spot!Q95</f>
        <v>0</v>
      </c>
      <c r="G95">
        <f>PPCL_NG!Q95</f>
        <v>23.926056338028168</v>
      </c>
      <c r="H95">
        <f>PPCL_Spot!Q95</f>
        <v>0</v>
      </c>
      <c r="I95">
        <f>Bawana_NG!Q95</f>
        <v>54.998090344085277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770.45129787931785</v>
      </c>
      <c r="P95" s="36">
        <v>34.21</v>
      </c>
      <c r="Q95" s="36">
        <v>22.102539937938168</v>
      </c>
      <c r="R95" s="38">
        <v>0</v>
      </c>
      <c r="S95" s="38">
        <v>0</v>
      </c>
      <c r="T95" s="37">
        <f>SUMPRODUCT(LTA!J95:AN95,LTA!J$101:AN$101,LTA!J$104:AN$104)</f>
        <v>41.67</v>
      </c>
      <c r="U95" s="37">
        <f>SUMPRODUCT(LTA!J95:AN95,LTA!J$102:AN$102,LTA!J$104:AN$104)</f>
        <v>117.66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0</v>
      </c>
      <c r="AC95">
        <f t="shared" si="3"/>
        <v>9.2575567181947029</v>
      </c>
      <c r="AD95">
        <f t="shared" si="4"/>
        <v>1092.8325287811747</v>
      </c>
      <c r="AE95">
        <f>'IDT-1'!C95</f>
        <v>-30</v>
      </c>
      <c r="AF95" s="24"/>
      <c r="AG95">
        <f t="shared" si="5"/>
        <v>1062.8325287811747</v>
      </c>
      <c r="AI95" s="34">
        <f>PXIL!I95</f>
        <v>0</v>
      </c>
      <c r="AJ95" s="34">
        <f>PXIL!O95</f>
        <v>0</v>
      </c>
      <c r="AK95" s="34">
        <f>RTM_IEX!I95</f>
        <v>24.53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6.2921009999999988</v>
      </c>
      <c r="E96">
        <f>GT_NG!Q96</f>
        <v>6.25</v>
      </c>
      <c r="F96">
        <f>GT_Spot!Q96</f>
        <v>0</v>
      </c>
      <c r="G96">
        <f>PPCL_NG!Q96</f>
        <v>24.167763157894736</v>
      </c>
      <c r="H96">
        <f>PPCL_Spot!Q96</f>
        <v>0</v>
      </c>
      <c r="I96">
        <f>Bawana_NG!Q96</f>
        <v>54.998090344085277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761.26882914058092</v>
      </c>
      <c r="P96" s="36">
        <v>34.21</v>
      </c>
      <c r="Q96" s="36">
        <v>22.102539937938168</v>
      </c>
      <c r="R96" s="38">
        <v>0</v>
      </c>
      <c r="S96" s="38">
        <v>0</v>
      </c>
      <c r="T96" s="37">
        <f>SUMPRODUCT(LTA!J96:AN96,LTA!J$101:AN$101,LTA!J$104:AN$104)</f>
        <v>41.67</v>
      </c>
      <c r="U96" s="37">
        <f>SUMPRODUCT(LTA!J96:AN96,LTA!J$102:AN$102,LTA!J$104:AN$104)</f>
        <v>117.34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0</v>
      </c>
      <c r="AC96">
        <f t="shared" si="3"/>
        <v>9.2049663180761918</v>
      </c>
      <c r="AD96">
        <f t="shared" si="4"/>
        <v>1086.6243572624228</v>
      </c>
      <c r="AE96">
        <f>'IDT-1'!C96</f>
        <v>-15</v>
      </c>
      <c r="AF96" s="24"/>
      <c r="AG96">
        <f t="shared" si="5"/>
        <v>1071.6243572624228</v>
      </c>
      <c r="AI96" s="34">
        <f>PXIL!I96</f>
        <v>0</v>
      </c>
      <c r="AJ96" s="34">
        <f>PXIL!O96</f>
        <v>0</v>
      </c>
      <c r="AK96" s="34">
        <f>RTM_IEX!I96</f>
        <v>27.53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6.2921009999999988</v>
      </c>
      <c r="E97">
        <f>GT_NG!Q97</f>
        <v>6.25</v>
      </c>
      <c r="F97">
        <f>GT_Spot!Q97</f>
        <v>0</v>
      </c>
      <c r="G97">
        <f>PPCL_NG!Q97</f>
        <v>24.167763157894736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752.58975189839305</v>
      </c>
      <c r="P97" s="36">
        <v>34.21</v>
      </c>
      <c r="Q97" s="36">
        <v>22.102539937938168</v>
      </c>
      <c r="R97" s="38">
        <v>0</v>
      </c>
      <c r="S97" s="38">
        <v>0</v>
      </c>
      <c r="T97" s="37">
        <f>SUMPRODUCT(LTA!J97:AN97,LTA!J$101:AN$101,LTA!J$104:AN$104)</f>
        <v>41.33</v>
      </c>
      <c r="U97" s="37">
        <f>SUMPRODUCT(LTA!J97:AN97,LTA!J$102:AN$102,LTA!J$104:AN$104)</f>
        <v>117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8.9638080641814266</v>
      </c>
      <c r="AD97">
        <f t="shared" si="4"/>
        <v>1058.1561995764648</v>
      </c>
      <c r="AE97">
        <f>'IDT-1'!C97</f>
        <v>0</v>
      </c>
      <c r="AF97" s="24"/>
      <c r="AG97">
        <f t="shared" si="5"/>
        <v>1058.1561995764648</v>
      </c>
      <c r="AI97" s="34">
        <f>PXIL!I97</f>
        <v>0</v>
      </c>
      <c r="AJ97" s="34">
        <f>PXIL!O97</f>
        <v>0</v>
      </c>
      <c r="AK97" s="34">
        <f>RTM_IEX!I97</f>
        <v>8.18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6.2921009999999988</v>
      </c>
      <c r="E98">
        <f>GT_NG!Q98</f>
        <v>6.25</v>
      </c>
      <c r="F98">
        <f>GT_Spot!Q98</f>
        <v>0</v>
      </c>
      <c r="G98">
        <f>PPCL_NG!Q98</f>
        <v>24.167763157894736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745.57051943998363</v>
      </c>
      <c r="P98" s="36">
        <v>34.21</v>
      </c>
      <c r="Q98" s="36">
        <v>22.102539937938168</v>
      </c>
      <c r="R98" s="38">
        <v>0</v>
      </c>
      <c r="S98" s="38">
        <v>0</v>
      </c>
      <c r="T98" s="37">
        <f>SUMPRODUCT(LTA!J98:AN98,LTA!J$101:AN$101,LTA!J$104:AN$104)</f>
        <v>41.67</v>
      </c>
      <c r="U98" s="37">
        <f>SUMPRODUCT(LTA!J98:AN98,LTA!J$102:AN$102,LTA!J$104:AN$104)</f>
        <v>116.66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0</v>
      </c>
      <c r="AC98">
        <f t="shared" si="3"/>
        <v>8.8919945115307861</v>
      </c>
      <c r="AD98">
        <f t="shared" si="4"/>
        <v>1049.6787806707059</v>
      </c>
      <c r="AE98">
        <f>'IDT-1'!C98</f>
        <v>0</v>
      </c>
      <c r="AF98" s="24"/>
      <c r="AG98">
        <f t="shared" si="5"/>
        <v>1049.6787806707059</v>
      </c>
      <c r="AI98" s="34">
        <f>PXIL!I98</f>
        <v>0</v>
      </c>
      <c r="AJ98" s="34">
        <f>PXIL!O98</f>
        <v>0</v>
      </c>
      <c r="AK98" s="34">
        <f>RTM_IEX!I98</f>
        <v>6.65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0.15058581800000009</v>
      </c>
      <c r="E99">
        <f t="shared" si="6"/>
        <v>0.15087422107186654</v>
      </c>
      <c r="F99">
        <f t="shared" si="6"/>
        <v>0</v>
      </c>
      <c r="G99">
        <f t="shared" si="6"/>
        <v>0.50653872364905894</v>
      </c>
      <c r="H99">
        <f t="shared" si="6"/>
        <v>0</v>
      </c>
      <c r="I99">
        <f t="shared" si="6"/>
        <v>1.195150541626083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16.427137353808455</v>
      </c>
      <c r="P99" s="36">
        <f t="shared" si="6"/>
        <v>0.93991695096395045</v>
      </c>
      <c r="Q99" s="36">
        <f t="shared" si="6"/>
        <v>0.4488899640845887</v>
      </c>
      <c r="R99" s="38">
        <f t="shared" si="6"/>
        <v>0.26542313395238382</v>
      </c>
      <c r="S99" s="38">
        <f t="shared" si="6"/>
        <v>0</v>
      </c>
      <c r="T99" s="37">
        <f t="shared" si="6"/>
        <v>3.25922</v>
      </c>
      <c r="U99" s="37">
        <f t="shared" si="6"/>
        <v>2.8795999999999995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-1.7662500000000001</v>
      </c>
      <c r="AA99" s="75">
        <f t="shared" si="6"/>
        <v>0</v>
      </c>
      <c r="AB99" s="75">
        <f t="shared" si="6"/>
        <v>-0.36675000000000002</v>
      </c>
      <c r="AC99">
        <f t="shared" si="6"/>
        <v>0.24198225444896834</v>
      </c>
      <c r="AD99">
        <f t="shared" si="6"/>
        <v>23.701466952707406</v>
      </c>
      <c r="AE99">
        <f t="shared" si="6"/>
        <v>-9.0812749999999998E-2</v>
      </c>
      <c r="AG99">
        <f t="shared" si="6"/>
        <v>23.610654202707423</v>
      </c>
      <c r="AI99">
        <f t="shared" si="6"/>
        <v>0</v>
      </c>
      <c r="AJ99">
        <f t="shared" si="6"/>
        <v>0</v>
      </c>
      <c r="AK99">
        <f t="shared" si="6"/>
        <v>0.1413625</v>
      </c>
      <c r="AL99">
        <f t="shared" si="6"/>
        <v>-0.28825000000000001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45408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8.1152730000000002</v>
      </c>
      <c r="E3">
        <f>GT_NG!T3</f>
        <v>10.68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979.73497845744953</v>
      </c>
      <c r="P3" s="36">
        <v>75.197129003932361</v>
      </c>
      <c r="Q3" s="36">
        <v>26.693067463509941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421.77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-98</v>
      </c>
      <c r="AA3" s="75">
        <f>STOA!J3</f>
        <v>10.96</v>
      </c>
      <c r="AB3" s="75">
        <f>-STOA!P3</f>
        <v>0</v>
      </c>
      <c r="AC3">
        <f>SUMIF(B3:AB3,"&gt;0")*$AC$2-SUMIF(B3:AB3,"&lt;0")*($AC$2/(1-$AC$2))+SUMIF(AI3:AR3,"&gt;0")*$AC$2-SUMIF(AI3:AR3,"&lt;0")*($AC$2/(1-$AC$2))</f>
        <v>14.980630581413383</v>
      </c>
      <c r="AD3">
        <f>SUM(B3:AB3,AI3:AV3)-AC3</f>
        <v>1467.1570983090658</v>
      </c>
      <c r="AE3">
        <f>'IDT-1'!F3</f>
        <v>-79</v>
      </c>
      <c r="AF3" s="24"/>
      <c r="AG3">
        <f>SUM(AD3:AF3)</f>
        <v>1388.1570983090658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-52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8.1152730000000002</v>
      </c>
      <c r="E4">
        <f>GT_NG!T4</f>
        <v>10.68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979.73497845744953</v>
      </c>
      <c r="P4" s="36">
        <v>75.197129003932361</v>
      </c>
      <c r="Q4" s="36">
        <v>26.693067463509941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421.92999999999995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-161</v>
      </c>
      <c r="AA4" s="75">
        <f>STOA!J4</f>
        <v>10.96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15.515657518081394</v>
      </c>
      <c r="AD4">
        <f t="shared" ref="AD4:AD67" si="1">SUM(B4:AB4,AI4:AV4)-AC4</f>
        <v>1403.7820713723977</v>
      </c>
      <c r="AE4">
        <f>'IDT-1'!F4</f>
        <v>-31.715</v>
      </c>
      <c r="AF4" s="24"/>
      <c r="AG4">
        <f t="shared" ref="AG4:AG67" si="2">SUM(AD4:AF4)</f>
        <v>1372.0670713723978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-52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8.1152730000000002</v>
      </c>
      <c r="E5">
        <f>GT_NG!T5</f>
        <v>10.68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975.83670296031312</v>
      </c>
      <c r="P5" s="36">
        <v>75.197129003932361</v>
      </c>
      <c r="Q5" s="36">
        <v>26.693067463509941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422.09999999999997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-190</v>
      </c>
      <c r="AA5" s="75">
        <f>STOA!J5</f>
        <v>10.96</v>
      </c>
      <c r="AB5" s="75">
        <f>-STOA!P5</f>
        <v>0</v>
      </c>
      <c r="AC5">
        <f t="shared" si="0"/>
        <v>15.65376315840323</v>
      </c>
      <c r="AD5">
        <f t="shared" si="1"/>
        <v>1379.9156902349393</v>
      </c>
      <c r="AE5">
        <f>'IDT-1'!F5</f>
        <v>-20.181999999999999</v>
      </c>
      <c r="AF5" s="24"/>
      <c r="AG5">
        <f t="shared" si="2"/>
        <v>1359.7336902349393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-43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8.1152730000000002</v>
      </c>
      <c r="E6">
        <f>GT_NG!T6</f>
        <v>10.68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975.83670296031312</v>
      </c>
      <c r="P6" s="36">
        <v>75.197129003932361</v>
      </c>
      <c r="Q6" s="36">
        <v>26.693067463509941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422.09999999999997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-224</v>
      </c>
      <c r="AA6" s="75">
        <f>STOA!J6</f>
        <v>10.96</v>
      </c>
      <c r="AB6" s="75">
        <f>-STOA!P6</f>
        <v>0</v>
      </c>
      <c r="AC6">
        <f t="shared" si="0"/>
        <v>15.950253678774347</v>
      </c>
      <c r="AD6">
        <f t="shared" si="1"/>
        <v>1344.6191997145684</v>
      </c>
      <c r="AE6">
        <f>'IDT-1'!F6</f>
        <v>0</v>
      </c>
      <c r="AF6" s="24"/>
      <c r="AG6">
        <f t="shared" si="2"/>
        <v>1344.6191997145684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-44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8.1152730000000002</v>
      </c>
      <c r="E7">
        <f>GT_NG!T7</f>
        <v>10.68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972.62568733654757</v>
      </c>
      <c r="P7" s="36">
        <v>75.197129003932361</v>
      </c>
      <c r="Q7" s="36">
        <v>26.693067463509941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422.04999999999995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-246</v>
      </c>
      <c r="AA7" s="75">
        <f>STOA!J7</f>
        <v>10.96</v>
      </c>
      <c r="AB7" s="75">
        <f>-STOA!P7</f>
        <v>0</v>
      </c>
      <c r="AC7">
        <f t="shared" si="0"/>
        <v>16.117697775207166</v>
      </c>
      <c r="AD7">
        <f t="shared" si="1"/>
        <v>1318.19073999437</v>
      </c>
      <c r="AE7">
        <f>'IDT-1'!F7</f>
        <v>0</v>
      </c>
      <c r="AF7" s="24"/>
      <c r="AG7">
        <f t="shared" si="2"/>
        <v>1318.19073999437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8.1152730000000002</v>
      </c>
      <c r="E8">
        <f>GT_NG!T8</f>
        <v>10.68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970.01501628533117</v>
      </c>
      <c r="P8" s="36">
        <v>75.197129003932361</v>
      </c>
      <c r="Q8" s="36">
        <v>26.693067463509941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421.89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-263</v>
      </c>
      <c r="AA8" s="75">
        <f>STOA!J8</f>
        <v>10.96</v>
      </c>
      <c r="AB8" s="75">
        <f>-STOA!P8</f>
        <v>0</v>
      </c>
      <c r="AC8">
        <f t="shared" si="0"/>
        <v>16.238433819700063</v>
      </c>
      <c r="AD8">
        <f t="shared" si="1"/>
        <v>1298.2993328986606</v>
      </c>
      <c r="AE8">
        <f>'IDT-1'!F8</f>
        <v>0</v>
      </c>
      <c r="AF8" s="24"/>
      <c r="AG8">
        <f t="shared" si="2"/>
        <v>1298.2993328986606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8.1152730000000002</v>
      </c>
      <c r="E9">
        <f>GT_NG!T9</f>
        <v>10.68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962.06709918567378</v>
      </c>
      <c r="P9" s="36">
        <v>75.197129003932361</v>
      </c>
      <c r="Q9" s="36">
        <v>26.693067463509941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421.54999999999995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-281</v>
      </c>
      <c r="AA9" s="75">
        <f>STOA!J9</f>
        <v>10.96</v>
      </c>
      <c r="AB9" s="75">
        <f>-STOA!P9</f>
        <v>0</v>
      </c>
      <c r="AC9">
        <f t="shared" si="0"/>
        <v>15.961758367327562</v>
      </c>
      <c r="AD9">
        <f t="shared" si="1"/>
        <v>1275.6808102857885</v>
      </c>
      <c r="AE9">
        <f>'IDT-1'!F9</f>
        <v>0</v>
      </c>
      <c r="AF9" s="24"/>
      <c r="AG9">
        <f t="shared" si="2"/>
        <v>1275.6808102857885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-22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8.1152730000000002</v>
      </c>
      <c r="E10">
        <f>GT_NG!T10</f>
        <v>10.68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966.2771633501003</v>
      </c>
      <c r="P10" s="36">
        <v>75.197129003932361</v>
      </c>
      <c r="Q10" s="36">
        <v>26.693067463509941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421.21999999999997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-339</v>
      </c>
      <c r="AA10" s="75">
        <f>STOA!J10</f>
        <v>10.96</v>
      </c>
      <c r="AB10" s="75">
        <f>-STOA!P10</f>
        <v>0</v>
      </c>
      <c r="AC10">
        <f t="shared" si="0"/>
        <v>16.514840690865018</v>
      </c>
      <c r="AD10">
        <f t="shared" si="1"/>
        <v>1256.615073092265</v>
      </c>
      <c r="AE10">
        <f>'IDT-1'!F10</f>
        <v>0</v>
      </c>
      <c r="AF10" s="24"/>
      <c r="AG10">
        <f t="shared" si="2"/>
        <v>1256.615073092265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8.1152730000000002</v>
      </c>
      <c r="E11">
        <f>GT_NG!T11</f>
        <v>10.68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69.607583070032291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968.90355931576039</v>
      </c>
      <c r="P11" s="36">
        <v>75.197129003932361</v>
      </c>
      <c r="Q11" s="36">
        <v>26.693067463509941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424.03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-358</v>
      </c>
      <c r="AA11" s="75">
        <f>STOA!J11</f>
        <v>10.86</v>
      </c>
      <c r="AB11" s="75">
        <f>-STOA!P11</f>
        <v>0</v>
      </c>
      <c r="AC11">
        <f t="shared" si="0"/>
        <v>16.771447897776127</v>
      </c>
      <c r="AD11">
        <f t="shared" si="1"/>
        <v>1236.6951639554588</v>
      </c>
      <c r="AE11">
        <f>'IDT-1'!F11</f>
        <v>0</v>
      </c>
      <c r="AF11" s="24"/>
      <c r="AG11">
        <f t="shared" si="2"/>
        <v>1236.6951639554588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-12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8.1152730000000002</v>
      </c>
      <c r="E12">
        <f>GT_NG!T12</f>
        <v>10.68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69.607583070032291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968.90355931576039</v>
      </c>
      <c r="P12" s="36">
        <v>75.197129003932361</v>
      </c>
      <c r="Q12" s="36">
        <v>26.693067463509941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423.85999999999996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-375</v>
      </c>
      <c r="AA12" s="75">
        <f>STOA!J12</f>
        <v>10.86</v>
      </c>
      <c r="AB12" s="75">
        <f>-STOA!P12</f>
        <v>0</v>
      </c>
      <c r="AC12">
        <f t="shared" si="0"/>
        <v>16.905558421374351</v>
      </c>
      <c r="AD12">
        <f t="shared" si="1"/>
        <v>1220.3910534318607</v>
      </c>
      <c r="AE12">
        <f>'IDT-1'!F12</f>
        <v>0</v>
      </c>
      <c r="AF12" s="24"/>
      <c r="AG12">
        <f t="shared" si="2"/>
        <v>1220.3910534318607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-11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8.1152730000000002</v>
      </c>
      <c r="E13">
        <f>GT_NG!T13</f>
        <v>10.68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69.607583070032291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969.09351704881908</v>
      </c>
      <c r="P13" s="36">
        <v>75.197129003932361</v>
      </c>
      <c r="Q13" s="36">
        <v>26.693067463509941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423.7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-389</v>
      </c>
      <c r="AA13" s="75">
        <f>STOA!J13</f>
        <v>10.86</v>
      </c>
      <c r="AB13" s="75">
        <f>-STOA!P13</f>
        <v>0</v>
      </c>
      <c r="AC13">
        <f t="shared" si="0"/>
        <v>17.024406274480494</v>
      </c>
      <c r="AD13">
        <f t="shared" si="1"/>
        <v>1206.3021633118133</v>
      </c>
      <c r="AE13">
        <f>'IDT-1'!F13</f>
        <v>0</v>
      </c>
      <c r="AF13" s="24"/>
      <c r="AG13">
        <f t="shared" si="2"/>
        <v>1206.3021633118133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-11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8.1152730000000002</v>
      </c>
      <c r="E14">
        <f>GT_NG!T14</f>
        <v>10.68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69.607583070032291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968.91356174972009</v>
      </c>
      <c r="P14" s="36">
        <v>75.197129003932361</v>
      </c>
      <c r="Q14" s="36">
        <v>26.693067463509941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423.35999999999996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-406</v>
      </c>
      <c r="AA14" s="75">
        <f>STOA!J14</f>
        <v>10.86</v>
      </c>
      <c r="AB14" s="75">
        <f>-STOA!P14</f>
        <v>0</v>
      </c>
      <c r="AC14">
        <f t="shared" si="0"/>
        <v>17.155577173566286</v>
      </c>
      <c r="AD14">
        <f t="shared" si="1"/>
        <v>1189.6510371136283</v>
      </c>
      <c r="AE14">
        <f>'IDT-1'!F14</f>
        <v>0</v>
      </c>
      <c r="AF14" s="24"/>
      <c r="AG14">
        <f t="shared" si="2"/>
        <v>1189.6510371136283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8.1152730000000002</v>
      </c>
      <c r="E15">
        <f>GT_NG!T15</f>
        <v>10.68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69.607583070032291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962.06180507303736</v>
      </c>
      <c r="P15" s="36">
        <v>75.197129003932361</v>
      </c>
      <c r="Q15" s="36">
        <v>26.693067463509941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423.11999999999995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-428</v>
      </c>
      <c r="AA15" s="75">
        <f>STOA!J15</f>
        <v>10.78</v>
      </c>
      <c r="AB15" s="75">
        <f>-STOA!P15</f>
        <v>0</v>
      </c>
      <c r="AC15">
        <f t="shared" si="0"/>
        <v>17.196988310180821</v>
      </c>
      <c r="AD15">
        <f t="shared" si="1"/>
        <v>1170.4378693003312</v>
      </c>
      <c r="AE15">
        <f>'IDT-1'!F15</f>
        <v>0</v>
      </c>
      <c r="AF15" s="24"/>
      <c r="AG15">
        <f t="shared" si="2"/>
        <v>1170.4378693003312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8.1152730000000002</v>
      </c>
      <c r="E16">
        <f>GT_NG!T16</f>
        <v>10.68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53.81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927.47769524402531</v>
      </c>
      <c r="P16" s="36">
        <v>75.197129003932361</v>
      </c>
      <c r="Q16" s="36">
        <v>26.693067463509941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422.77999999999992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-378.6</v>
      </c>
      <c r="AA16" s="75">
        <f>STOA!J16</f>
        <v>10.78</v>
      </c>
      <c r="AB16" s="75">
        <f>-STOA!P16</f>
        <v>0</v>
      </c>
      <c r="AC16">
        <f t="shared" si="0"/>
        <v>16.445633633193111</v>
      </c>
      <c r="AD16">
        <f t="shared" si="1"/>
        <v>1158.8675310782744</v>
      </c>
      <c r="AE16">
        <f>'IDT-1'!F16</f>
        <v>0</v>
      </c>
      <c r="AF16" s="24"/>
      <c r="AG16">
        <f t="shared" si="2"/>
        <v>1158.8675310782744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-11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8.1152730000000002</v>
      </c>
      <c r="E17">
        <f>GT_NG!T17</f>
        <v>10.68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53.81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817.82128962500394</v>
      </c>
      <c r="P17" s="36">
        <v>37.590000000000003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364.85999999999996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-116</v>
      </c>
      <c r="AA17" s="75">
        <f>STOA!J17</f>
        <v>10.78</v>
      </c>
      <c r="AB17" s="75">
        <f>-STOA!P17</f>
        <v>0</v>
      </c>
      <c r="AC17">
        <f t="shared" si="0"/>
        <v>12.804105831979843</v>
      </c>
      <c r="AD17">
        <f t="shared" si="1"/>
        <v>1145.9524567930241</v>
      </c>
      <c r="AE17">
        <f>'IDT-1'!F17</f>
        <v>0</v>
      </c>
      <c r="AF17" s="24"/>
      <c r="AG17">
        <f t="shared" si="2"/>
        <v>1145.9524567930241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-66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8.1152730000000002</v>
      </c>
      <c r="E18">
        <f>GT_NG!T18</f>
        <v>10.68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53.81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774.51669647419692</v>
      </c>
      <c r="P18" s="36">
        <v>37.590000000000003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355.78999999999996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-126</v>
      </c>
      <c r="AA18" s="75">
        <f>STOA!J18</f>
        <v>10.78</v>
      </c>
      <c r="AB18" s="75">
        <f>-STOA!P18</f>
        <v>0</v>
      </c>
      <c r="AC18">
        <f t="shared" si="0"/>
        <v>12.008370625067723</v>
      </c>
      <c r="AD18">
        <f t="shared" si="1"/>
        <v>1136.3735988491292</v>
      </c>
      <c r="AE18">
        <f>'IDT-1'!F18</f>
        <v>0</v>
      </c>
      <c r="AF18" s="24"/>
      <c r="AG18">
        <f t="shared" si="2"/>
        <v>1136.3735988491292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-14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8.1152730000000002</v>
      </c>
      <c r="E19">
        <f>GT_NG!T19</f>
        <v>10.68</v>
      </c>
      <c r="F19">
        <f>GT_Spot!T19</f>
        <v>0</v>
      </c>
      <c r="G19">
        <f>PPCL_NG!T19</f>
        <v>29.771933242418335</v>
      </c>
      <c r="H19">
        <f>PPCL_Spot!T19</f>
        <v>0</v>
      </c>
      <c r="I19">
        <f>Bawana_NG!T19</f>
        <v>56.63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707.71046468706197</v>
      </c>
      <c r="P19" s="36">
        <v>37.590000000000003</v>
      </c>
      <c r="Q19" s="36">
        <v>26.693067463509941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406.09999999999991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-135</v>
      </c>
      <c r="AA19" s="75">
        <f>STOA!J19</f>
        <v>10.68</v>
      </c>
      <c r="AB19" s="75">
        <f>-STOA!P19</f>
        <v>0</v>
      </c>
      <c r="AC19">
        <f t="shared" si="0"/>
        <v>12.10614323033492</v>
      </c>
      <c r="AD19">
        <f t="shared" si="1"/>
        <v>1135.8645951626552</v>
      </c>
      <c r="AE19">
        <f>'IDT-1'!F19</f>
        <v>0</v>
      </c>
      <c r="AF19" s="24"/>
      <c r="AG19">
        <f t="shared" si="2"/>
        <v>1135.8645951626552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-11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8.1152730000000002</v>
      </c>
      <c r="E20">
        <f>GT_NG!T20</f>
        <v>10.68</v>
      </c>
      <c r="F20">
        <f>GT_Spot!T20</f>
        <v>0</v>
      </c>
      <c r="G20">
        <f>PPCL_NG!T20</f>
        <v>29.771933242418335</v>
      </c>
      <c r="H20">
        <f>PPCL_Spot!T20</f>
        <v>0</v>
      </c>
      <c r="I20">
        <f>Bawana_NG!T20</f>
        <v>56.63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692.30935900007796</v>
      </c>
      <c r="P20" s="36">
        <v>37.590000000000003</v>
      </c>
      <c r="Q20" s="36">
        <v>26.693067463509941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405.76999999999992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-146</v>
      </c>
      <c r="AA20" s="75">
        <f>STOA!J20</f>
        <v>10.68</v>
      </c>
      <c r="AB20" s="75">
        <f>-STOA!P20</f>
        <v>0</v>
      </c>
      <c r="AC20">
        <f t="shared" si="0"/>
        <v>11.974001942564255</v>
      </c>
      <c r="AD20">
        <f t="shared" si="1"/>
        <v>1120.265630763442</v>
      </c>
      <c r="AE20">
        <f>'IDT-1'!F20</f>
        <v>0</v>
      </c>
      <c r="AF20" s="24"/>
      <c r="AG20">
        <f t="shared" si="2"/>
        <v>1120.265630763442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8.1152730000000002</v>
      </c>
      <c r="E21">
        <f>GT_NG!T21</f>
        <v>10.68</v>
      </c>
      <c r="F21">
        <f>GT_Spot!T21</f>
        <v>0</v>
      </c>
      <c r="G21">
        <f>PPCL_NG!T21</f>
        <v>29.771933242418335</v>
      </c>
      <c r="H21">
        <f>PPCL_Spot!T21</f>
        <v>0</v>
      </c>
      <c r="I21">
        <f>Bawana_NG!T21</f>
        <v>56.63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694.27199268189622</v>
      </c>
      <c r="P21" s="36">
        <v>37.590000000000003</v>
      </c>
      <c r="Q21" s="36">
        <v>26.693067463509941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402.93999999999994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-156</v>
      </c>
      <c r="AA21" s="75">
        <f>STOA!J21</f>
        <v>10.68</v>
      </c>
      <c r="AB21" s="75">
        <f>-STOA!P21</f>
        <v>0</v>
      </c>
      <c r="AC21">
        <f t="shared" si="0"/>
        <v>12.170023850888867</v>
      </c>
      <c r="AD21">
        <f t="shared" si="1"/>
        <v>1095.2022425369357</v>
      </c>
      <c r="AE21">
        <f>'IDT-1'!F21</f>
        <v>0</v>
      </c>
      <c r="AF21" s="24"/>
      <c r="AG21">
        <f t="shared" si="2"/>
        <v>1095.2022425369357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-14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8.1152730000000002</v>
      </c>
      <c r="E22">
        <f>GT_NG!T22</f>
        <v>10.68</v>
      </c>
      <c r="F22">
        <f>GT_Spot!T22</f>
        <v>0</v>
      </c>
      <c r="G22">
        <f>PPCL_NG!T22</f>
        <v>29.771933242418335</v>
      </c>
      <c r="H22">
        <f>PPCL_Spot!T22</f>
        <v>0</v>
      </c>
      <c r="I22">
        <f>Bawana_NG!T22</f>
        <v>56.63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694.27199268189622</v>
      </c>
      <c r="P22" s="36">
        <v>37.590000000000003</v>
      </c>
      <c r="Q22" s="36">
        <v>26.693067463509941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402.76999999999992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-162</v>
      </c>
      <c r="AA22" s="75">
        <f>STOA!J22</f>
        <v>10.68</v>
      </c>
      <c r="AB22" s="75">
        <f>-STOA!P22</f>
        <v>0</v>
      </c>
      <c r="AC22">
        <f t="shared" si="0"/>
        <v>12.22789395496309</v>
      </c>
      <c r="AD22">
        <f t="shared" si="1"/>
        <v>1087.9743724328614</v>
      </c>
      <c r="AE22">
        <f>'IDT-1'!F22</f>
        <v>0</v>
      </c>
      <c r="AF22" s="24"/>
      <c r="AG22">
        <f t="shared" si="2"/>
        <v>1087.9743724328614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8.1152730000000002</v>
      </c>
      <c r="E23">
        <f>GT_NG!T23</f>
        <v>10.68</v>
      </c>
      <c r="F23">
        <f>GT_Spot!T23</f>
        <v>0</v>
      </c>
      <c r="G23">
        <f>PPCL_NG!T23</f>
        <v>29.771933242418335</v>
      </c>
      <c r="H23">
        <f>PPCL_Spot!T23</f>
        <v>0</v>
      </c>
      <c r="I23">
        <f>Bawana_NG!T23</f>
        <v>53.81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694.27196635213875</v>
      </c>
      <c r="P23" s="36">
        <v>37.590000000000003</v>
      </c>
      <c r="Q23" s="36">
        <v>26.693067463509941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423.59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-162</v>
      </c>
      <c r="AA23" s="75">
        <f>STOA!J23</f>
        <v>10.59</v>
      </c>
      <c r="AB23" s="75">
        <f>-STOA!P23</f>
        <v>0</v>
      </c>
      <c r="AC23">
        <f t="shared" si="0"/>
        <v>12.395280049242904</v>
      </c>
      <c r="AD23">
        <f t="shared" si="1"/>
        <v>1103.7169600088239</v>
      </c>
      <c r="AE23">
        <f>'IDT-1'!F23</f>
        <v>0</v>
      </c>
      <c r="AF23" s="24"/>
      <c r="AG23">
        <f t="shared" si="2"/>
        <v>1103.7169600088239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8.1152730000000002</v>
      </c>
      <c r="E24">
        <f>GT_NG!T24</f>
        <v>10.68</v>
      </c>
      <c r="F24">
        <f>GT_Spot!T24</f>
        <v>0</v>
      </c>
      <c r="G24">
        <f>PPCL_NG!T24</f>
        <v>29.771933242418335</v>
      </c>
      <c r="H24">
        <f>PPCL_Spot!T24</f>
        <v>0</v>
      </c>
      <c r="I24">
        <f>Bawana_NG!T24</f>
        <v>53.81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698.12931914876333</v>
      </c>
      <c r="P24" s="36">
        <v>37.590000000000003</v>
      </c>
      <c r="Q24" s="36">
        <v>26.693067463509941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423.59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-157</v>
      </c>
      <c r="AA24" s="75">
        <f>STOA!J24</f>
        <v>10.59</v>
      </c>
      <c r="AB24" s="75">
        <f>-STOA!P24</f>
        <v>0</v>
      </c>
      <c r="AC24">
        <f t="shared" si="0"/>
        <v>12.41921065500966</v>
      </c>
      <c r="AD24">
        <f t="shared" si="1"/>
        <v>1108.5503821996817</v>
      </c>
      <c r="AE24">
        <f>'IDT-1'!F24</f>
        <v>0</v>
      </c>
      <c r="AF24" s="24"/>
      <c r="AG24">
        <f t="shared" si="2"/>
        <v>1108.5503821996817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-21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8.1152730000000002</v>
      </c>
      <c r="E25">
        <f>GT_NG!T25</f>
        <v>10.68</v>
      </c>
      <c r="F25">
        <f>GT_Spot!T25</f>
        <v>0</v>
      </c>
      <c r="G25">
        <f>PPCL_NG!T25</f>
        <v>29.771933242418335</v>
      </c>
      <c r="H25">
        <f>PPCL_Spot!T25</f>
        <v>0</v>
      </c>
      <c r="I25">
        <f>Bawana_NG!T25</f>
        <v>53.81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700.82717003635832</v>
      </c>
      <c r="P25" s="36">
        <v>37.590000000000003</v>
      </c>
      <c r="Q25" s="36">
        <v>26.693067463509941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423.91999999999996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-158</v>
      </c>
      <c r="AA25" s="75">
        <f>STOA!J25</f>
        <v>10.59</v>
      </c>
      <c r="AB25" s="75">
        <f>-STOA!P25</f>
        <v>0</v>
      </c>
      <c r="AC25">
        <f t="shared" si="0"/>
        <v>12.503942706539682</v>
      </c>
      <c r="AD25">
        <f t="shared" si="1"/>
        <v>1104.4935010357467</v>
      </c>
      <c r="AE25">
        <f>'IDT-1'!F25</f>
        <v>0</v>
      </c>
      <c r="AF25" s="24"/>
      <c r="AG25">
        <f t="shared" si="2"/>
        <v>1104.4935010357467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-27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8.1152730000000002</v>
      </c>
      <c r="E26">
        <f>GT_NG!T26</f>
        <v>10.68</v>
      </c>
      <c r="F26">
        <f>GT_Spot!T26</f>
        <v>0</v>
      </c>
      <c r="G26">
        <f>PPCL_NG!T26</f>
        <v>29.771933242418335</v>
      </c>
      <c r="H26">
        <f>PPCL_Spot!T26</f>
        <v>0</v>
      </c>
      <c r="I26">
        <f>Bawana_NG!T26</f>
        <v>53.81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700.82700882369102</v>
      </c>
      <c r="P26" s="36">
        <v>37.590000000000003</v>
      </c>
      <c r="Q26" s="36">
        <v>26.693067463509941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425.22007199999996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-157</v>
      </c>
      <c r="AA26" s="75">
        <f>STOA!J26</f>
        <v>10.59</v>
      </c>
      <c r="AB26" s="75">
        <f>-STOA!P26</f>
        <v>0</v>
      </c>
      <c r="AC26">
        <f t="shared" si="0"/>
        <v>12.50639079942839</v>
      </c>
      <c r="AD26">
        <f t="shared" si="1"/>
        <v>1106.7909637301909</v>
      </c>
      <c r="AE26">
        <f>'IDT-1'!F26</f>
        <v>0</v>
      </c>
      <c r="AF26" s="24"/>
      <c r="AG26">
        <f t="shared" si="2"/>
        <v>1106.7909637301909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-27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8.1152730000000002</v>
      </c>
      <c r="E27">
        <f>GT_NG!T27</f>
        <v>10.68</v>
      </c>
      <c r="F27">
        <f>GT_Spot!T27</f>
        <v>0</v>
      </c>
      <c r="G27">
        <f>PPCL_NG!T27</f>
        <v>29.771933242418335</v>
      </c>
      <c r="H27">
        <f>PPCL_Spot!T27</f>
        <v>0</v>
      </c>
      <c r="I27">
        <f>Bawana_NG!T27</f>
        <v>53.81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699.15849986998137</v>
      </c>
      <c r="P27" s="36">
        <v>37.590000000000003</v>
      </c>
      <c r="Q27" s="36">
        <v>26.693067463509941</v>
      </c>
      <c r="R27" s="38">
        <v>1.04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428.06364199999996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-154</v>
      </c>
      <c r="AA27" s="75">
        <f>STOA!J27</f>
        <v>10.5</v>
      </c>
      <c r="AB27" s="75">
        <f>-STOA!P27</f>
        <v>0</v>
      </c>
      <c r="AC27">
        <f t="shared" si="0"/>
        <v>12.52424131221723</v>
      </c>
      <c r="AD27">
        <f t="shared" si="1"/>
        <v>1108.8981742636922</v>
      </c>
      <c r="AE27">
        <f>'IDT-1'!F27</f>
        <v>0</v>
      </c>
      <c r="AF27" s="24"/>
      <c r="AG27">
        <f t="shared" si="2"/>
        <v>1108.8981742636922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8.1152730000000002</v>
      </c>
      <c r="E28">
        <f>GT_NG!T28</f>
        <v>10.68</v>
      </c>
      <c r="F28">
        <f>GT_Spot!T28</f>
        <v>0</v>
      </c>
      <c r="G28">
        <f>PPCL_NG!T28</f>
        <v>29.771933242418335</v>
      </c>
      <c r="H28">
        <f>PPCL_Spot!T28</f>
        <v>0</v>
      </c>
      <c r="I28">
        <f>Bawana_NG!T28</f>
        <v>53.81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700.97043211066978</v>
      </c>
      <c r="P28" s="36">
        <v>37.590000000000003</v>
      </c>
      <c r="Q28" s="36">
        <v>26.693067463509941</v>
      </c>
      <c r="R28" s="38">
        <v>3.4025449101796408</v>
      </c>
      <c r="S28" s="38">
        <v>0</v>
      </c>
      <c r="T28" s="37">
        <f>SUMPRODUCT(LTA!J28:AN28,LTA!J$101:AN$101,LTA!J$105:AN$105)</f>
        <v>0.04</v>
      </c>
      <c r="U28" s="37">
        <f>SUMPRODUCT(LTA!J28:AN28,LTA!J$102:AN$102,LTA!J$105:AN$105)</f>
        <v>431.88786199999993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-139</v>
      </c>
      <c r="AA28" s="75">
        <f>STOA!J28</f>
        <v>10.5</v>
      </c>
      <c r="AB28" s="75">
        <f>-STOA!P28</f>
        <v>0</v>
      </c>
      <c r="AC28">
        <f t="shared" si="0"/>
        <v>12.498583633310739</v>
      </c>
      <c r="AD28">
        <f t="shared" si="1"/>
        <v>1127.9625290934669</v>
      </c>
      <c r="AE28">
        <f>'IDT-1'!F28</f>
        <v>0</v>
      </c>
      <c r="AF28" s="24"/>
      <c r="AG28">
        <f t="shared" si="2"/>
        <v>1127.9625290934669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-34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8.1152730000000002</v>
      </c>
      <c r="E29">
        <f>GT_NG!T29</f>
        <v>10.68</v>
      </c>
      <c r="F29">
        <f>GT_Spot!T29</f>
        <v>0</v>
      </c>
      <c r="G29">
        <f>PPCL_NG!T29</f>
        <v>29.771933242418335</v>
      </c>
      <c r="H29">
        <f>PPCL_Spot!T29</f>
        <v>0</v>
      </c>
      <c r="I29">
        <f>Bawana_NG!T29</f>
        <v>53.81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709.14274907814593</v>
      </c>
      <c r="P29" s="36">
        <v>37.590000000000003</v>
      </c>
      <c r="Q29" s="36">
        <v>26.693067463509941</v>
      </c>
      <c r="R29" s="38">
        <v>8.1500000000000021</v>
      </c>
      <c r="S29" s="38">
        <v>0</v>
      </c>
      <c r="T29" s="37">
        <f>SUMPRODUCT(LTA!J29:AN29,LTA!J$101:AN$101,LTA!J$105:AN$105)</f>
        <v>1.3</v>
      </c>
      <c r="U29" s="37">
        <f>SUMPRODUCT(LTA!J29:AN29,LTA!J$102:AN$102,LTA!J$105:AN$105)</f>
        <v>438.96344399999992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-154</v>
      </c>
      <c r="AA29" s="75">
        <f>STOA!J29</f>
        <v>10.5</v>
      </c>
      <c r="AB29" s="75">
        <f>-STOA!P29</f>
        <v>0</v>
      </c>
      <c r="AC29">
        <f t="shared" si="0"/>
        <v>12.829609446440035</v>
      </c>
      <c r="AD29">
        <f t="shared" si="1"/>
        <v>1130.886857337634</v>
      </c>
      <c r="AE29">
        <f>'IDT-1'!F29</f>
        <v>0</v>
      </c>
      <c r="AF29" s="24"/>
      <c r="AG29">
        <f t="shared" si="2"/>
        <v>1130.886857337634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-37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8.1152730000000002</v>
      </c>
      <c r="E30">
        <f>GT_NG!T30</f>
        <v>10.68</v>
      </c>
      <c r="F30">
        <f>GT_Spot!T30</f>
        <v>0</v>
      </c>
      <c r="G30">
        <f>PPCL_NG!T30</f>
        <v>29.771933242418335</v>
      </c>
      <c r="H30">
        <f>PPCL_Spot!T30</f>
        <v>0</v>
      </c>
      <c r="I30">
        <f>Bawana_NG!T30</f>
        <v>53.81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706.2782456857467</v>
      </c>
      <c r="P30" s="36">
        <v>37.590000000000003</v>
      </c>
      <c r="Q30" s="36">
        <v>26.693067463509941</v>
      </c>
      <c r="R30" s="38">
        <v>13.407607493309545</v>
      </c>
      <c r="S30" s="38">
        <v>0</v>
      </c>
      <c r="T30" s="37">
        <f>SUMPRODUCT(LTA!J30:AN30,LTA!J$101:AN$101,LTA!J$105:AN$105)</f>
        <v>3.7800000000000002</v>
      </c>
      <c r="U30" s="37">
        <f>SUMPRODUCT(LTA!J30:AN30,LTA!J$102:AN$102,LTA!J$105:AN$105)</f>
        <v>445.01445399999994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-172</v>
      </c>
      <c r="AA30" s="75">
        <f>STOA!J30</f>
        <v>10.5</v>
      </c>
      <c r="AB30" s="75">
        <f>-STOA!P30</f>
        <v>0</v>
      </c>
      <c r="AC30">
        <f t="shared" si="0"/>
        <v>13.073852843935684</v>
      </c>
      <c r="AD30">
        <f t="shared" si="1"/>
        <v>1123.5667280410489</v>
      </c>
      <c r="AE30">
        <f>'IDT-1'!F30</f>
        <v>0</v>
      </c>
      <c r="AF30" s="24"/>
      <c r="AG30">
        <f t="shared" si="2"/>
        <v>1123.5667280410489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-37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8.1152730000000002</v>
      </c>
      <c r="E31">
        <f>GT_NG!T31</f>
        <v>10.68</v>
      </c>
      <c r="F31">
        <f>GT_Spot!T31</f>
        <v>0</v>
      </c>
      <c r="G31">
        <f>PPCL_NG!T31</f>
        <v>29.771933242418335</v>
      </c>
      <c r="H31">
        <f>PPCL_Spot!T31</f>
        <v>0</v>
      </c>
      <c r="I31">
        <f>Bawana_NG!T31</f>
        <v>53.81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706.28601743625791</v>
      </c>
      <c r="P31" s="36">
        <v>37.962898816342111</v>
      </c>
      <c r="Q31" s="36">
        <v>26.69</v>
      </c>
      <c r="R31" s="38">
        <v>16.510000000000002</v>
      </c>
      <c r="S31" s="38">
        <v>0</v>
      </c>
      <c r="T31" s="37">
        <f>SUMPRODUCT(LTA!J31:AN31,LTA!J$101:AN$101,LTA!J$105:AN$105)</f>
        <v>8.370000000000001</v>
      </c>
      <c r="U31" s="37">
        <f>SUMPRODUCT(LTA!J31:AN31,LTA!J$102:AN$102,LTA!J$105:AN$105)</f>
        <v>451.36237799999992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-188</v>
      </c>
      <c r="AA31" s="75">
        <f>STOA!J31</f>
        <v>10.41</v>
      </c>
      <c r="AB31" s="75">
        <f>-STOA!P31</f>
        <v>0</v>
      </c>
      <c r="AC31">
        <f t="shared" si="0"/>
        <v>13.405986311782195</v>
      </c>
      <c r="AD31">
        <f t="shared" si="1"/>
        <v>1112.5625141832361</v>
      </c>
      <c r="AE31">
        <f>'IDT-1'!F31</f>
        <v>0</v>
      </c>
      <c r="AF31" s="24"/>
      <c r="AG31">
        <f t="shared" si="2"/>
        <v>1112.5625141832361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-46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8.1152730000000002</v>
      </c>
      <c r="E32">
        <f>GT_NG!T32</f>
        <v>10.68</v>
      </c>
      <c r="F32">
        <f>GT_Spot!T32</f>
        <v>0</v>
      </c>
      <c r="G32">
        <f>PPCL_NG!T32</f>
        <v>29.771933242418335</v>
      </c>
      <c r="H32">
        <f>PPCL_Spot!T32</f>
        <v>0</v>
      </c>
      <c r="I32">
        <f>Bawana_NG!T32</f>
        <v>53.81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708.083109015334</v>
      </c>
      <c r="P32" s="36">
        <v>37.962898816342111</v>
      </c>
      <c r="Q32" s="36">
        <v>26.69</v>
      </c>
      <c r="R32" s="38">
        <v>19.199999999999996</v>
      </c>
      <c r="S32" s="38">
        <v>0</v>
      </c>
      <c r="T32" s="37">
        <f>SUMPRODUCT(LTA!J32:AN32,LTA!J$101:AN$101,LTA!J$105:AN$105)</f>
        <v>15.2</v>
      </c>
      <c r="U32" s="37">
        <f>SUMPRODUCT(LTA!J32:AN32,LTA!J$102:AN$102,LTA!J$105:AN$105)</f>
        <v>459.54469799999993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-216</v>
      </c>
      <c r="AA32" s="75">
        <f>STOA!J32</f>
        <v>10.41</v>
      </c>
      <c r="AB32" s="75">
        <f>-STOA!P32</f>
        <v>0</v>
      </c>
      <c r="AC32">
        <f t="shared" si="0"/>
        <v>13.79850262761844</v>
      </c>
      <c r="AD32">
        <f t="shared" si="1"/>
        <v>1104.669409446476</v>
      </c>
      <c r="AE32">
        <f>'IDT-1'!F32</f>
        <v>0</v>
      </c>
      <c r="AF32" s="24"/>
      <c r="AG32">
        <f t="shared" si="2"/>
        <v>1104.669409446476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8.1152730000000002</v>
      </c>
      <c r="E33">
        <f>GT_NG!T33</f>
        <v>10.68</v>
      </c>
      <c r="F33">
        <f>GT_Spot!T33</f>
        <v>0</v>
      </c>
      <c r="G33">
        <f>PPCL_NG!T33</f>
        <v>29.771933242418335</v>
      </c>
      <c r="H33">
        <f>PPCL_Spot!T33</f>
        <v>0</v>
      </c>
      <c r="I33">
        <f>Bawana_NG!T33</f>
        <v>53.81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706.20034218408591</v>
      </c>
      <c r="P33" s="36">
        <v>37.962898816342111</v>
      </c>
      <c r="Q33" s="36">
        <v>26.69</v>
      </c>
      <c r="R33" s="38">
        <v>20.2</v>
      </c>
      <c r="S33" s="38">
        <v>0</v>
      </c>
      <c r="T33" s="37">
        <f>SUMPRODUCT(LTA!J33:AN33,LTA!J$101:AN$101,LTA!J$105:AN$105)</f>
        <v>23.38</v>
      </c>
      <c r="U33" s="37">
        <f>SUMPRODUCT(LTA!J33:AN33,LTA!J$102:AN$102,LTA!J$105:AN$105)</f>
        <v>468.75992799999995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-246</v>
      </c>
      <c r="AA33" s="75">
        <f>STOA!J33</f>
        <v>10.41</v>
      </c>
      <c r="AB33" s="75">
        <f>-STOA!P33</f>
        <v>0</v>
      </c>
      <c r="AC33">
        <f t="shared" si="0"/>
        <v>14.191342049982627</v>
      </c>
      <c r="AD33">
        <f t="shared" si="1"/>
        <v>1090.7890331928636</v>
      </c>
      <c r="AE33">
        <f>'IDT-1'!F33</f>
        <v>0</v>
      </c>
      <c r="AF33" s="24"/>
      <c r="AG33">
        <f t="shared" si="2"/>
        <v>1090.7890331928636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8.1152730000000002</v>
      </c>
      <c r="E34">
        <f>GT_NG!T34</f>
        <v>10.68</v>
      </c>
      <c r="F34">
        <f>GT_Spot!T34</f>
        <v>0</v>
      </c>
      <c r="G34">
        <f>PPCL_NG!T34</f>
        <v>29.771933242418335</v>
      </c>
      <c r="H34">
        <f>PPCL_Spot!T34</f>
        <v>0</v>
      </c>
      <c r="I34">
        <f>Bawana_NG!T34</f>
        <v>53.81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706.11934976060638</v>
      </c>
      <c r="P34" s="36">
        <v>37.962898816342111</v>
      </c>
      <c r="Q34" s="36">
        <v>26.69</v>
      </c>
      <c r="R34" s="38">
        <v>20.2</v>
      </c>
      <c r="S34" s="38">
        <v>0</v>
      </c>
      <c r="T34" s="37">
        <f>SUMPRODUCT(LTA!J34:AN34,LTA!J$101:AN$101,LTA!J$105:AN$105)</f>
        <v>31.38</v>
      </c>
      <c r="U34" s="37">
        <f>SUMPRODUCT(LTA!J34:AN34,LTA!J$102:AN$102,LTA!J$105:AN$105)</f>
        <v>478.02799599999997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-271</v>
      </c>
      <c r="AA34" s="75">
        <f>STOA!J34</f>
        <v>10.41</v>
      </c>
      <c r="AB34" s="75">
        <f>-STOA!P34</f>
        <v>0</v>
      </c>
      <c r="AC34">
        <f t="shared" si="0"/>
        <v>14.539021270222738</v>
      </c>
      <c r="AD34">
        <f t="shared" si="1"/>
        <v>1083.6284295491441</v>
      </c>
      <c r="AE34">
        <f>'IDT-1'!F34</f>
        <v>0</v>
      </c>
      <c r="AF34" s="24"/>
      <c r="AG34">
        <f t="shared" si="2"/>
        <v>1083.6284295491441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-44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8.1152730000000002</v>
      </c>
      <c r="E35">
        <f>GT_NG!T35</f>
        <v>10.68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56.63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696.83098878620024</v>
      </c>
      <c r="P35" s="36">
        <v>37.962898816342111</v>
      </c>
      <c r="Q35" s="36">
        <v>26.69</v>
      </c>
      <c r="R35" s="38">
        <v>20.2</v>
      </c>
      <c r="S35" s="38">
        <v>0</v>
      </c>
      <c r="T35" s="37">
        <f>SUMPRODUCT(LTA!J35:AN35,LTA!J$101:AN$101,LTA!J$105:AN$105)</f>
        <v>40.74</v>
      </c>
      <c r="U35" s="37">
        <f>SUMPRODUCT(LTA!J35:AN35,LTA!J$102:AN$102,LTA!J$105:AN$105)</f>
        <v>486.45386599999995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-269</v>
      </c>
      <c r="AA35" s="75">
        <f>STOA!J35</f>
        <v>10.31</v>
      </c>
      <c r="AB35" s="75">
        <f>-STOA!P35</f>
        <v>0</v>
      </c>
      <c r="AC35">
        <f t="shared" si="0"/>
        <v>14.663840737700967</v>
      </c>
      <c r="AD35">
        <f t="shared" si="1"/>
        <v>1090.3291858648415</v>
      </c>
      <c r="AE35">
        <f>'IDT-1'!F35</f>
        <v>0</v>
      </c>
      <c r="AF35" s="24"/>
      <c r="AG35">
        <f t="shared" si="2"/>
        <v>1090.3291858648415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8.1152730000000002</v>
      </c>
      <c r="E36">
        <f>GT_NG!T36</f>
        <v>10.68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56.63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651.58616128571532</v>
      </c>
      <c r="P36" s="36">
        <v>37.962898816342111</v>
      </c>
      <c r="Q36" s="36">
        <v>7.7177777777777763</v>
      </c>
      <c r="R36" s="38">
        <v>22.2</v>
      </c>
      <c r="S36" s="38">
        <v>0</v>
      </c>
      <c r="T36" s="37">
        <f>SUMPRODUCT(LTA!J36:AN36,LTA!J$101:AN$101,LTA!J$105:AN$105)</f>
        <v>49.980000000000004</v>
      </c>
      <c r="U36" s="37">
        <f>SUMPRODUCT(LTA!J36:AN36,LTA!J$102:AN$102,LTA!J$105:AN$105)</f>
        <v>432.43928199999999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-25</v>
      </c>
      <c r="AA36" s="75">
        <f>STOA!J36</f>
        <v>10.31</v>
      </c>
      <c r="AB36" s="75">
        <f>-STOA!P36</f>
        <v>0</v>
      </c>
      <c r="AC36">
        <f t="shared" si="0"/>
        <v>12.892581768766654</v>
      </c>
      <c r="AD36">
        <f t="shared" si="1"/>
        <v>1088.1088111110687</v>
      </c>
      <c r="AE36">
        <f>'IDT-1'!F36</f>
        <v>0</v>
      </c>
      <c r="AF36" s="24"/>
      <c r="AG36">
        <f t="shared" si="2"/>
        <v>1088.1088111110687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-191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8.1152730000000002</v>
      </c>
      <c r="E37">
        <f>GT_NG!T37</f>
        <v>10.68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56.63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646.76755590476614</v>
      </c>
      <c r="P37" s="36">
        <v>27.740000000000002</v>
      </c>
      <c r="Q37" s="36">
        <v>7.7177777777777763</v>
      </c>
      <c r="R37" s="38">
        <v>22.2</v>
      </c>
      <c r="S37" s="38">
        <v>0</v>
      </c>
      <c r="T37" s="37">
        <f>SUMPRODUCT(LTA!J37:AN37,LTA!J$101:AN$101,LTA!J$105:AN$105)</f>
        <v>58.26</v>
      </c>
      <c r="U37" s="37">
        <f>SUMPRODUCT(LTA!J37:AN37,LTA!J$102:AN$102,LTA!J$105:AN$105)</f>
        <v>378.05443999999994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-40</v>
      </c>
      <c r="AA37" s="75">
        <f>STOA!J37</f>
        <v>10.31</v>
      </c>
      <c r="AB37" s="75">
        <f>-STOA!P37</f>
        <v>0</v>
      </c>
      <c r="AC37">
        <f t="shared" si="0"/>
        <v>11.726673315892949</v>
      </c>
      <c r="AD37">
        <f t="shared" si="1"/>
        <v>1105.128373366651</v>
      </c>
      <c r="AE37">
        <f>'IDT-1'!F37</f>
        <v>0</v>
      </c>
      <c r="AF37" s="24"/>
      <c r="AG37">
        <f t="shared" si="2"/>
        <v>1105.128373366651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-99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8.1152730000000002</v>
      </c>
      <c r="E38">
        <f>GT_NG!T38</f>
        <v>10.68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56.63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640.60130936660369</v>
      </c>
      <c r="P38" s="36">
        <v>19.82</v>
      </c>
      <c r="Q38" s="36">
        <v>7.7177777777777763</v>
      </c>
      <c r="R38" s="38">
        <v>22.2</v>
      </c>
      <c r="S38" s="38">
        <v>0</v>
      </c>
      <c r="T38" s="37">
        <f>SUMPRODUCT(LTA!J38:AN38,LTA!J$101:AN$101,LTA!J$105:AN$105)</f>
        <v>66.45</v>
      </c>
      <c r="U38" s="37">
        <f>SUMPRODUCT(LTA!J38:AN38,LTA!J$102:AN$102,LTA!J$105:AN$105)</f>
        <v>359.34708000000001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-41</v>
      </c>
      <c r="AA38" s="75">
        <f>STOA!J38</f>
        <v>10.31</v>
      </c>
      <c r="AB38" s="75">
        <f>-STOA!P38</f>
        <v>0</v>
      </c>
      <c r="AC38">
        <f t="shared" si="0"/>
        <v>11.316695235575047</v>
      </c>
      <c r="AD38">
        <f t="shared" si="1"/>
        <v>1104.9347449088066</v>
      </c>
      <c r="AE38">
        <f>'IDT-1'!F38</f>
        <v>0</v>
      </c>
      <c r="AF38" s="24"/>
      <c r="AG38">
        <f t="shared" si="2"/>
        <v>1104.9347449088066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-74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8.037039</v>
      </c>
      <c r="E39">
        <f>GT_NG!T39</f>
        <v>10.581717791411041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56.63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628.53692926452254</v>
      </c>
      <c r="P39" s="36">
        <v>19.292409442917808</v>
      </c>
      <c r="Q39" s="36">
        <v>7.7177777777777763</v>
      </c>
      <c r="R39" s="38">
        <v>22.2</v>
      </c>
      <c r="S39" s="38">
        <v>0</v>
      </c>
      <c r="T39" s="37">
        <f>SUMPRODUCT(LTA!J39:AN39,LTA!J$101:AN$101,LTA!J$105:AN$105)</f>
        <v>73.67</v>
      </c>
      <c r="U39" s="37">
        <f>SUMPRODUCT(LTA!J39:AN39,LTA!J$102:AN$102,LTA!J$105:AN$105)</f>
        <v>371.844652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10.31</v>
      </c>
      <c r="AB39" s="75">
        <f>-STOA!P39</f>
        <v>0</v>
      </c>
      <c r="AC39">
        <f t="shared" si="0"/>
        <v>10.629605670895687</v>
      </c>
      <c r="AD39">
        <f t="shared" si="1"/>
        <v>1200.5709196057333</v>
      </c>
      <c r="AE39">
        <f>'IDT-1'!F39</f>
        <v>0</v>
      </c>
      <c r="AF39" s="24"/>
      <c r="AG39">
        <f t="shared" si="2"/>
        <v>1200.5709196057333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-27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8.037039</v>
      </c>
      <c r="E40">
        <f>GT_NG!T40</f>
        <v>10.581717791411041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56.63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628.53692926452254</v>
      </c>
      <c r="P40" s="36">
        <v>19.292409442917808</v>
      </c>
      <c r="Q40" s="36">
        <v>7.7177777777777763</v>
      </c>
      <c r="R40" s="38">
        <v>22.2</v>
      </c>
      <c r="S40" s="38">
        <v>0</v>
      </c>
      <c r="T40" s="37">
        <f>SUMPRODUCT(LTA!J40:AN40,LTA!J$101:AN$101,LTA!J$105:AN$105)</f>
        <v>80.819999999999993</v>
      </c>
      <c r="U40" s="37">
        <f>SUMPRODUCT(LTA!J40:AN40,LTA!J$102:AN$102,LTA!J$105:AN$105)</f>
        <v>378.44534199999998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10.31</v>
      </c>
      <c r="AB40" s="75">
        <f>-STOA!P40</f>
        <v>0</v>
      </c>
      <c r="AC40">
        <f t="shared" si="0"/>
        <v>10.856758208323683</v>
      </c>
      <c r="AD40">
        <f t="shared" si="1"/>
        <v>1281.6144570683052</v>
      </c>
      <c r="AE40">
        <f>'IDT-1'!F40</f>
        <v>0</v>
      </c>
      <c r="AF40" s="24"/>
      <c r="AG40">
        <f t="shared" si="2"/>
        <v>1281.6144570683052</v>
      </c>
      <c r="AI40" s="34">
        <f>PXIL!J40</f>
        <v>0</v>
      </c>
      <c r="AJ40" s="34">
        <f>PXIL!P40</f>
        <v>0</v>
      </c>
      <c r="AK40" s="34">
        <f>RTM_IEX!J40</f>
        <v>40.520000000000003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8.037039</v>
      </c>
      <c r="E41">
        <f>GT_NG!T41</f>
        <v>10.581717791411041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56.63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652.88438917758299</v>
      </c>
      <c r="P41" s="36">
        <v>19.292409442917808</v>
      </c>
      <c r="Q41" s="36">
        <v>7.7177777777777763</v>
      </c>
      <c r="R41" s="38">
        <v>22.2</v>
      </c>
      <c r="S41" s="38">
        <v>0</v>
      </c>
      <c r="T41" s="37">
        <f>SUMPRODUCT(LTA!J41:AN41,LTA!J$101:AN$101,LTA!J$105:AN$105)</f>
        <v>87.72</v>
      </c>
      <c r="U41" s="37">
        <f>SUMPRODUCT(LTA!J41:AN41,LTA!J$102:AN$102,LTA!J$105:AN$105)</f>
        <v>379.43131599999998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10.31</v>
      </c>
      <c r="AB41" s="75">
        <f>-STOA!P41</f>
        <v>0</v>
      </c>
      <c r="AC41">
        <f t="shared" si="0"/>
        <v>11.362467053193392</v>
      </c>
      <c r="AD41">
        <f t="shared" si="1"/>
        <v>1341.3121821364962</v>
      </c>
      <c r="AE41">
        <f>'IDT-1'!F41</f>
        <v>0</v>
      </c>
      <c r="AF41" s="24"/>
      <c r="AG41">
        <f t="shared" si="2"/>
        <v>1341.3121821364962</v>
      </c>
      <c r="AI41" s="34">
        <f>PXIL!J41</f>
        <v>0</v>
      </c>
      <c r="AJ41" s="34">
        <f>PXIL!P41</f>
        <v>0</v>
      </c>
      <c r="AK41" s="34">
        <f>RTM_IEX!J41</f>
        <v>68.489999999999995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8.037039</v>
      </c>
      <c r="E42">
        <f>GT_NG!T42</f>
        <v>10.581717791411041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56.63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652.88438917758299</v>
      </c>
      <c r="P42" s="36">
        <v>19.292409442917808</v>
      </c>
      <c r="Q42" s="36">
        <v>7.7177777777777763</v>
      </c>
      <c r="R42" s="38">
        <v>21.9</v>
      </c>
      <c r="S42" s="38">
        <v>0</v>
      </c>
      <c r="T42" s="37">
        <f>SUMPRODUCT(LTA!J42:AN42,LTA!J$101:AN$101,LTA!J$105:AN$105)</f>
        <v>93.63</v>
      </c>
      <c r="U42" s="37">
        <f>SUMPRODUCT(LTA!J42:AN42,LTA!J$102:AN$102,LTA!J$105:AN$105)</f>
        <v>410.850056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10.31</v>
      </c>
      <c r="AB42" s="75">
        <f>-STOA!P42</f>
        <v>0</v>
      </c>
      <c r="AC42">
        <f t="shared" si="0"/>
        <v>11.754568469193391</v>
      </c>
      <c r="AD42">
        <f t="shared" si="1"/>
        <v>1387.5988207204962</v>
      </c>
      <c r="AE42">
        <f>'IDT-1'!F42</f>
        <v>0</v>
      </c>
      <c r="AF42" s="24"/>
      <c r="AG42">
        <f t="shared" si="2"/>
        <v>1387.5988207204962</v>
      </c>
      <c r="AI42" s="34">
        <f>PXIL!J42</f>
        <v>0</v>
      </c>
      <c r="AJ42" s="34">
        <f>PXIL!P42</f>
        <v>0</v>
      </c>
      <c r="AK42" s="34">
        <f>RTM_IEX!J42</f>
        <v>78.14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8.037039</v>
      </c>
      <c r="E43">
        <f>GT_NG!T43</f>
        <v>10.337614678899083</v>
      </c>
      <c r="F43">
        <f>GT_Spot!T43</f>
        <v>0</v>
      </c>
      <c r="G43">
        <f>PPCL_NG!T43</f>
        <v>28.611933238732345</v>
      </c>
      <c r="H43">
        <f>PPCL_Spot!T43</f>
        <v>0</v>
      </c>
      <c r="I43">
        <f>Bawana_NG!T43</f>
        <v>56.63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653.03604098669655</v>
      </c>
      <c r="P43" s="36">
        <v>19.292409442917808</v>
      </c>
      <c r="Q43" s="36">
        <v>7.7177777777777763</v>
      </c>
      <c r="R43" s="38">
        <v>21.9</v>
      </c>
      <c r="S43" s="38">
        <v>0</v>
      </c>
      <c r="T43" s="37">
        <f>SUMPRODUCT(LTA!J43:AN43,LTA!J$101:AN$101,LTA!J$105:AN$105)</f>
        <v>97.4</v>
      </c>
      <c r="U43" s="37">
        <f>SUMPRODUCT(LTA!J43:AN43,LTA!J$102:AN$102,LTA!J$105:AN$105)</f>
        <v>419.87582400000002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10.23</v>
      </c>
      <c r="AB43" s="75">
        <f>-STOA!P43</f>
        <v>0</v>
      </c>
      <c r="AC43">
        <f t="shared" si="0"/>
        <v>12.016188568650197</v>
      </c>
      <c r="AD43">
        <f t="shared" si="1"/>
        <v>1418.4824505563734</v>
      </c>
      <c r="AE43">
        <f>'IDT-1'!F43</f>
        <v>0</v>
      </c>
      <c r="AF43" s="24"/>
      <c r="AG43">
        <f t="shared" si="2"/>
        <v>1418.4824505563734</v>
      </c>
      <c r="AI43" s="34">
        <f>PXIL!J43</f>
        <v>0</v>
      </c>
      <c r="AJ43" s="34">
        <f>PXIL!P43</f>
        <v>0</v>
      </c>
      <c r="AK43" s="34">
        <f>RTM_IEX!J43</f>
        <v>97.43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8.037039</v>
      </c>
      <c r="E44">
        <f>GT_NG!T44</f>
        <v>10.337614678899083</v>
      </c>
      <c r="F44">
        <f>GT_Spot!T44</f>
        <v>0</v>
      </c>
      <c r="G44">
        <f>PPCL_NG!T44</f>
        <v>28.611933238732345</v>
      </c>
      <c r="H44">
        <f>PPCL_Spot!T44</f>
        <v>0</v>
      </c>
      <c r="I44">
        <f>Bawana_NG!T44</f>
        <v>56.63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654.79521961349428</v>
      </c>
      <c r="P44" s="36">
        <v>19.292409442917808</v>
      </c>
      <c r="Q44" s="36">
        <v>7.7177777777777763</v>
      </c>
      <c r="R44" s="38">
        <v>21.9</v>
      </c>
      <c r="S44" s="38">
        <v>0</v>
      </c>
      <c r="T44" s="37">
        <f>SUMPRODUCT(LTA!J44:AN44,LTA!J$101:AN$101,LTA!J$105:AN$105)</f>
        <v>103.07</v>
      </c>
      <c r="U44" s="37">
        <f>SUMPRODUCT(LTA!J44:AN44,LTA!J$102:AN$102,LTA!J$105:AN$105)</f>
        <v>423.82010600000001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10.23</v>
      </c>
      <c r="AB44" s="75">
        <f>-STOA!P44</f>
        <v>0</v>
      </c>
      <c r="AC44">
        <f t="shared" si="0"/>
        <v>12.257633637915299</v>
      </c>
      <c r="AD44">
        <f t="shared" si="1"/>
        <v>1446.9844661139061</v>
      </c>
      <c r="AE44">
        <f>'IDT-1'!F44</f>
        <v>0</v>
      </c>
      <c r="AF44" s="24"/>
      <c r="AG44">
        <f t="shared" si="2"/>
        <v>1446.9844661139061</v>
      </c>
      <c r="AI44" s="34">
        <f>PXIL!J44</f>
        <v>0</v>
      </c>
      <c r="AJ44" s="34">
        <f>PXIL!P44</f>
        <v>0</v>
      </c>
      <c r="AK44" s="34">
        <f>RTM_IEX!J44</f>
        <v>114.8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8.037039</v>
      </c>
      <c r="E45">
        <f>GT_NG!T45</f>
        <v>10.337614678899083</v>
      </c>
      <c r="F45">
        <f>GT_Spot!T45</f>
        <v>0</v>
      </c>
      <c r="G45">
        <f>PPCL_NG!T45</f>
        <v>28.611933238732345</v>
      </c>
      <c r="H45">
        <f>PPCL_Spot!T45</f>
        <v>0</v>
      </c>
      <c r="I45">
        <f>Bawana_NG!T45</f>
        <v>56.63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657.06999828416531</v>
      </c>
      <c r="P45" s="36">
        <v>19.292409442917808</v>
      </c>
      <c r="Q45" s="36">
        <v>7.7177777777777763</v>
      </c>
      <c r="R45" s="38">
        <v>21.9</v>
      </c>
      <c r="S45" s="38">
        <v>0</v>
      </c>
      <c r="T45" s="37">
        <f>SUMPRODUCT(LTA!J45:AN45,LTA!J$101:AN$101,LTA!J$105:AN$105)</f>
        <v>107.75</v>
      </c>
      <c r="U45" s="37">
        <f>SUMPRODUCT(LTA!J45:AN45,LTA!J$102:AN$102,LTA!J$105:AN$105)</f>
        <v>467.71349000000004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10.23</v>
      </c>
      <c r="AB45" s="75">
        <f>-STOA!P45</f>
        <v>0</v>
      </c>
      <c r="AC45">
        <f t="shared" si="0"/>
        <v>12.244094204348936</v>
      </c>
      <c r="AD45">
        <f t="shared" si="1"/>
        <v>1445.3861682181432</v>
      </c>
      <c r="AE45">
        <f>'IDT-1'!F45</f>
        <v>0</v>
      </c>
      <c r="AF45" s="24"/>
      <c r="AG45">
        <f t="shared" si="2"/>
        <v>1445.3861682181432</v>
      </c>
      <c r="AI45" s="34">
        <f>PXIL!J45</f>
        <v>0</v>
      </c>
      <c r="AJ45" s="34">
        <f>PXIL!P45</f>
        <v>0</v>
      </c>
      <c r="AK45" s="34">
        <f>RTM_IEX!J45</f>
        <v>62.34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8.037039</v>
      </c>
      <c r="E46">
        <f>GT_NG!T46</f>
        <v>10.00107737512243</v>
      </c>
      <c r="F46">
        <f>GT_Spot!T46</f>
        <v>0</v>
      </c>
      <c r="G46">
        <f>PPCL_NG!T46</f>
        <v>28.611933238732345</v>
      </c>
      <c r="H46">
        <f>PPCL_Spot!T46</f>
        <v>0</v>
      </c>
      <c r="I46">
        <f>Bawana_NG!T46</f>
        <v>56.63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657.06999828416531</v>
      </c>
      <c r="P46" s="36">
        <v>19.292409442917808</v>
      </c>
      <c r="Q46" s="36">
        <v>7.7177777777777763</v>
      </c>
      <c r="R46" s="38">
        <v>21.9</v>
      </c>
      <c r="S46" s="38">
        <v>0</v>
      </c>
      <c r="T46" s="37">
        <f>SUMPRODUCT(LTA!J46:AN46,LTA!J$101:AN$101,LTA!J$105:AN$105)</f>
        <v>109.18</v>
      </c>
      <c r="U46" s="37">
        <f>SUMPRODUCT(LTA!J46:AN46,LTA!J$102:AN$102,LTA!J$105:AN$105)</f>
        <v>470.12292200000007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10.23</v>
      </c>
      <c r="AB46" s="75">
        <f>-STOA!P46</f>
        <v>0</v>
      </c>
      <c r="AC46">
        <f t="shared" si="0"/>
        <v>12.641270519797212</v>
      </c>
      <c r="AD46">
        <f t="shared" si="1"/>
        <v>1492.2718865989186</v>
      </c>
      <c r="AE46">
        <f>'IDT-1'!F46</f>
        <v>0</v>
      </c>
      <c r="AF46" s="24"/>
      <c r="AG46">
        <f t="shared" si="2"/>
        <v>1492.2718865989186</v>
      </c>
      <c r="AI46" s="34">
        <f>PXIL!J46</f>
        <v>0</v>
      </c>
      <c r="AJ46" s="34">
        <f>PXIL!P46</f>
        <v>0</v>
      </c>
      <c r="AK46" s="34">
        <f>RTM_IEX!J46</f>
        <v>106.12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8.037039</v>
      </c>
      <c r="E47">
        <f>GT_NG!T47</f>
        <v>10.00107737512243</v>
      </c>
      <c r="F47">
        <f>GT_Spot!T47</f>
        <v>0</v>
      </c>
      <c r="G47">
        <f>PPCL_NG!T47</f>
        <v>28.611933238732345</v>
      </c>
      <c r="H47">
        <f>PPCL_Spot!T47</f>
        <v>0</v>
      </c>
      <c r="I47">
        <f>Bawana_NG!T47</f>
        <v>56.63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655.27290670508921</v>
      </c>
      <c r="P47" s="36">
        <v>19.292409442917808</v>
      </c>
      <c r="Q47" s="36">
        <v>7.7177777777777763</v>
      </c>
      <c r="R47" s="38">
        <v>21.900000000000002</v>
      </c>
      <c r="S47" s="38">
        <v>0</v>
      </c>
      <c r="T47" s="37">
        <f>SUMPRODUCT(LTA!J47:AN47,LTA!J$101:AN$101,LTA!J$105:AN$105)</f>
        <v>110.4</v>
      </c>
      <c r="U47" s="37">
        <f>SUMPRODUCT(LTA!J47:AN47,LTA!J$102:AN$102,LTA!J$105:AN$105)</f>
        <v>512.92874200000006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10.130000000000001</v>
      </c>
      <c r="AB47" s="75">
        <f>-STOA!P47</f>
        <v>0</v>
      </c>
      <c r="AC47">
        <f t="shared" si="0"/>
        <v>12.508959838532974</v>
      </c>
      <c r="AD47">
        <f t="shared" si="1"/>
        <v>1476.6529257011068</v>
      </c>
      <c r="AE47">
        <f>'IDT-1'!F47</f>
        <v>0</v>
      </c>
      <c r="AF47" s="24"/>
      <c r="AG47">
        <f t="shared" si="2"/>
        <v>1476.6529257011068</v>
      </c>
      <c r="AI47" s="34">
        <f>PXIL!J47</f>
        <v>0</v>
      </c>
      <c r="AJ47" s="34">
        <f>PXIL!P47</f>
        <v>0</v>
      </c>
      <c r="AK47" s="34">
        <f>RTM_IEX!J47</f>
        <v>48.24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8.037039</v>
      </c>
      <c r="E48">
        <f>GT_NG!T48</f>
        <v>10.00107737512243</v>
      </c>
      <c r="F48">
        <f>GT_Spot!T48</f>
        <v>0</v>
      </c>
      <c r="G48">
        <f>PPCL_NG!T48</f>
        <v>28.611933238732345</v>
      </c>
      <c r="H48">
        <f>PPCL_Spot!T48</f>
        <v>0</v>
      </c>
      <c r="I48">
        <f>Bawana_NG!T48</f>
        <v>56.63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655.27290670508921</v>
      </c>
      <c r="P48" s="36">
        <v>19.292409442917808</v>
      </c>
      <c r="Q48" s="36">
        <v>7.7177777777777763</v>
      </c>
      <c r="R48" s="38">
        <v>21.9</v>
      </c>
      <c r="S48" s="38">
        <v>0</v>
      </c>
      <c r="T48" s="37">
        <f>SUMPRODUCT(LTA!J48:AN48,LTA!J$101:AN$101,LTA!J$105:AN$105)</f>
        <v>110.4</v>
      </c>
      <c r="U48" s="37">
        <f>SUMPRODUCT(LTA!J48:AN48,LTA!J$102:AN$102,LTA!J$105:AN$105)</f>
        <v>515.00694599999997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10.130000000000001</v>
      </c>
      <c r="AB48" s="75">
        <f>-STOA!P48</f>
        <v>0</v>
      </c>
      <c r="AC48">
        <f t="shared" si="0"/>
        <v>12.566904752132972</v>
      </c>
      <c r="AD48">
        <f t="shared" si="1"/>
        <v>1483.4931847875066</v>
      </c>
      <c r="AE48">
        <f>'IDT-1'!F48</f>
        <v>0</v>
      </c>
      <c r="AF48" s="24"/>
      <c r="AG48">
        <f t="shared" si="2"/>
        <v>1483.4931847875066</v>
      </c>
      <c r="AI48" s="34">
        <f>PXIL!J48</f>
        <v>0</v>
      </c>
      <c r="AJ48" s="34">
        <f>PXIL!P48</f>
        <v>0</v>
      </c>
      <c r="AK48" s="34">
        <f>RTM_IEX!J48</f>
        <v>53.06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8.037039</v>
      </c>
      <c r="E49">
        <f>GT_NG!T49</f>
        <v>10.00107737512243</v>
      </c>
      <c r="F49">
        <f>GT_Spot!T49</f>
        <v>0</v>
      </c>
      <c r="G49">
        <f>PPCL_NG!T49</f>
        <v>28.611933238732345</v>
      </c>
      <c r="H49">
        <f>PPCL_Spot!T49</f>
        <v>0</v>
      </c>
      <c r="I49">
        <f>Bawana_NG!T49</f>
        <v>56.63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652.22415068144142</v>
      </c>
      <c r="P49" s="36">
        <v>19.292409442917808</v>
      </c>
      <c r="Q49" s="36">
        <v>7.7177777777777763</v>
      </c>
      <c r="R49" s="38">
        <v>21.9</v>
      </c>
      <c r="S49" s="38">
        <v>0</v>
      </c>
      <c r="T49" s="37">
        <f>SUMPRODUCT(LTA!J49:AN49,LTA!J$101:AN$101,LTA!J$105:AN$105)</f>
        <v>110.4</v>
      </c>
      <c r="U49" s="37">
        <f>SUMPRODUCT(LTA!J49:AN49,LTA!J$102:AN$102,LTA!J$105:AN$105)</f>
        <v>516.44217800000001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10.130000000000001</v>
      </c>
      <c r="AB49" s="75">
        <f>-STOA!P49</f>
        <v>0</v>
      </c>
      <c r="AC49">
        <f t="shared" si="0"/>
        <v>12.593839150334331</v>
      </c>
      <c r="AD49">
        <f t="shared" si="1"/>
        <v>1486.6727263656576</v>
      </c>
      <c r="AE49">
        <f>'IDT-1'!F49</f>
        <v>0</v>
      </c>
      <c r="AF49" s="24"/>
      <c r="AG49">
        <f t="shared" si="2"/>
        <v>1486.6727263656576</v>
      </c>
      <c r="AI49" s="34">
        <f>PXIL!J49</f>
        <v>0</v>
      </c>
      <c r="AJ49" s="34">
        <f>PXIL!P49</f>
        <v>0</v>
      </c>
      <c r="AK49" s="34">
        <f>RTM_IEX!J49</f>
        <v>57.88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8.037039</v>
      </c>
      <c r="E50">
        <f>GT_NG!T50</f>
        <v>10.00107737512243</v>
      </c>
      <c r="F50">
        <f>GT_Spot!T50</f>
        <v>0</v>
      </c>
      <c r="G50">
        <f>PPCL_NG!T50</f>
        <v>28.611933238732345</v>
      </c>
      <c r="H50">
        <f>PPCL_Spot!T50</f>
        <v>0</v>
      </c>
      <c r="I50">
        <f>Bawana_NG!T50</f>
        <v>56.63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651.63771786649863</v>
      </c>
      <c r="P50" s="36">
        <v>19.292409442917808</v>
      </c>
      <c r="Q50" s="36">
        <v>7.7177777777777763</v>
      </c>
      <c r="R50" s="38">
        <v>21.9</v>
      </c>
      <c r="S50" s="38">
        <v>0</v>
      </c>
      <c r="T50" s="37">
        <f>SUMPRODUCT(LTA!J50:AN50,LTA!J$101:AN$101,LTA!J$105:AN$105)</f>
        <v>110.4</v>
      </c>
      <c r="U50" s="37">
        <f>SUMPRODUCT(LTA!J50:AN50,LTA!J$102:AN$102,LTA!J$105:AN$105)</f>
        <v>516.70766800000001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10.130000000000001</v>
      </c>
      <c r="AB50" s="75">
        <f>-STOA!P50</f>
        <v>0</v>
      </c>
      <c r="AC50">
        <f t="shared" si="0"/>
        <v>12.631715230688812</v>
      </c>
      <c r="AD50">
        <f t="shared" si="1"/>
        <v>1491.1439074703603</v>
      </c>
      <c r="AE50">
        <f>'IDT-1'!F50</f>
        <v>0</v>
      </c>
      <c r="AF50" s="24"/>
      <c r="AG50">
        <f t="shared" si="2"/>
        <v>1491.1439074703603</v>
      </c>
      <c r="AI50" s="34">
        <f>PXIL!J50</f>
        <v>0</v>
      </c>
      <c r="AJ50" s="34">
        <f>PXIL!P50</f>
        <v>0</v>
      </c>
      <c r="AK50" s="34">
        <f>RTM_IEX!J50</f>
        <v>62.71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8.037039</v>
      </c>
      <c r="E51">
        <f>GT_NG!T51</f>
        <v>9.6710766115423574</v>
      </c>
      <c r="F51">
        <f>GT_Spot!T51</f>
        <v>0</v>
      </c>
      <c r="G51">
        <f>PPCL_NG!T51</f>
        <v>28.228066570782826</v>
      </c>
      <c r="H51">
        <f>PPCL_Spot!T51</f>
        <v>0</v>
      </c>
      <c r="I51">
        <f>Bawana_NG!T51</f>
        <v>56.63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652.49845761775077</v>
      </c>
      <c r="P51" s="36">
        <v>37.593821675477841</v>
      </c>
      <c r="Q51" s="36">
        <v>7.7177777777777763</v>
      </c>
      <c r="R51" s="38">
        <v>21.9</v>
      </c>
      <c r="S51" s="38">
        <v>0</v>
      </c>
      <c r="T51" s="37">
        <f>SUMPRODUCT(LTA!J51:AN51,LTA!J$101:AN$101,LTA!J$105:AN$105)</f>
        <v>110.4</v>
      </c>
      <c r="U51" s="37">
        <f>SUMPRODUCT(LTA!J51:AN51,LTA!J$102:AN$102,LTA!J$105:AN$105)</f>
        <v>506.11398599999995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10.039999999999999</v>
      </c>
      <c r="AB51" s="75">
        <f>-STOA!P51</f>
        <v>0</v>
      </c>
      <c r="AC51">
        <f t="shared" si="0"/>
        <v>12.575389892127983</v>
      </c>
      <c r="AD51">
        <f t="shared" si="1"/>
        <v>1484.4948353612035</v>
      </c>
      <c r="AE51">
        <f>'IDT-1'!F51</f>
        <v>0</v>
      </c>
      <c r="AF51" s="24"/>
      <c r="AG51">
        <f t="shared" si="2"/>
        <v>1484.4948353612035</v>
      </c>
      <c r="AI51" s="34">
        <f>PXIL!J51</f>
        <v>0</v>
      </c>
      <c r="AJ51" s="34">
        <f>PXIL!P51</f>
        <v>0</v>
      </c>
      <c r="AK51" s="34">
        <f>RTM_IEX!J51</f>
        <v>48.24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8.037039</v>
      </c>
      <c r="E52">
        <f>GT_NG!T52</f>
        <v>9.6710766115423574</v>
      </c>
      <c r="F52">
        <f>GT_Spot!T52</f>
        <v>0</v>
      </c>
      <c r="G52">
        <f>PPCL_NG!T52</f>
        <v>28.228066570782826</v>
      </c>
      <c r="H52">
        <f>PPCL_Spot!T52</f>
        <v>0</v>
      </c>
      <c r="I52">
        <f>Bawana_NG!T52</f>
        <v>56.63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652.25635868848894</v>
      </c>
      <c r="P52" s="36">
        <v>37.593821675477841</v>
      </c>
      <c r="Q52" s="36">
        <v>7.7177777777777763</v>
      </c>
      <c r="R52" s="38">
        <v>21.9</v>
      </c>
      <c r="S52" s="38">
        <v>0</v>
      </c>
      <c r="T52" s="37">
        <f>SUMPRODUCT(LTA!J52:AN52,LTA!J$101:AN$101,LTA!J$105:AN$105)</f>
        <v>110.4</v>
      </c>
      <c r="U52" s="37">
        <f>SUMPRODUCT(LTA!J52:AN52,LTA!J$102:AN$102,LTA!J$105:AN$105)</f>
        <v>505.61591599999997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10.039999999999999</v>
      </c>
      <c r="AB52" s="75">
        <f>-STOA!P52</f>
        <v>0</v>
      </c>
      <c r="AC52">
        <f t="shared" si="0"/>
        <v>12.609660473122185</v>
      </c>
      <c r="AD52">
        <f t="shared" si="1"/>
        <v>1488.5403958509476</v>
      </c>
      <c r="AE52">
        <f>'IDT-1'!F52</f>
        <v>0</v>
      </c>
      <c r="AF52" s="24"/>
      <c r="AG52">
        <f t="shared" si="2"/>
        <v>1488.5403958509476</v>
      </c>
      <c r="AI52" s="34">
        <f>PXIL!J52</f>
        <v>0</v>
      </c>
      <c r="AJ52" s="34">
        <f>PXIL!P52</f>
        <v>0</v>
      </c>
      <c r="AK52" s="34">
        <f>RTM_IEX!J52</f>
        <v>53.06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8.037039</v>
      </c>
      <c r="E53">
        <f>GT_NG!T53</f>
        <v>9.6710766115423574</v>
      </c>
      <c r="F53">
        <f>GT_Spot!T53</f>
        <v>0</v>
      </c>
      <c r="G53">
        <f>PPCL_NG!T53</f>
        <v>28.228066570782826</v>
      </c>
      <c r="H53">
        <f>PPCL_Spot!T53</f>
        <v>0</v>
      </c>
      <c r="I53">
        <f>Bawana_NG!T53</f>
        <v>49.998072846405861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652.00087435469641</v>
      </c>
      <c r="P53" s="36">
        <v>37.593821675477841</v>
      </c>
      <c r="Q53" s="36">
        <v>7.7177777777777763</v>
      </c>
      <c r="R53" s="38">
        <v>21.9</v>
      </c>
      <c r="S53" s="38">
        <v>0</v>
      </c>
      <c r="T53" s="37">
        <f>SUMPRODUCT(LTA!J53:AN53,LTA!J$101:AN$101,LTA!J$105:AN$105)</f>
        <v>110.4</v>
      </c>
      <c r="U53" s="37">
        <f>SUMPRODUCT(LTA!J53:AN53,LTA!J$102:AN$102,LTA!J$105:AN$105)</f>
        <v>500.71627799999993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10.039999999999999</v>
      </c>
      <c r="AB53" s="75">
        <f>-STOA!P53</f>
        <v>0</v>
      </c>
      <c r="AC53">
        <f t="shared" si="0"/>
        <v>12.551137257428136</v>
      </c>
      <c r="AD53">
        <f t="shared" si="1"/>
        <v>1481.631869579255</v>
      </c>
      <c r="AE53">
        <f>'IDT-1'!F53</f>
        <v>0</v>
      </c>
      <c r="AF53" s="24"/>
      <c r="AG53">
        <f t="shared" si="2"/>
        <v>1481.631869579255</v>
      </c>
      <c r="AI53" s="34">
        <f>PXIL!J53</f>
        <v>0</v>
      </c>
      <c r="AJ53" s="34">
        <f>PXIL!P53</f>
        <v>0</v>
      </c>
      <c r="AK53" s="34">
        <f>RTM_IEX!J53</f>
        <v>57.88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8.037039</v>
      </c>
      <c r="E54">
        <f>GT_NG!T54</f>
        <v>9.6710766115423574</v>
      </c>
      <c r="F54">
        <f>GT_Spot!T54</f>
        <v>0</v>
      </c>
      <c r="G54">
        <f>PPCL_NG!T54</f>
        <v>28.041933926477686</v>
      </c>
      <c r="H54">
        <f>PPCL_Spot!T54</f>
        <v>0</v>
      </c>
      <c r="I54">
        <f>Bawana_NG!T54</f>
        <v>49.998072846405861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675.05053199763438</v>
      </c>
      <c r="P54" s="36">
        <v>37.593821675477841</v>
      </c>
      <c r="Q54" s="36">
        <v>7.7177777777777763</v>
      </c>
      <c r="R54" s="38">
        <v>21.9</v>
      </c>
      <c r="S54" s="38">
        <v>0</v>
      </c>
      <c r="T54" s="37">
        <f>SUMPRODUCT(LTA!J54:AN54,LTA!J$101:AN$101,LTA!J$105:AN$105)</f>
        <v>110.4</v>
      </c>
      <c r="U54" s="37">
        <f>SUMPRODUCT(LTA!J54:AN54,LTA!J$102:AN$102,LTA!J$105:AN$105)</f>
        <v>495.55301799999995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10.039999999999999</v>
      </c>
      <c r="AB54" s="75">
        <f>-STOA!P54</f>
        <v>0</v>
      </c>
      <c r="AC54">
        <f t="shared" si="0"/>
        <v>12.294687483416652</v>
      </c>
      <c r="AD54">
        <f t="shared" si="1"/>
        <v>1451.358584351899</v>
      </c>
      <c r="AE54">
        <f>'IDT-1'!F54</f>
        <v>0</v>
      </c>
      <c r="AF54" s="24"/>
      <c r="AG54">
        <f t="shared" si="2"/>
        <v>1451.358584351899</v>
      </c>
      <c r="AI54" s="34">
        <f>PXIL!J54</f>
        <v>0</v>
      </c>
      <c r="AJ54" s="34">
        <f>PXIL!P54</f>
        <v>0</v>
      </c>
      <c r="AK54" s="34">
        <f>RTM_IEX!J54</f>
        <v>9.65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8.037039</v>
      </c>
      <c r="E55">
        <f>GT_NG!T55</f>
        <v>9.6710766115423574</v>
      </c>
      <c r="F55">
        <f>GT_Spot!T55</f>
        <v>0</v>
      </c>
      <c r="G55">
        <f>PPCL_NG!T55</f>
        <v>28.041933926477686</v>
      </c>
      <c r="H55">
        <f>PPCL_Spot!T55</f>
        <v>0</v>
      </c>
      <c r="I55">
        <f>Bawana_NG!T55</f>
        <v>49.998072846405861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651.9239776683562</v>
      </c>
      <c r="P55" s="36">
        <v>19.292409442917808</v>
      </c>
      <c r="Q55" s="36">
        <v>7.7177777777777763</v>
      </c>
      <c r="R55" s="38">
        <v>21.9</v>
      </c>
      <c r="S55" s="38">
        <v>0</v>
      </c>
      <c r="T55" s="37">
        <f>SUMPRODUCT(LTA!J55:AN55,LTA!J$101:AN$101,LTA!J$105:AN$105)</f>
        <v>110.4</v>
      </c>
      <c r="U55" s="37">
        <f>SUMPRODUCT(LTA!J55:AN55,LTA!J$102:AN$102,LTA!J$105:AN$105)</f>
        <v>453.83630000000005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9.9499999999999993</v>
      </c>
      <c r="AB55" s="75">
        <f>-STOA!P55</f>
        <v>0</v>
      </c>
      <c r="AC55">
        <f t="shared" si="0"/>
        <v>11.514456133097211</v>
      </c>
      <c r="AD55">
        <f t="shared" si="1"/>
        <v>1359.2541311403804</v>
      </c>
      <c r="AE55">
        <f>'IDT-1'!F55</f>
        <v>0</v>
      </c>
      <c r="AF55" s="24"/>
      <c r="AG55">
        <f t="shared" si="2"/>
        <v>1359.2541311403804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8.037039</v>
      </c>
      <c r="E56">
        <f>GT_NG!T56</f>
        <v>9.6710766115423574</v>
      </c>
      <c r="F56">
        <f>GT_Spot!T56</f>
        <v>0</v>
      </c>
      <c r="G56">
        <f>PPCL_NG!T56</f>
        <v>28.041933926477686</v>
      </c>
      <c r="H56">
        <f>PPCL_Spot!T56</f>
        <v>0</v>
      </c>
      <c r="I56">
        <f>Bawana_NG!T56</f>
        <v>49.998072846405861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675.6383162773916</v>
      </c>
      <c r="P56" s="36">
        <v>19.290000000000003</v>
      </c>
      <c r="Q56" s="36">
        <v>7.7177777777777763</v>
      </c>
      <c r="R56" s="38">
        <v>21.4</v>
      </c>
      <c r="S56" s="38">
        <v>0</v>
      </c>
      <c r="T56" s="37">
        <f>SUMPRODUCT(LTA!J56:AN56,LTA!J$101:AN$101,LTA!J$105:AN$105)</f>
        <v>110.4</v>
      </c>
      <c r="U56" s="37">
        <f>SUMPRODUCT(LTA!J56:AN56,LTA!J$102:AN$102,LTA!J$105:AN$105)</f>
        <v>414.04803399999997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9.9499999999999993</v>
      </c>
      <c r="AB56" s="75">
        <f>-STOA!P56</f>
        <v>0</v>
      </c>
      <c r="AC56">
        <f t="shared" si="0"/>
        <v>11.3752149036926</v>
      </c>
      <c r="AD56">
        <f t="shared" si="1"/>
        <v>1342.8170355359027</v>
      </c>
      <c r="AE56">
        <f>'IDT-1'!F56</f>
        <v>0</v>
      </c>
      <c r="AF56" s="24"/>
      <c r="AG56">
        <f t="shared" si="2"/>
        <v>1342.8170355359027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8.037039</v>
      </c>
      <c r="E57">
        <f>GT_NG!T57</f>
        <v>9.6710766115423574</v>
      </c>
      <c r="F57">
        <f>GT_Spot!T57</f>
        <v>0</v>
      </c>
      <c r="G57">
        <f>PPCL_NG!T57</f>
        <v>28.041933926477686</v>
      </c>
      <c r="H57">
        <f>PPCL_Spot!T57</f>
        <v>0</v>
      </c>
      <c r="I57">
        <f>Bawana_NG!T57</f>
        <v>56.63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668.09251458368317</v>
      </c>
      <c r="P57" s="36">
        <v>19.29</v>
      </c>
      <c r="Q57" s="36">
        <v>7.7200000000000006</v>
      </c>
      <c r="R57" s="38">
        <v>21.4</v>
      </c>
      <c r="S57" s="38">
        <v>0</v>
      </c>
      <c r="T57" s="37">
        <f>SUMPRODUCT(LTA!J57:AN57,LTA!J$101:AN$101,LTA!J$105:AN$105)</f>
        <v>110.4</v>
      </c>
      <c r="U57" s="37">
        <f>SUMPRODUCT(LTA!J57:AN57,LTA!J$102:AN$102,LTA!J$105:AN$105)</f>
        <v>425.17603800000001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9.9499999999999993</v>
      </c>
      <c r="AB57" s="75">
        <f>-STOA!P57</f>
        <v>0</v>
      </c>
      <c r="AC57">
        <f t="shared" si="0"/>
        <v>11.663640257822307</v>
      </c>
      <c r="AD57">
        <f t="shared" si="1"/>
        <v>1376.8649618638808</v>
      </c>
      <c r="AE57">
        <f>'IDT-1'!F57</f>
        <v>0</v>
      </c>
      <c r="AF57" s="24"/>
      <c r="AG57">
        <f t="shared" si="2"/>
        <v>1376.8649618638808</v>
      </c>
      <c r="AI57" s="34">
        <f>PXIL!J57</f>
        <v>0</v>
      </c>
      <c r="AJ57" s="34">
        <f>PXIL!P57</f>
        <v>0</v>
      </c>
      <c r="AK57" s="34">
        <f>RTM_IEX!J57</f>
        <v>24.12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8.037039</v>
      </c>
      <c r="E58">
        <f>GT_NG!T58</f>
        <v>9.6710766115423574</v>
      </c>
      <c r="F58">
        <f>GT_Spot!T58</f>
        <v>0</v>
      </c>
      <c r="G58">
        <f>PPCL_NG!T58</f>
        <v>28.041933926477686</v>
      </c>
      <c r="H58">
        <f>PPCL_Spot!T58</f>
        <v>0</v>
      </c>
      <c r="I58">
        <f>Bawana_NG!T58</f>
        <v>56.63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645.14114075121029</v>
      </c>
      <c r="P58" s="36">
        <v>37.590000000000003</v>
      </c>
      <c r="Q58" s="36">
        <v>7.7200000000000006</v>
      </c>
      <c r="R58" s="38">
        <v>21.9</v>
      </c>
      <c r="S58" s="38">
        <v>0</v>
      </c>
      <c r="T58" s="37">
        <f>SUMPRODUCT(LTA!J58:AN58,LTA!J$101:AN$101,LTA!J$105:AN$105)</f>
        <v>110.32</v>
      </c>
      <c r="U58" s="37">
        <f>SUMPRODUCT(LTA!J58:AN58,LTA!J$102:AN$102,LTA!J$105:AN$105)</f>
        <v>461.13051799999994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9.9499999999999993</v>
      </c>
      <c r="AB58" s="75">
        <f>-STOA!P58</f>
        <v>0</v>
      </c>
      <c r="AC58">
        <f t="shared" si="0"/>
        <v>12.092150349629534</v>
      </c>
      <c r="AD58">
        <f t="shared" si="1"/>
        <v>1427.4495579396009</v>
      </c>
      <c r="AE58">
        <f>'IDT-1'!F58</f>
        <v>0</v>
      </c>
      <c r="AF58" s="24"/>
      <c r="AG58">
        <f t="shared" si="2"/>
        <v>1427.4495579396009</v>
      </c>
      <c r="AI58" s="34">
        <f>PXIL!J58</f>
        <v>0</v>
      </c>
      <c r="AJ58" s="34">
        <f>PXIL!P58</f>
        <v>0</v>
      </c>
      <c r="AK58" s="34">
        <f>RTM_IEX!J58</f>
        <v>43.41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8.037039</v>
      </c>
      <c r="E59">
        <f>GT_NG!T59</f>
        <v>9.3444328097731262</v>
      </c>
      <c r="F59">
        <f>GT_Spot!T59</f>
        <v>0</v>
      </c>
      <c r="G59">
        <f>PPCL_NG!T59</f>
        <v>28.041933926477686</v>
      </c>
      <c r="H59">
        <f>PPCL_Spot!T59</f>
        <v>0</v>
      </c>
      <c r="I59">
        <f>Bawana_NG!T59</f>
        <v>56.63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645.00350229065134</v>
      </c>
      <c r="P59" s="36">
        <v>37.590000000000003</v>
      </c>
      <c r="Q59" s="36">
        <v>7.7200000000000006</v>
      </c>
      <c r="R59" s="38">
        <v>21.9</v>
      </c>
      <c r="S59" s="38">
        <v>0</v>
      </c>
      <c r="T59" s="37">
        <f>SUMPRODUCT(LTA!J59:AN59,LTA!J$101:AN$101,LTA!J$105:AN$105)</f>
        <v>110.06</v>
      </c>
      <c r="U59" s="37">
        <f>SUMPRODUCT(LTA!J59:AN59,LTA!J$102:AN$102,LTA!J$105:AN$105)</f>
        <v>459.23346999999995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9.85</v>
      </c>
      <c r="AB59" s="75">
        <f>-STOA!P59</f>
        <v>0</v>
      </c>
      <c r="AC59">
        <f t="shared" si="0"/>
        <v>12.352875175425975</v>
      </c>
      <c r="AD59">
        <f t="shared" si="1"/>
        <v>1458.2275028514762</v>
      </c>
      <c r="AE59">
        <f>'IDT-1'!F59</f>
        <v>0</v>
      </c>
      <c r="AF59" s="24"/>
      <c r="AG59">
        <f t="shared" si="2"/>
        <v>1458.2275028514762</v>
      </c>
      <c r="AI59" s="34">
        <f>PXIL!J59</f>
        <v>0</v>
      </c>
      <c r="AJ59" s="34">
        <f>PXIL!P59</f>
        <v>0</v>
      </c>
      <c r="AK59" s="34">
        <f>RTM_IEX!J59</f>
        <v>77.17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8.037039</v>
      </c>
      <c r="E60">
        <f>GT_NG!T60</f>
        <v>9.3444328097731262</v>
      </c>
      <c r="F60">
        <f>GT_Spot!T60</f>
        <v>0</v>
      </c>
      <c r="G60">
        <f>PPCL_NG!T60</f>
        <v>28.041933926477686</v>
      </c>
      <c r="H60">
        <f>PPCL_Spot!T60</f>
        <v>0</v>
      </c>
      <c r="I60">
        <f>Bawana_NG!T60</f>
        <v>56.63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656.88941384881173</v>
      </c>
      <c r="P60" s="36">
        <v>37.590000000000003</v>
      </c>
      <c r="Q60" s="36">
        <v>26.69</v>
      </c>
      <c r="R60" s="38">
        <v>21.9</v>
      </c>
      <c r="S60" s="38">
        <v>0</v>
      </c>
      <c r="T60" s="37">
        <f>SUMPRODUCT(LTA!J60:AN60,LTA!J$101:AN$101,LTA!J$105:AN$105)</f>
        <v>108.53</v>
      </c>
      <c r="U60" s="37">
        <f>SUMPRODUCT(LTA!J60:AN60,LTA!J$102:AN$102,LTA!J$105:AN$105)</f>
        <v>459.85353199999997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9.85</v>
      </c>
      <c r="AB60" s="75">
        <f>-STOA!P60</f>
        <v>0</v>
      </c>
      <c r="AC60">
        <f t="shared" si="0"/>
        <v>12.685481353314524</v>
      </c>
      <c r="AD60">
        <f t="shared" si="1"/>
        <v>1497.4908702317477</v>
      </c>
      <c r="AE60">
        <f>'IDT-1'!F60</f>
        <v>0</v>
      </c>
      <c r="AF60" s="24"/>
      <c r="AG60">
        <f t="shared" si="2"/>
        <v>1497.4908702317477</v>
      </c>
      <c r="AI60" s="34">
        <f>PXIL!J60</f>
        <v>0</v>
      </c>
      <c r="AJ60" s="34">
        <f>PXIL!P60</f>
        <v>0</v>
      </c>
      <c r="AK60" s="34">
        <f>RTM_IEX!J60</f>
        <v>86.82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8.037039</v>
      </c>
      <c r="E61">
        <f>GT_NG!T61</f>
        <v>9.3444328097731262</v>
      </c>
      <c r="F61">
        <f>GT_Spot!T61</f>
        <v>0</v>
      </c>
      <c r="G61">
        <f>PPCL_NG!T61</f>
        <v>28.041933926477686</v>
      </c>
      <c r="H61">
        <f>PPCL_Spot!T61</f>
        <v>0</v>
      </c>
      <c r="I61">
        <f>Bawana_NG!T61</f>
        <v>56.63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660.7688071059938</v>
      </c>
      <c r="P61" s="36">
        <v>37.590000000000003</v>
      </c>
      <c r="Q61" s="36">
        <v>26.69</v>
      </c>
      <c r="R61" s="38">
        <v>21.9</v>
      </c>
      <c r="S61" s="38">
        <v>0</v>
      </c>
      <c r="T61" s="37">
        <f>SUMPRODUCT(LTA!J61:AN61,LTA!J$101:AN$101,LTA!J$105:AN$105)</f>
        <v>107.63</v>
      </c>
      <c r="U61" s="37">
        <f>SUMPRODUCT(LTA!J61:AN61,LTA!J$102:AN$102,LTA!J$105:AN$105)</f>
        <v>483.88216999999992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9.85</v>
      </c>
      <c r="AB61" s="75">
        <f>-STOA!P61</f>
        <v>0</v>
      </c>
      <c r="AC61">
        <f t="shared" si="0"/>
        <v>13.155444815874853</v>
      </c>
      <c r="AD61">
        <f t="shared" si="1"/>
        <v>1552.9689380263696</v>
      </c>
      <c r="AE61">
        <f>'IDT-1'!F61</f>
        <v>0</v>
      </c>
      <c r="AF61" s="24"/>
      <c r="AG61">
        <f t="shared" si="2"/>
        <v>1552.9689380263696</v>
      </c>
      <c r="AI61" s="34">
        <f>PXIL!J61</f>
        <v>0</v>
      </c>
      <c r="AJ61" s="34">
        <f>PXIL!P61</f>
        <v>0</v>
      </c>
      <c r="AK61" s="34">
        <f>RTM_IEX!J61</f>
        <v>115.76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8.037039</v>
      </c>
      <c r="E62">
        <f>GT_NG!T62</f>
        <v>9.3444328097731262</v>
      </c>
      <c r="F62">
        <f>GT_Spot!T62</f>
        <v>0</v>
      </c>
      <c r="G62">
        <f>PPCL_NG!T62</f>
        <v>28.041933926477686</v>
      </c>
      <c r="H62">
        <f>PPCL_Spot!T62</f>
        <v>0</v>
      </c>
      <c r="I62">
        <f>Bawana_NG!T62</f>
        <v>56.63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672.18148227228517</v>
      </c>
      <c r="P62" s="36">
        <v>37.590000000000003</v>
      </c>
      <c r="Q62" s="36">
        <v>26.69</v>
      </c>
      <c r="R62" s="38">
        <v>21.9</v>
      </c>
      <c r="S62" s="38">
        <v>0</v>
      </c>
      <c r="T62" s="37">
        <f>SUMPRODUCT(LTA!J62:AN62,LTA!J$101:AN$101,LTA!J$105:AN$105)</f>
        <v>101.99</v>
      </c>
      <c r="U62" s="37">
        <f>SUMPRODUCT(LTA!J62:AN62,LTA!J$102:AN$102,LTA!J$105:AN$105)</f>
        <v>503.81176799999992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9.85</v>
      </c>
      <c r="AB62" s="75">
        <f>-STOA!P62</f>
        <v>0</v>
      </c>
      <c r="AC62">
        <f t="shared" si="0"/>
        <v>13.2902839104717</v>
      </c>
      <c r="AD62">
        <f t="shared" si="1"/>
        <v>1568.8863720980642</v>
      </c>
      <c r="AE62">
        <f>'IDT-1'!F62</f>
        <v>0</v>
      </c>
      <c r="AF62" s="24"/>
      <c r="AG62">
        <f t="shared" si="2"/>
        <v>1568.8863720980642</v>
      </c>
      <c r="AI62" s="34">
        <f>PXIL!J62</f>
        <v>0</v>
      </c>
      <c r="AJ62" s="34">
        <f>PXIL!P62</f>
        <v>0</v>
      </c>
      <c r="AK62" s="34">
        <f>RTM_IEX!J62</f>
        <v>106.11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8.037039</v>
      </c>
      <c r="E63">
        <f>GT_NG!T63</f>
        <v>9.3444328097731262</v>
      </c>
      <c r="F63">
        <f>GT_Spot!T63</f>
        <v>0</v>
      </c>
      <c r="G63">
        <f>PPCL_NG!T63</f>
        <v>28.041933926477686</v>
      </c>
      <c r="H63">
        <f>PPCL_Spot!T63</f>
        <v>0</v>
      </c>
      <c r="I63">
        <f>Bawana_NG!T63</f>
        <v>56.63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734.20682892018363</v>
      </c>
      <c r="P63" s="36">
        <v>37.590000000000003</v>
      </c>
      <c r="Q63" s="36">
        <v>26.69</v>
      </c>
      <c r="R63" s="38">
        <v>21.9</v>
      </c>
      <c r="S63" s="38">
        <v>0</v>
      </c>
      <c r="T63" s="37">
        <f>SUMPRODUCT(LTA!J63:AN63,LTA!J$101:AN$101,LTA!J$105:AN$105)</f>
        <v>96.47</v>
      </c>
      <c r="U63" s="37">
        <f>SUMPRODUCT(LTA!J63:AN63,LTA!J$102:AN$102,LTA!J$105:AN$105)</f>
        <v>489.66631199999995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9.85</v>
      </c>
      <c r="AB63" s="75">
        <f>-STOA!P63</f>
        <v>0</v>
      </c>
      <c r="AC63">
        <f t="shared" si="0"/>
        <v>13.443498991914048</v>
      </c>
      <c r="AD63">
        <f t="shared" si="1"/>
        <v>1586.9730476645202</v>
      </c>
      <c r="AE63">
        <f>'IDT-1'!F63</f>
        <v>0</v>
      </c>
      <c r="AF63" s="24"/>
      <c r="AG63">
        <f t="shared" si="2"/>
        <v>1586.9730476645202</v>
      </c>
      <c r="AI63" s="34">
        <f>PXIL!J63</f>
        <v>0</v>
      </c>
      <c r="AJ63" s="34">
        <f>PXIL!P63</f>
        <v>0</v>
      </c>
      <c r="AK63" s="34">
        <f>RTM_IEX!J63</f>
        <v>81.99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8.037039</v>
      </c>
      <c r="E64">
        <f>GT_NG!T64</f>
        <v>9.6710766115423574</v>
      </c>
      <c r="F64">
        <f>GT_Spot!T64</f>
        <v>0</v>
      </c>
      <c r="G64">
        <f>PPCL_NG!T64</f>
        <v>27.18</v>
      </c>
      <c r="H64">
        <f>PPCL_Spot!T64</f>
        <v>0</v>
      </c>
      <c r="I64">
        <f>Bawana_NG!T64</f>
        <v>56.63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751.95813804280897</v>
      </c>
      <c r="P64" s="36">
        <v>37.590000000000003</v>
      </c>
      <c r="Q64" s="36">
        <v>26.69</v>
      </c>
      <c r="R64" s="38">
        <v>22.2</v>
      </c>
      <c r="S64" s="38">
        <v>0</v>
      </c>
      <c r="T64" s="37">
        <f>SUMPRODUCT(LTA!J64:AN64,LTA!J$101:AN$101,LTA!J$105:AN$105)</f>
        <v>89.78</v>
      </c>
      <c r="U64" s="37">
        <f>SUMPRODUCT(LTA!J64:AN64,LTA!J$102:AN$102,LTA!J$105:AN$105)</f>
        <v>487.95487799999995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9.85</v>
      </c>
      <c r="AB64" s="75">
        <f>-STOA!P64</f>
        <v>0</v>
      </c>
      <c r="AC64">
        <f t="shared" si="0"/>
        <v>13.560633505896551</v>
      </c>
      <c r="AD64">
        <f t="shared" si="1"/>
        <v>1600.8004981484548</v>
      </c>
      <c r="AE64">
        <f>'IDT-1'!F64</f>
        <v>0</v>
      </c>
      <c r="AF64" s="24"/>
      <c r="AG64">
        <f t="shared" si="2"/>
        <v>1600.8004981484548</v>
      </c>
      <c r="AI64" s="34">
        <f>PXIL!J64</f>
        <v>0</v>
      </c>
      <c r="AJ64" s="34">
        <f>PXIL!P64</f>
        <v>0</v>
      </c>
      <c r="AK64" s="34">
        <f>RTM_IEX!J64</f>
        <v>86.82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8.037039</v>
      </c>
      <c r="E65">
        <f>GT_NG!T65</f>
        <v>9.6710766115423574</v>
      </c>
      <c r="F65">
        <f>GT_Spot!T65</f>
        <v>0</v>
      </c>
      <c r="G65">
        <f>PPCL_NG!T65</f>
        <v>27.18</v>
      </c>
      <c r="H65">
        <f>PPCL_Spot!T65</f>
        <v>0</v>
      </c>
      <c r="I65">
        <f>Bawana_NG!T65</f>
        <v>56.63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776.68971370452186</v>
      </c>
      <c r="P65" s="36">
        <v>37.590000000000003</v>
      </c>
      <c r="Q65" s="36">
        <v>26.69</v>
      </c>
      <c r="R65" s="38">
        <v>22.2</v>
      </c>
      <c r="S65" s="38">
        <v>0</v>
      </c>
      <c r="T65" s="37">
        <f>SUMPRODUCT(LTA!J65:AN65,LTA!J$101:AN$101,LTA!J$105:AN$105)</f>
        <v>82.99</v>
      </c>
      <c r="U65" s="37">
        <f>SUMPRODUCT(LTA!J65:AN65,LTA!J$102:AN$102,LTA!J$105:AN$105)</f>
        <v>484.31633399999993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9.85</v>
      </c>
      <c r="AB65" s="75">
        <f>-STOA!P65</f>
        <v>0</v>
      </c>
      <c r="AC65">
        <f t="shared" si="0"/>
        <v>13.680778971854938</v>
      </c>
      <c r="AD65">
        <f t="shared" si="1"/>
        <v>1614.9833843442091</v>
      </c>
      <c r="AE65">
        <f>'IDT-1'!F65</f>
        <v>0</v>
      </c>
      <c r="AF65" s="24"/>
      <c r="AG65">
        <f t="shared" si="2"/>
        <v>1614.9833843442091</v>
      </c>
      <c r="AI65" s="34">
        <f>PXIL!J65</f>
        <v>0</v>
      </c>
      <c r="AJ65" s="34">
        <f>PXIL!P65</f>
        <v>0</v>
      </c>
      <c r="AK65" s="34">
        <f>RTM_IEX!J65</f>
        <v>86.82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8.037039</v>
      </c>
      <c r="E66">
        <f>GT_NG!T66</f>
        <v>9.6710766115423574</v>
      </c>
      <c r="F66">
        <f>GT_Spot!T66</f>
        <v>0</v>
      </c>
      <c r="G66">
        <f>PPCL_NG!T66</f>
        <v>26.15</v>
      </c>
      <c r="H66">
        <f>PPCL_Spot!T66</f>
        <v>0</v>
      </c>
      <c r="I66">
        <f>Bawana_NG!T66</f>
        <v>56.63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786.80943763234336</v>
      </c>
      <c r="P66" s="36">
        <v>37.590000000000003</v>
      </c>
      <c r="Q66" s="36">
        <v>26.693067463509941</v>
      </c>
      <c r="R66" s="38">
        <v>22.2</v>
      </c>
      <c r="S66" s="38">
        <v>0</v>
      </c>
      <c r="T66" s="37">
        <f>SUMPRODUCT(LTA!J66:AN66,LTA!J$101:AN$101,LTA!J$105:AN$105)</f>
        <v>75.819999999999993</v>
      </c>
      <c r="U66" s="37">
        <f>SUMPRODUCT(LTA!J66:AN66,LTA!J$102:AN$102,LTA!J$105:AN$105)</f>
        <v>479.79920399999992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9.85</v>
      </c>
      <c r="AB66" s="75">
        <f>-STOA!P66</f>
        <v>0</v>
      </c>
      <c r="AC66">
        <f t="shared" si="0"/>
        <v>13.658986527542121</v>
      </c>
      <c r="AD66">
        <f t="shared" si="1"/>
        <v>1612.4108381798533</v>
      </c>
      <c r="AE66">
        <f>'IDT-1'!F66</f>
        <v>0</v>
      </c>
      <c r="AF66" s="24"/>
      <c r="AG66">
        <f t="shared" si="2"/>
        <v>1612.4108381798533</v>
      </c>
      <c r="AI66" s="34">
        <f>PXIL!J66</f>
        <v>0</v>
      </c>
      <c r="AJ66" s="34">
        <f>PXIL!P66</f>
        <v>0</v>
      </c>
      <c r="AK66" s="34">
        <f>RTM_IEX!J66</f>
        <v>86.82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8.1152730000000002</v>
      </c>
      <c r="E67">
        <f>GT_NG!T67</f>
        <v>9.6710766115423574</v>
      </c>
      <c r="F67">
        <f>GT_Spot!T67</f>
        <v>0</v>
      </c>
      <c r="G67">
        <f>PPCL_NG!T67</f>
        <v>26.15</v>
      </c>
      <c r="H67">
        <f>PPCL_Spot!T67</f>
        <v>0</v>
      </c>
      <c r="I67">
        <f>Bawana_NG!T67</f>
        <v>56.63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801.28405112260862</v>
      </c>
      <c r="P67" s="36">
        <v>37.590000000000003</v>
      </c>
      <c r="Q67" s="36">
        <v>26.693067463509941</v>
      </c>
      <c r="R67" s="38">
        <v>22.2</v>
      </c>
      <c r="S67" s="38">
        <v>0</v>
      </c>
      <c r="T67" s="37">
        <f>SUMPRODUCT(LTA!J67:AN67,LTA!J$101:AN$101,LTA!J$105:AN$105)</f>
        <v>68.569999999999993</v>
      </c>
      <c r="U67" s="37">
        <f>SUMPRODUCT(LTA!J67:AN67,LTA!J$102:AN$102,LTA!J$105:AN$105)</f>
        <v>474.41161999999991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9.9499999999999993</v>
      </c>
      <c r="AB67" s="75">
        <f>-STOA!P67</f>
        <v>0</v>
      </c>
      <c r="AC67">
        <f t="shared" si="0"/>
        <v>13.635342740860349</v>
      </c>
      <c r="AD67">
        <f t="shared" si="1"/>
        <v>1609.6197454568005</v>
      </c>
      <c r="AE67">
        <f>'IDT-1'!F67</f>
        <v>0</v>
      </c>
      <c r="AF67" s="24"/>
      <c r="AG67">
        <f t="shared" si="2"/>
        <v>1609.6197454568005</v>
      </c>
      <c r="AI67" s="34">
        <f>PXIL!J67</f>
        <v>0</v>
      </c>
      <c r="AJ67" s="34">
        <f>PXIL!P67</f>
        <v>0</v>
      </c>
      <c r="AK67" s="34">
        <f>RTM_IEX!J67</f>
        <v>81.99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8.1152730000000002</v>
      </c>
      <c r="E68">
        <f>GT_NG!T68</f>
        <v>9.6710766115423574</v>
      </c>
      <c r="F68">
        <f>GT_Spot!T68</f>
        <v>0</v>
      </c>
      <c r="G68">
        <f>PPCL_NG!T68</f>
        <v>26.15</v>
      </c>
      <c r="H68">
        <f>PPCL_Spot!T68</f>
        <v>0</v>
      </c>
      <c r="I68">
        <f>Bawana_NG!T68</f>
        <v>56.63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809.58953588308225</v>
      </c>
      <c r="P68" s="36">
        <v>37.590000000000003</v>
      </c>
      <c r="Q68" s="36">
        <v>26.693067463509941</v>
      </c>
      <c r="R68" s="38">
        <v>23.2</v>
      </c>
      <c r="S68" s="38">
        <v>0</v>
      </c>
      <c r="T68" s="37">
        <f>SUMPRODUCT(LTA!J68:AN68,LTA!J$101:AN$101,LTA!J$105:AN$105)</f>
        <v>60.75</v>
      </c>
      <c r="U68" s="37">
        <f>SUMPRODUCT(LTA!J68:AN68,LTA!J$102:AN$102,LTA!J$105:AN$105)</f>
        <v>467.72422199999994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9.9499999999999993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13.59173066964833</v>
      </c>
      <c r="AD68">
        <f t="shared" ref="AD68:AD98" si="4">SUM(B68:AB68,AI68:AV68)-AC68</f>
        <v>1604.4714442884863</v>
      </c>
      <c r="AE68">
        <f>'IDT-1'!F68</f>
        <v>0</v>
      </c>
      <c r="AF68" s="24"/>
      <c r="AG68">
        <f t="shared" ref="AG68:AG98" si="5">SUM(AD68:AF68)</f>
        <v>1604.4714442884863</v>
      </c>
      <c r="AI68" s="34">
        <f>PXIL!J68</f>
        <v>0</v>
      </c>
      <c r="AJ68" s="34">
        <f>PXIL!P68</f>
        <v>0</v>
      </c>
      <c r="AK68" s="34">
        <f>RTM_IEX!J68</f>
        <v>82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8.1152730000000002</v>
      </c>
      <c r="E69">
        <f>GT_NG!T69</f>
        <v>9.6710766115423574</v>
      </c>
      <c r="F69">
        <f>GT_Spot!T69</f>
        <v>0</v>
      </c>
      <c r="G69">
        <f>PPCL_NG!T69</f>
        <v>26.15</v>
      </c>
      <c r="H69">
        <f>PPCL_Spot!T69</f>
        <v>0</v>
      </c>
      <c r="I69">
        <f>Bawana_NG!T69</f>
        <v>56.63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811.72373174717552</v>
      </c>
      <c r="P69" s="36">
        <v>37.590000000000003</v>
      </c>
      <c r="Q69" s="36">
        <v>26.693067463509941</v>
      </c>
      <c r="R69" s="38">
        <v>21.57</v>
      </c>
      <c r="S69" s="38">
        <v>0</v>
      </c>
      <c r="T69" s="37">
        <f>SUMPRODUCT(LTA!J69:AN69,LTA!J$101:AN$101,LTA!J$105:AN$105)</f>
        <v>52.55</v>
      </c>
      <c r="U69" s="37">
        <f>SUMPRODUCT(LTA!J69:AN69,LTA!J$102:AN$102,LTA!J$105:AN$105)</f>
        <v>458.95582400000001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9.9499999999999993</v>
      </c>
      <c r="AB69" s="75">
        <f>-STOA!P69</f>
        <v>0</v>
      </c>
      <c r="AC69">
        <f t="shared" si="3"/>
        <v>13.453431371706714</v>
      </c>
      <c r="AD69">
        <f t="shared" si="4"/>
        <v>1588.145541450521</v>
      </c>
      <c r="AE69">
        <f>'IDT-1'!F69</f>
        <v>0</v>
      </c>
      <c r="AF69" s="24"/>
      <c r="AG69">
        <f t="shared" si="5"/>
        <v>1588.145541450521</v>
      </c>
      <c r="AI69" s="34">
        <f>PXIL!J69</f>
        <v>0</v>
      </c>
      <c r="AJ69" s="34">
        <f>PXIL!P69</f>
        <v>0</v>
      </c>
      <c r="AK69" s="34">
        <f>RTM_IEX!J69</f>
        <v>82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8.1152730000000002</v>
      </c>
      <c r="E70">
        <f>GT_NG!T70</f>
        <v>9.6710766115423574</v>
      </c>
      <c r="F70">
        <f>GT_Spot!T70</f>
        <v>0</v>
      </c>
      <c r="G70">
        <f>PPCL_NG!T70</f>
        <v>28.041933926477686</v>
      </c>
      <c r="H70">
        <f>PPCL_Spot!T70</f>
        <v>0</v>
      </c>
      <c r="I70">
        <f>Bawana_NG!T70</f>
        <v>56.63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813.85110766453374</v>
      </c>
      <c r="P70" s="36">
        <v>37.590000000000003</v>
      </c>
      <c r="Q70" s="36">
        <v>26.693067463509941</v>
      </c>
      <c r="R70" s="38">
        <v>18.829999999999998</v>
      </c>
      <c r="S70" s="38">
        <v>0</v>
      </c>
      <c r="T70" s="37">
        <f>SUMPRODUCT(LTA!J70:AN70,LTA!J$101:AN$101,LTA!J$105:AN$105)</f>
        <v>43.37</v>
      </c>
      <c r="U70" s="37">
        <f>SUMPRODUCT(LTA!J70:AN70,LTA!J$102:AN$102,LTA!J$105:AN$105)</f>
        <v>453.86714599999993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9.9499999999999993</v>
      </c>
      <c r="AB70" s="75">
        <f>-STOA!P70</f>
        <v>0</v>
      </c>
      <c r="AC70">
        <f t="shared" si="3"/>
        <v>13.344320679194936</v>
      </c>
      <c r="AD70">
        <f t="shared" si="4"/>
        <v>1575.265283986869</v>
      </c>
      <c r="AE70">
        <f>'IDT-1'!F70</f>
        <v>0</v>
      </c>
      <c r="AF70" s="24"/>
      <c r="AG70">
        <f t="shared" si="5"/>
        <v>1575.265283986869</v>
      </c>
      <c r="AI70" s="34">
        <f>PXIL!J70</f>
        <v>0</v>
      </c>
      <c r="AJ70" s="34">
        <f>PXIL!P70</f>
        <v>0</v>
      </c>
      <c r="AK70" s="34">
        <f>RTM_IEX!J70</f>
        <v>82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8.1152730000000002</v>
      </c>
      <c r="E71">
        <f>GT_NG!T71</f>
        <v>9.6710766115423574</v>
      </c>
      <c r="F71">
        <f>GT_Spot!T71</f>
        <v>0</v>
      </c>
      <c r="G71">
        <f>PPCL_NG!T71</f>
        <v>28.041933926477686</v>
      </c>
      <c r="H71">
        <f>PPCL_Spot!T71</f>
        <v>0</v>
      </c>
      <c r="I71">
        <f>Bawana_NG!T71</f>
        <v>56.63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825.71384709933443</v>
      </c>
      <c r="P71" s="36">
        <v>37.590000000000003</v>
      </c>
      <c r="Q71" s="36">
        <v>26.693067463509941</v>
      </c>
      <c r="R71" s="38">
        <v>14.53</v>
      </c>
      <c r="S71" s="38">
        <v>0</v>
      </c>
      <c r="T71" s="37">
        <f>SUMPRODUCT(LTA!J71:AN71,LTA!J$101:AN$101,LTA!J$105:AN$105)</f>
        <v>34.130000000000003</v>
      </c>
      <c r="U71" s="37">
        <f>SUMPRODUCT(LTA!J71:AN71,LTA!J$102:AN$102,LTA!J$105:AN$105)</f>
        <v>448.58233799999999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10.039999999999999</v>
      </c>
      <c r="AB71" s="75">
        <f>-STOA!P71</f>
        <v>0</v>
      </c>
      <c r="AC71">
        <f t="shared" si="3"/>
        <v>13.310871303247259</v>
      </c>
      <c r="AD71">
        <f t="shared" si="4"/>
        <v>1571.3166647976172</v>
      </c>
      <c r="AE71">
        <f>'IDT-1'!F71</f>
        <v>0</v>
      </c>
      <c r="AF71" s="24"/>
      <c r="AG71">
        <f t="shared" si="5"/>
        <v>1571.3166647976172</v>
      </c>
      <c r="AI71" s="34">
        <f>PXIL!J71</f>
        <v>0</v>
      </c>
      <c r="AJ71" s="34">
        <f>PXIL!P71</f>
        <v>0</v>
      </c>
      <c r="AK71" s="34">
        <f>RTM_IEX!J71</f>
        <v>84.89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8.1152730000000002</v>
      </c>
      <c r="E72">
        <f>GT_NG!T72</f>
        <v>9.3444328097731262</v>
      </c>
      <c r="F72">
        <f>GT_Spot!T72</f>
        <v>0</v>
      </c>
      <c r="G72">
        <f>PPCL_NG!T72</f>
        <v>28.041933926477686</v>
      </c>
      <c r="H72">
        <f>PPCL_Spot!T72</f>
        <v>0</v>
      </c>
      <c r="I72">
        <f>Bawana_NG!T72</f>
        <v>56.63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827.82007085872453</v>
      </c>
      <c r="P72" s="36">
        <v>37.590000000000003</v>
      </c>
      <c r="Q72" s="36">
        <v>26.693067463509941</v>
      </c>
      <c r="R72" s="38">
        <v>10.46</v>
      </c>
      <c r="S72" s="38">
        <v>0</v>
      </c>
      <c r="T72" s="37">
        <f>SUMPRODUCT(LTA!J72:AN72,LTA!J$101:AN$101,LTA!J$105:AN$105)</f>
        <v>26.62</v>
      </c>
      <c r="U72" s="37">
        <f>SUMPRODUCT(LTA!J72:AN72,LTA!J$102:AN$102,LTA!J$105:AN$105)</f>
        <v>442.67733399999997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10.039999999999999</v>
      </c>
      <c r="AB72" s="75">
        <f>-STOA!P72</f>
        <v>0</v>
      </c>
      <c r="AC72">
        <f t="shared" si="3"/>
        <v>13.162817741291274</v>
      </c>
      <c r="AD72">
        <f t="shared" si="4"/>
        <v>1553.8392943171939</v>
      </c>
      <c r="AE72">
        <f>'IDT-1'!F72</f>
        <v>0</v>
      </c>
      <c r="AF72" s="24"/>
      <c r="AG72">
        <f t="shared" si="5"/>
        <v>1553.8392943171939</v>
      </c>
      <c r="AI72" s="34">
        <f>PXIL!J72</f>
        <v>0</v>
      </c>
      <c r="AJ72" s="34">
        <f>PXIL!P72</f>
        <v>0</v>
      </c>
      <c r="AK72" s="34">
        <f>RTM_IEX!J72</f>
        <v>82.97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8.1152730000000002</v>
      </c>
      <c r="E73">
        <f>GT_NG!T73</f>
        <v>9.3444328097731262</v>
      </c>
      <c r="F73">
        <f>GT_Spot!T73</f>
        <v>0</v>
      </c>
      <c r="G73">
        <f>PPCL_NG!T73</f>
        <v>26.709999999999994</v>
      </c>
      <c r="H73">
        <f>PPCL_Spot!T73</f>
        <v>0</v>
      </c>
      <c r="I73">
        <f>Bawana_NG!T73</f>
        <v>52.39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815.66892957201071</v>
      </c>
      <c r="P73" s="36">
        <v>37.590000000000003</v>
      </c>
      <c r="Q73" s="36">
        <v>26.693067463509941</v>
      </c>
      <c r="R73" s="38">
        <v>6.080000000000001</v>
      </c>
      <c r="S73" s="38">
        <v>0</v>
      </c>
      <c r="T73" s="37">
        <f>SUMPRODUCT(LTA!J73:AN73,LTA!J$101:AN$101,LTA!J$105:AN$105)</f>
        <v>18.63</v>
      </c>
      <c r="U73" s="37">
        <f>SUMPRODUCT(LTA!J73:AN73,LTA!J$102:AN$102,LTA!J$105:AN$105)</f>
        <v>434.15239199999996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10.039999999999999</v>
      </c>
      <c r="AB73" s="75">
        <f>-STOA!P73</f>
        <v>0</v>
      </c>
      <c r="AC73">
        <f t="shared" si="3"/>
        <v>12.789790396700466</v>
      </c>
      <c r="AD73">
        <f t="shared" si="4"/>
        <v>1509.8043044485933</v>
      </c>
      <c r="AE73">
        <f>'IDT-1'!F73</f>
        <v>0</v>
      </c>
      <c r="AF73" s="24"/>
      <c r="AG73">
        <f t="shared" si="5"/>
        <v>1509.8043044485933</v>
      </c>
      <c r="AI73" s="34">
        <f>PXIL!J73</f>
        <v>0</v>
      </c>
      <c r="AJ73" s="34">
        <f>PXIL!P73</f>
        <v>0</v>
      </c>
      <c r="AK73" s="34">
        <f>RTM_IEX!J73</f>
        <v>77.180000000000007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8.1152730000000002</v>
      </c>
      <c r="E74">
        <f>GT_NG!T74</f>
        <v>9.3444328097731262</v>
      </c>
      <c r="F74">
        <f>GT_Spot!T74</f>
        <v>0</v>
      </c>
      <c r="G74">
        <f>PPCL_NG!T74</f>
        <v>26.709999999999994</v>
      </c>
      <c r="H74">
        <f>PPCL_Spot!T74</f>
        <v>0</v>
      </c>
      <c r="I74">
        <f>Bawana_NG!T74</f>
        <v>52.39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809.12743403912179</v>
      </c>
      <c r="P74" s="36">
        <v>37.590000000000003</v>
      </c>
      <c r="Q74" s="36">
        <v>26.693067463509941</v>
      </c>
      <c r="R74" s="38">
        <v>3.1725441412520063</v>
      </c>
      <c r="S74" s="38">
        <v>0</v>
      </c>
      <c r="T74" s="37">
        <f>SUMPRODUCT(LTA!J74:AN74,LTA!J$101:AN$101,LTA!J$105:AN$105)</f>
        <v>12.83</v>
      </c>
      <c r="U74" s="37">
        <f>SUMPRODUCT(LTA!J74:AN74,LTA!J$102:AN$102,LTA!J$105:AN$105)</f>
        <v>429.31817199999995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10.039999999999999</v>
      </c>
      <c r="AB74" s="75">
        <f>-STOA!P74</f>
        <v>0</v>
      </c>
      <c r="AC74">
        <f t="shared" si="3"/>
        <v>12.540115757010717</v>
      </c>
      <c r="AD74">
        <f t="shared" si="4"/>
        <v>1480.3308076966462</v>
      </c>
      <c r="AE74">
        <f>'IDT-1'!F74</f>
        <v>0</v>
      </c>
      <c r="AF74" s="24"/>
      <c r="AG74">
        <f t="shared" si="5"/>
        <v>1480.3308076966462</v>
      </c>
      <c r="AI74" s="34">
        <f>PXIL!J74</f>
        <v>0</v>
      </c>
      <c r="AJ74" s="34">
        <f>PXIL!P74</f>
        <v>0</v>
      </c>
      <c r="AK74" s="34">
        <f>RTM_IEX!J74</f>
        <v>67.540000000000006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8.1152730000000002</v>
      </c>
      <c r="E75">
        <f>GT_NG!T75</f>
        <v>10.100097943192948</v>
      </c>
      <c r="F75">
        <f>GT_Spot!T75</f>
        <v>0</v>
      </c>
      <c r="G75">
        <f>PPCL_NG!T75</f>
        <v>-0.56829787234042328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874.56270156431924</v>
      </c>
      <c r="P75" s="36">
        <v>37.590000000000003</v>
      </c>
      <c r="Q75" s="36">
        <v>26.693067463509941</v>
      </c>
      <c r="R75" s="38">
        <v>0</v>
      </c>
      <c r="S75" s="38">
        <v>0</v>
      </c>
      <c r="T75" s="37">
        <f>SUMPRODUCT(LTA!J75:AN75,LTA!J$101:AN$101,LTA!J$105:AN$105)</f>
        <v>10.16</v>
      </c>
      <c r="U75" s="37">
        <f>SUMPRODUCT(LTA!J75:AN75,LTA!J$102:AN$102,LTA!J$105:AN$105)</f>
        <v>430.53570599999995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10.23</v>
      </c>
      <c r="AB75" s="75">
        <f>-STOA!P75</f>
        <v>0</v>
      </c>
      <c r="AC75">
        <f t="shared" si="3"/>
        <v>12.543695012941235</v>
      </c>
      <c r="AD75">
        <f t="shared" si="4"/>
        <v>1449.4848530857405</v>
      </c>
      <c r="AE75">
        <f>'IDT-1'!F75</f>
        <v>0</v>
      </c>
      <c r="AF75" s="24"/>
      <c r="AG75">
        <f t="shared" si="5"/>
        <v>1449.4848530857405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8.1152730000000002</v>
      </c>
      <c r="E76">
        <f>GT_NG!T76</f>
        <v>10.100097943192948</v>
      </c>
      <c r="F76">
        <f>GT_Spot!T76</f>
        <v>0</v>
      </c>
      <c r="G76">
        <f>PPCL_NG!T76</f>
        <v>-0.56829787234042328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889.839920491003</v>
      </c>
      <c r="P76" s="36">
        <v>37.590000000000003</v>
      </c>
      <c r="Q76" s="36">
        <v>26.693067463509941</v>
      </c>
      <c r="R76" s="38">
        <v>0</v>
      </c>
      <c r="S76" s="38">
        <v>0</v>
      </c>
      <c r="T76" s="37">
        <f>SUMPRODUCT(LTA!J76:AN76,LTA!J$101:AN$101,LTA!J$105:AN$105)</f>
        <v>5.64</v>
      </c>
      <c r="U76" s="37">
        <f>SUMPRODUCT(LTA!J76:AN76,LTA!J$102:AN$102,LTA!J$105:AN$105)</f>
        <v>427.12724399999996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10.23</v>
      </c>
      <c r="AB76" s="75">
        <f>-STOA!P76</f>
        <v>0</v>
      </c>
      <c r="AC76">
        <f t="shared" si="3"/>
        <v>12.757905410173382</v>
      </c>
      <c r="AD76">
        <f t="shared" si="4"/>
        <v>1438.6193996151922</v>
      </c>
      <c r="AE76">
        <f>'IDT-1'!F76</f>
        <v>0</v>
      </c>
      <c r="AF76" s="24"/>
      <c r="AG76">
        <f t="shared" si="5"/>
        <v>1438.6193996151922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-33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8.1152730000000002</v>
      </c>
      <c r="E77">
        <f>GT_NG!T77</f>
        <v>10.100097943192948</v>
      </c>
      <c r="F77">
        <f>GT_Spot!T77</f>
        <v>0</v>
      </c>
      <c r="G77">
        <f>PPCL_NG!T77</f>
        <v>-0.56829787234042328</v>
      </c>
      <c r="H77">
        <f>PPCL_Spot!T77</f>
        <v>0</v>
      </c>
      <c r="I77">
        <f>Bawana_NG!T77</f>
        <v>69.607583070032291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912.69519088336176</v>
      </c>
      <c r="P77" s="36">
        <v>37.590000000000003</v>
      </c>
      <c r="Q77" s="36">
        <v>26.693067463509941</v>
      </c>
      <c r="R77" s="38">
        <v>0</v>
      </c>
      <c r="S77" s="38">
        <v>0</v>
      </c>
      <c r="T77" s="37">
        <f>SUMPRODUCT(LTA!J77:AN77,LTA!J$101:AN$101,LTA!J$105:AN$105)</f>
        <v>1.2</v>
      </c>
      <c r="U77" s="37">
        <f>SUMPRODUCT(LTA!J77:AN77,LTA!J$102:AN$102,LTA!J$105:AN$105)</f>
        <v>408.20374599999997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10.23</v>
      </c>
      <c r="AB77" s="75">
        <f>-STOA!P77</f>
        <v>0</v>
      </c>
      <c r="AC77">
        <f t="shared" si="3"/>
        <v>12.863741046481026</v>
      </c>
      <c r="AD77">
        <f t="shared" si="4"/>
        <v>1425.0029194412755</v>
      </c>
      <c r="AE77">
        <f>'IDT-1'!F77</f>
        <v>0</v>
      </c>
      <c r="AF77" s="24"/>
      <c r="AG77">
        <f t="shared" si="5"/>
        <v>1425.0029194412755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-46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8.1152730000000002</v>
      </c>
      <c r="E78">
        <f>GT_NG!T78</f>
        <v>10.100097943192948</v>
      </c>
      <c r="F78">
        <f>GT_Spot!T78</f>
        <v>0</v>
      </c>
      <c r="G78">
        <f>PPCL_NG!T78</f>
        <v>-0.56829787234042328</v>
      </c>
      <c r="H78">
        <f>PPCL_Spot!T78</f>
        <v>0</v>
      </c>
      <c r="I78">
        <f>Bawana_NG!T78</f>
        <v>69.607583070032291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916.33998389186604</v>
      </c>
      <c r="P78" s="36">
        <v>37.590000000000003</v>
      </c>
      <c r="Q78" s="36">
        <v>26.693067463509941</v>
      </c>
      <c r="R78" s="38">
        <v>0</v>
      </c>
      <c r="S78" s="38">
        <v>0</v>
      </c>
      <c r="T78" s="37">
        <f>SUMPRODUCT(LTA!J78:AN78,LTA!J$101:AN$101,LTA!J$105:AN$105)</f>
        <v>0.03</v>
      </c>
      <c r="U78" s="37">
        <f>SUMPRODUCT(LTA!J78:AN78,LTA!J$102:AN$102,LTA!J$105:AN$105)</f>
        <v>407.09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10.23</v>
      </c>
      <c r="AB78" s="75">
        <f>-STOA!P78</f>
        <v>0</v>
      </c>
      <c r="AC78">
        <f t="shared" si="3"/>
        <v>12.815875737278239</v>
      </c>
      <c r="AD78">
        <f t="shared" si="4"/>
        <v>1433.4118317589825</v>
      </c>
      <c r="AE78">
        <f>'IDT-1'!F78</f>
        <v>0</v>
      </c>
      <c r="AF78" s="24"/>
      <c r="AG78">
        <f t="shared" si="5"/>
        <v>1433.4118317589825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-39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8.1152730000000002</v>
      </c>
      <c r="E79">
        <f>GT_NG!T79</f>
        <v>10.100097943192948</v>
      </c>
      <c r="F79">
        <f>GT_Spot!T79</f>
        <v>0</v>
      </c>
      <c r="G79">
        <f>PPCL_NG!T79</f>
        <v>5.6829787234042541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1016.1380355563076</v>
      </c>
      <c r="P79" s="36">
        <v>37.590000000000003</v>
      </c>
      <c r="Q79" s="36">
        <v>26.693067463509941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427.86999999999995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-234</v>
      </c>
      <c r="AA79" s="75">
        <f>STOA!J79</f>
        <v>11.24</v>
      </c>
      <c r="AB79" s="75">
        <f>-STOA!P79</f>
        <v>0</v>
      </c>
      <c r="AC79">
        <f t="shared" si="3"/>
        <v>15.906231470300858</v>
      </c>
      <c r="AD79">
        <f t="shared" si="4"/>
        <v>1407.710502181701</v>
      </c>
      <c r="AE79">
        <f>'IDT-1'!F79</f>
        <v>0</v>
      </c>
      <c r="AF79" s="24"/>
      <c r="AG79">
        <f t="shared" si="5"/>
        <v>1407.710502181701</v>
      </c>
      <c r="AI79" s="34">
        <f>PXIL!J79</f>
        <v>0</v>
      </c>
      <c r="AJ79" s="34">
        <f>PXIL!P79</f>
        <v>0</v>
      </c>
      <c r="AK79" s="34">
        <f>RTM_IEX!J79</f>
        <v>44.58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8.1152730000000002</v>
      </c>
      <c r="E80">
        <f>GT_NG!T80</f>
        <v>10.100097943192948</v>
      </c>
      <c r="F80">
        <f>GT_Spot!T80</f>
        <v>0</v>
      </c>
      <c r="G80">
        <f>PPCL_NG!T80</f>
        <v>5.7840000000000007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1051.992573983815</v>
      </c>
      <c r="P80" s="36">
        <v>37.590000000000003</v>
      </c>
      <c r="Q80" s="36">
        <v>26.693067463509941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427.02999999999992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-230</v>
      </c>
      <c r="AA80" s="75">
        <f>STOA!J80</f>
        <v>11.24</v>
      </c>
      <c r="AB80" s="75">
        <f>-STOA!P80</f>
        <v>0</v>
      </c>
      <c r="AC80">
        <f t="shared" si="3"/>
        <v>15.913553540915769</v>
      </c>
      <c r="AD80">
        <f t="shared" si="4"/>
        <v>1416.6087398151894</v>
      </c>
      <c r="AE80">
        <f>'IDT-1'!F80</f>
        <v>0</v>
      </c>
      <c r="AF80" s="24"/>
      <c r="AG80">
        <f t="shared" si="5"/>
        <v>1416.6087398151894</v>
      </c>
      <c r="AI80" s="34">
        <f>PXIL!J80</f>
        <v>0</v>
      </c>
      <c r="AJ80" s="34">
        <f>PXIL!P80</f>
        <v>0</v>
      </c>
      <c r="AK80" s="34">
        <f>RTM_IEX!J80</f>
        <v>14.37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8.1152730000000002</v>
      </c>
      <c r="E81">
        <f>GT_NG!T81</f>
        <v>10.100097943192948</v>
      </c>
      <c r="F81">
        <f>GT_Spot!T81</f>
        <v>0</v>
      </c>
      <c r="G81">
        <f>PPCL_NG!T81</f>
        <v>7.7120000000000006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1051.5755315087526</v>
      </c>
      <c r="P81" s="36">
        <v>37.590000000000003</v>
      </c>
      <c r="Q81" s="36">
        <v>26.693067463509941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426.52999999999992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-242</v>
      </c>
      <c r="AA81" s="75">
        <f>STOA!J81</f>
        <v>11.24</v>
      </c>
      <c r="AB81" s="75">
        <f>-STOA!P81</f>
        <v>0</v>
      </c>
      <c r="AC81">
        <f t="shared" si="3"/>
        <v>16.122903476823915</v>
      </c>
      <c r="AD81">
        <f t="shared" si="4"/>
        <v>1417.220347404219</v>
      </c>
      <c r="AE81">
        <f>'IDT-1'!F81</f>
        <v>0</v>
      </c>
      <c r="AF81" s="24"/>
      <c r="AG81">
        <f t="shared" si="5"/>
        <v>1417.220347404219</v>
      </c>
      <c r="AI81" s="34">
        <f>PXIL!J81</f>
        <v>0</v>
      </c>
      <c r="AJ81" s="34">
        <f>PXIL!P81</f>
        <v>0</v>
      </c>
      <c r="AK81" s="34">
        <f>RTM_IEX!J81</f>
        <v>26.18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8.1152730000000002</v>
      </c>
      <c r="E82">
        <f>GT_NG!T82</f>
        <v>10.100097943192948</v>
      </c>
      <c r="F82">
        <f>GT_Spot!T82</f>
        <v>0</v>
      </c>
      <c r="G82">
        <f>PPCL_NG!T82</f>
        <v>7.7120000000000006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1051.5755315087526</v>
      </c>
      <c r="P82" s="36">
        <v>37.590000000000003</v>
      </c>
      <c r="Q82" s="36">
        <v>26.693067463509941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426.02999999999992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-260</v>
      </c>
      <c r="AA82" s="75">
        <f>STOA!J82</f>
        <v>11.24</v>
      </c>
      <c r="AB82" s="75">
        <f>-STOA!P82</f>
        <v>0</v>
      </c>
      <c r="AC82">
        <f t="shared" si="3"/>
        <v>16.263540315871918</v>
      </c>
      <c r="AD82">
        <f t="shared" si="4"/>
        <v>1397.6697105651708</v>
      </c>
      <c r="AE82">
        <f>'IDT-1'!F82</f>
        <v>0</v>
      </c>
      <c r="AF82" s="24"/>
      <c r="AG82">
        <f t="shared" si="5"/>
        <v>1397.6697105651708</v>
      </c>
      <c r="AI82" s="34">
        <f>PXIL!J82</f>
        <v>0</v>
      </c>
      <c r="AJ82" s="34">
        <f>PXIL!P82</f>
        <v>0</v>
      </c>
      <c r="AK82" s="34">
        <f>RTM_IEX!J82</f>
        <v>25.27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8.1152730000000002</v>
      </c>
      <c r="E83">
        <f>GT_NG!T83</f>
        <v>10.100097943192948</v>
      </c>
      <c r="F83">
        <f>GT_Spot!T83</f>
        <v>0</v>
      </c>
      <c r="G83">
        <f>PPCL_NG!T83</f>
        <v>7.7120000000000006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1051.5755315087526</v>
      </c>
      <c r="P83" s="36">
        <v>37.590000000000003</v>
      </c>
      <c r="Q83" s="36">
        <v>26.693067463509941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425.77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-268</v>
      </c>
      <c r="AA83" s="75">
        <f>STOA!J83</f>
        <v>11.33</v>
      </c>
      <c r="AB83" s="75">
        <f>-STOA!P83</f>
        <v>0</v>
      </c>
      <c r="AC83">
        <f t="shared" si="3"/>
        <v>16.417493577671031</v>
      </c>
      <c r="AD83">
        <f t="shared" si="4"/>
        <v>1399.7757573033718</v>
      </c>
      <c r="AE83">
        <f>'IDT-1'!F83</f>
        <v>0</v>
      </c>
      <c r="AF83" s="24"/>
      <c r="AG83">
        <f t="shared" si="5"/>
        <v>1399.7757573033718</v>
      </c>
      <c r="AI83" s="34">
        <f>PXIL!J83</f>
        <v>0</v>
      </c>
      <c r="AJ83" s="34">
        <f>PXIL!P83</f>
        <v>0</v>
      </c>
      <c r="AK83" s="34">
        <f>RTM_IEX!J83</f>
        <v>35.700000000000003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8.1152730000000002</v>
      </c>
      <c r="E84">
        <f>GT_NG!T84</f>
        <v>10.100097943192948</v>
      </c>
      <c r="F84">
        <f>GT_Spot!T84</f>
        <v>0</v>
      </c>
      <c r="G84">
        <f>PPCL_NG!T84</f>
        <v>10.604000000000001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1046.7357607879189</v>
      </c>
      <c r="P84" s="36">
        <v>37.590000000000003</v>
      </c>
      <c r="Q84" s="36">
        <v>26.693067463509941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425.59999999999997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-290</v>
      </c>
      <c r="AA84" s="75">
        <f>STOA!J84</f>
        <v>11.33</v>
      </c>
      <c r="AB84" s="75">
        <f>-STOA!P84</f>
        <v>0</v>
      </c>
      <c r="AC84">
        <f t="shared" si="3"/>
        <v>16.615049773563584</v>
      </c>
      <c r="AD84">
        <f t="shared" si="4"/>
        <v>1378.9104303866454</v>
      </c>
      <c r="AE84">
        <f>'IDT-1'!F84</f>
        <v>0</v>
      </c>
      <c r="AF84" s="24"/>
      <c r="AG84">
        <f t="shared" si="5"/>
        <v>1378.9104303866454</v>
      </c>
      <c r="AI84" s="34">
        <f>PXIL!J84</f>
        <v>0</v>
      </c>
      <c r="AJ84" s="34">
        <f>PXIL!P84</f>
        <v>0</v>
      </c>
      <c r="AK84" s="34">
        <f>RTM_IEX!J84</f>
        <v>39.15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8.1152730000000002</v>
      </c>
      <c r="E85">
        <f>GT_NG!T85</f>
        <v>10.68</v>
      </c>
      <c r="F85">
        <f>GT_Spot!T85</f>
        <v>0</v>
      </c>
      <c r="G85">
        <f>PPCL_NG!T85</f>
        <v>15.424000000000001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1030.2581480223009</v>
      </c>
      <c r="P85" s="36">
        <v>37.590000000000003</v>
      </c>
      <c r="Q85" s="36">
        <v>26.693067463509941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423.55999999999995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-289</v>
      </c>
      <c r="AA85" s="75">
        <f>STOA!J85</f>
        <v>11.33</v>
      </c>
      <c r="AB85" s="75">
        <f>-STOA!P85</f>
        <v>0</v>
      </c>
      <c r="AC85">
        <f t="shared" si="3"/>
        <v>16.408189845884682</v>
      </c>
      <c r="AD85">
        <f t="shared" si="4"/>
        <v>1356.4995796055134</v>
      </c>
      <c r="AE85">
        <f>'IDT-1'!F85</f>
        <v>-5.766</v>
      </c>
      <c r="AF85" s="24"/>
      <c r="AG85">
        <f t="shared" si="5"/>
        <v>1350.7335796055133</v>
      </c>
      <c r="AI85" s="34">
        <f>PXIL!J85</f>
        <v>0</v>
      </c>
      <c r="AJ85" s="34">
        <f>PXIL!P85</f>
        <v>0</v>
      </c>
      <c r="AK85" s="34">
        <f>RTM_IEX!J85</f>
        <v>28.65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8.1152730000000002</v>
      </c>
      <c r="E86">
        <f>GT_NG!T86</f>
        <v>10.68</v>
      </c>
      <c r="F86">
        <f>GT_Spot!T86</f>
        <v>0</v>
      </c>
      <c r="G86">
        <f>PPCL_NG!T86</f>
        <v>15.424000000000001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1028.3351245267122</v>
      </c>
      <c r="P86" s="36">
        <v>37.590000000000003</v>
      </c>
      <c r="Q86" s="36">
        <v>26.693067463509941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423.05999999999995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-277</v>
      </c>
      <c r="AA86" s="75">
        <f>STOA!J86</f>
        <v>11.33</v>
      </c>
      <c r="AB86" s="75">
        <f>-STOA!P86</f>
        <v>0</v>
      </c>
      <c r="AC86">
        <f t="shared" si="3"/>
        <v>16.260058555823068</v>
      </c>
      <c r="AD86">
        <f t="shared" si="4"/>
        <v>1363.1146873999862</v>
      </c>
      <c r="AE86">
        <f>'IDT-1'!F86</f>
        <v>-23.641999999999999</v>
      </c>
      <c r="AF86" s="24"/>
      <c r="AG86">
        <f t="shared" si="5"/>
        <v>1339.4726873999862</v>
      </c>
      <c r="AI86" s="34">
        <f>PXIL!J86</f>
        <v>0</v>
      </c>
      <c r="AJ86" s="34">
        <f>PXIL!P86</f>
        <v>0</v>
      </c>
      <c r="AK86" s="34">
        <f>RTM_IEX!J86</f>
        <v>25.54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8.1152730000000002</v>
      </c>
      <c r="E87">
        <f>GT_NG!T87</f>
        <v>10.68</v>
      </c>
      <c r="F87">
        <f>GT_Spot!T87</f>
        <v>0</v>
      </c>
      <c r="G87">
        <f>PPCL_NG!T87</f>
        <v>15.424000000000001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1028.3251325100648</v>
      </c>
      <c r="P87" s="36">
        <v>37.590000000000003</v>
      </c>
      <c r="Q87" s="36">
        <v>26.693067463509941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422.22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-295</v>
      </c>
      <c r="AA87" s="75">
        <f>STOA!J87</f>
        <v>11.42</v>
      </c>
      <c r="AB87" s="75">
        <f>-STOA!P87</f>
        <v>0</v>
      </c>
      <c r="AC87">
        <f t="shared" si="3"/>
        <v>17.012971461931237</v>
      </c>
      <c r="AD87">
        <f t="shared" si="4"/>
        <v>1415.8417824772307</v>
      </c>
      <c r="AE87">
        <f>'IDT-1'!F87</f>
        <v>-27.678999999999998</v>
      </c>
      <c r="AF87" s="24"/>
      <c r="AG87">
        <f t="shared" si="5"/>
        <v>1388.1627824772306</v>
      </c>
      <c r="AI87" s="34">
        <f>PXIL!J87</f>
        <v>0</v>
      </c>
      <c r="AJ87" s="34">
        <f>PXIL!P87</f>
        <v>0</v>
      </c>
      <c r="AK87" s="34">
        <f>RTM_IEX!J87</f>
        <v>97.78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8.1152730000000002</v>
      </c>
      <c r="E88">
        <f>GT_NG!T88</f>
        <v>10.68</v>
      </c>
      <c r="F88">
        <f>GT_Spot!T88</f>
        <v>0</v>
      </c>
      <c r="G88">
        <f>PPCL_NG!T88</f>
        <v>15.424000000000001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1028.3251325100648</v>
      </c>
      <c r="P88" s="36">
        <v>37.590000000000003</v>
      </c>
      <c r="Q88" s="36">
        <v>26.693067463509941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421.55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-267</v>
      </c>
      <c r="AA88" s="75">
        <f>STOA!J88</f>
        <v>11.42</v>
      </c>
      <c r="AB88" s="75">
        <f>-STOA!P88</f>
        <v>0</v>
      </c>
      <c r="AC88">
        <f t="shared" si="3"/>
        <v>16.941091045634341</v>
      </c>
      <c r="AD88">
        <f t="shared" si="4"/>
        <v>1463.5936628935276</v>
      </c>
      <c r="AE88">
        <f>'IDT-1'!F88</f>
        <v>-36.328000000000003</v>
      </c>
      <c r="AF88" s="24"/>
      <c r="AG88">
        <f t="shared" si="5"/>
        <v>1427.2656628935276</v>
      </c>
      <c r="AI88" s="34">
        <f>PXIL!J88</f>
        <v>0</v>
      </c>
      <c r="AJ88" s="34">
        <f>PXIL!P88</f>
        <v>0</v>
      </c>
      <c r="AK88" s="34">
        <f>RTM_IEX!J88</f>
        <v>118.13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8.1152730000000002</v>
      </c>
      <c r="E89">
        <f>GT_NG!T89</f>
        <v>10.68</v>
      </c>
      <c r="F89">
        <f>GT_Spot!T89</f>
        <v>0</v>
      </c>
      <c r="G89">
        <f>PPCL_NG!T89</f>
        <v>15.424000000000001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1029.3061262834256</v>
      </c>
      <c r="P89" s="36">
        <v>37.590000000000003</v>
      </c>
      <c r="Q89" s="36">
        <v>26.693067463509941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421.45000000000005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-252</v>
      </c>
      <c r="AA89" s="75">
        <f>STOA!J89</f>
        <v>11.42</v>
      </c>
      <c r="AB89" s="75">
        <f>-STOA!P89</f>
        <v>0</v>
      </c>
      <c r="AC89">
        <f t="shared" si="3"/>
        <v>16.031740027457236</v>
      </c>
      <c r="AD89">
        <f t="shared" si="4"/>
        <v>1386.3740076850654</v>
      </c>
      <c r="AE89">
        <f>'IDT-1'!F89</f>
        <v>-36.905000000000001</v>
      </c>
      <c r="AF89" s="24"/>
      <c r="AG89">
        <f t="shared" si="5"/>
        <v>1349.4690076850654</v>
      </c>
      <c r="AI89" s="34">
        <f>PXIL!J89</f>
        <v>0</v>
      </c>
      <c r="AJ89" s="34">
        <f>PXIL!P89</f>
        <v>0</v>
      </c>
      <c r="AK89" s="34">
        <f>RTM_IEX!J89</f>
        <v>24.12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8.1152730000000002</v>
      </c>
      <c r="E90">
        <f>GT_NG!T90</f>
        <v>10.68</v>
      </c>
      <c r="F90">
        <f>GT_Spot!T90</f>
        <v>0</v>
      </c>
      <c r="G90">
        <f>PPCL_NG!T90</f>
        <v>15.424000000000001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1037.1477776568586</v>
      </c>
      <c r="P90" s="36">
        <v>37.590000000000003</v>
      </c>
      <c r="Q90" s="36">
        <v>26.693067463509941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421.11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-243</v>
      </c>
      <c r="AA90" s="75">
        <f>STOA!J90</f>
        <v>11.42</v>
      </c>
      <c r="AB90" s="75">
        <f>-STOA!P90</f>
        <v>0</v>
      </c>
      <c r="AC90">
        <f t="shared" si="3"/>
        <v>16.018513479470073</v>
      </c>
      <c r="AD90">
        <f t="shared" si="4"/>
        <v>1402.8888856064855</v>
      </c>
      <c r="AE90">
        <f>'IDT-1'!F90</f>
        <v>-36.328000000000003</v>
      </c>
      <c r="AF90" s="24"/>
      <c r="AG90">
        <f t="shared" si="5"/>
        <v>1366.5608856064855</v>
      </c>
      <c r="AI90" s="34">
        <f>PXIL!J90</f>
        <v>0</v>
      </c>
      <c r="AJ90" s="34">
        <f>PXIL!P90</f>
        <v>0</v>
      </c>
      <c r="AK90" s="34">
        <f>RTM_IEX!J90</f>
        <v>24.12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8.1152730000000002</v>
      </c>
      <c r="E91">
        <f>GT_NG!T91</f>
        <v>10.68</v>
      </c>
      <c r="F91">
        <f>GT_Spot!T91</f>
        <v>0</v>
      </c>
      <c r="G91">
        <f>PPCL_NG!T91</f>
        <v>20.244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1042.6133145803917</v>
      </c>
      <c r="P91" s="36">
        <v>37.590000000000003</v>
      </c>
      <c r="Q91" s="36">
        <v>26.693067463509941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420.37999999999994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-241</v>
      </c>
      <c r="AA91" s="75">
        <f>STOA!J91</f>
        <v>11.51</v>
      </c>
      <c r="AB91" s="75">
        <f>-STOA!P91</f>
        <v>0</v>
      </c>
      <c r="AC91">
        <f t="shared" si="3"/>
        <v>16.04202167417797</v>
      </c>
      <c r="AD91">
        <f t="shared" si="4"/>
        <v>1409.6809143353109</v>
      </c>
      <c r="AE91">
        <f>'IDT-1'!F91</f>
        <v>-25.949000000000002</v>
      </c>
      <c r="AF91" s="24"/>
      <c r="AG91">
        <f t="shared" si="5"/>
        <v>1383.7319143353109</v>
      </c>
      <c r="AI91" s="34">
        <f>PXIL!J91</f>
        <v>0</v>
      </c>
      <c r="AJ91" s="34">
        <f>PXIL!P91</f>
        <v>0</v>
      </c>
      <c r="AK91" s="34">
        <f>RTM_IEX!J91</f>
        <v>19.29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8.1152730000000002</v>
      </c>
      <c r="E92">
        <f>GT_NG!T92</f>
        <v>10.68</v>
      </c>
      <c r="F92">
        <f>GT_Spot!T92</f>
        <v>0</v>
      </c>
      <c r="G92">
        <f>PPCL_NG!T92</f>
        <v>28.92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1042.4731725010261</v>
      </c>
      <c r="P92" s="36">
        <v>37.590000000000003</v>
      </c>
      <c r="Q92" s="36">
        <v>26.693067463509941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420.04999999999995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-205</v>
      </c>
      <c r="AA92" s="75">
        <f>STOA!J92</f>
        <v>11.51</v>
      </c>
      <c r="AB92" s="75">
        <f>-STOA!P92</f>
        <v>0</v>
      </c>
      <c r="AC92">
        <f t="shared" si="3"/>
        <v>15.805989202615294</v>
      </c>
      <c r="AD92">
        <f t="shared" si="4"/>
        <v>1454.1228047275079</v>
      </c>
      <c r="AE92">
        <f>'IDT-1'!F92</f>
        <v>-41.518000000000001</v>
      </c>
      <c r="AF92" s="24"/>
      <c r="AG92">
        <f t="shared" si="5"/>
        <v>1412.6048047275078</v>
      </c>
      <c r="AI92" s="34">
        <f>PXIL!J92</f>
        <v>0</v>
      </c>
      <c r="AJ92" s="34">
        <f>PXIL!P92</f>
        <v>0</v>
      </c>
      <c r="AK92" s="34">
        <f>RTM_IEX!J92</f>
        <v>19.29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8.1152730000000002</v>
      </c>
      <c r="E93">
        <f>GT_NG!T93</f>
        <v>10.68</v>
      </c>
      <c r="F93">
        <f>GT_Spot!T93</f>
        <v>0</v>
      </c>
      <c r="G93">
        <f>PPCL_NG!T93</f>
        <v>28.92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1037.1477776568586</v>
      </c>
      <c r="P93" s="36">
        <v>37.590000000000003</v>
      </c>
      <c r="Q93" s="36">
        <v>26.693067463509941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419.93999999999994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-154</v>
      </c>
      <c r="AA93" s="75">
        <f>STOA!J93</f>
        <v>11.51</v>
      </c>
      <c r="AB93" s="75">
        <f>-STOA!P93</f>
        <v>0</v>
      </c>
      <c r="AC93">
        <f t="shared" si="3"/>
        <v>15.166266841954943</v>
      </c>
      <c r="AD93">
        <f t="shared" si="4"/>
        <v>1481.0371322440008</v>
      </c>
      <c r="AE93">
        <f>'IDT-1'!F93</f>
        <v>-65.736999999999995</v>
      </c>
      <c r="AF93" s="24"/>
      <c r="AG93">
        <f t="shared" si="5"/>
        <v>1415.3001322440007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8.1152730000000002</v>
      </c>
      <c r="E94">
        <f>GT_NG!T94</f>
        <v>10.68</v>
      </c>
      <c r="F94">
        <f>GT_Spot!T94</f>
        <v>0</v>
      </c>
      <c r="G94">
        <f>PPCL_NG!T94</f>
        <v>28.711267605633804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1016.1883604841838</v>
      </c>
      <c r="P94" s="36">
        <v>37.590000000000003</v>
      </c>
      <c r="Q94" s="36">
        <v>26.693067463509941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419.59999999999991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-38</v>
      </c>
      <c r="AA94" s="75">
        <f>STOA!J94</f>
        <v>11.51</v>
      </c>
      <c r="AB94" s="75">
        <f>-STOA!P94</f>
        <v>0</v>
      </c>
      <c r="AC94">
        <f t="shared" si="3"/>
        <v>14.002944089504668</v>
      </c>
      <c r="AD94">
        <f t="shared" si="4"/>
        <v>1576.6923054294102</v>
      </c>
      <c r="AE94">
        <f>'IDT-1'!F94</f>
        <v>-151</v>
      </c>
      <c r="AF94" s="24"/>
      <c r="AG94">
        <f t="shared" si="5"/>
        <v>1425.6923054294102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8.1152730000000002</v>
      </c>
      <c r="E95">
        <f>GT_NG!T95</f>
        <v>10.68</v>
      </c>
      <c r="F95">
        <f>GT_Spot!T95</f>
        <v>0</v>
      </c>
      <c r="G95">
        <f>PPCL_NG!T95</f>
        <v>28.711267605633804</v>
      </c>
      <c r="H95">
        <f>PPCL_Spot!T95</f>
        <v>0</v>
      </c>
      <c r="I95">
        <f>Bawana_NG!T95</f>
        <v>69.607583070032291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1016.5947060334369</v>
      </c>
      <c r="P95" s="36">
        <v>37.590000000000003</v>
      </c>
      <c r="Q95" s="36">
        <v>26.693067463509941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419.34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</v>
      </c>
      <c r="AA95" s="75">
        <f>STOA!J95</f>
        <v>11.51</v>
      </c>
      <c r="AB95" s="75">
        <f>-STOA!P95</f>
        <v>0</v>
      </c>
      <c r="AC95">
        <f t="shared" si="3"/>
        <v>13.716156567149504</v>
      </c>
      <c r="AD95">
        <f t="shared" si="4"/>
        <v>1611.1257406054633</v>
      </c>
      <c r="AE95">
        <f>'IDT-1'!F95</f>
        <v>-174</v>
      </c>
      <c r="AF95" s="24"/>
      <c r="AG95">
        <f t="shared" si="5"/>
        <v>1437.1257406054633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8.1152730000000002</v>
      </c>
      <c r="E96">
        <f>GT_NG!T96</f>
        <v>10.68</v>
      </c>
      <c r="F96">
        <f>GT_Spot!T96</f>
        <v>0</v>
      </c>
      <c r="G96">
        <f>PPCL_NG!T96</f>
        <v>28.993421052631579</v>
      </c>
      <c r="H96">
        <f>PPCL_Spot!T96</f>
        <v>0</v>
      </c>
      <c r="I96">
        <f>Bawana_NG!T96</f>
        <v>69.607583070032291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1005.5110404391966</v>
      </c>
      <c r="P96" s="36">
        <v>37.590000000000003</v>
      </c>
      <c r="Q96" s="36">
        <v>26.693067463509941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418.99999999999994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11.51</v>
      </c>
      <c r="AB96" s="75">
        <f>-STOA!P96</f>
        <v>0</v>
      </c>
      <c r="AC96">
        <f t="shared" si="3"/>
        <v>13.781463234213112</v>
      </c>
      <c r="AD96">
        <f t="shared" si="4"/>
        <v>1626.8689217911574</v>
      </c>
      <c r="AE96">
        <f>'IDT-1'!F96</f>
        <v>-185.14699999999999</v>
      </c>
      <c r="AF96" s="24"/>
      <c r="AG96">
        <f t="shared" si="5"/>
        <v>1441.7219217911575</v>
      </c>
      <c r="AI96" s="34">
        <f>PXIL!J96</f>
        <v>0</v>
      </c>
      <c r="AJ96" s="34">
        <f>PXIL!P96</f>
        <v>0</v>
      </c>
      <c r="AK96" s="34">
        <f>RTM_IEX!J96</f>
        <v>22.95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8.1152730000000002</v>
      </c>
      <c r="E97">
        <f>GT_NG!T97</f>
        <v>10.68</v>
      </c>
      <c r="F97">
        <f>GT_Spot!T97</f>
        <v>0</v>
      </c>
      <c r="G97">
        <f>PPCL_NG!T97</f>
        <v>28.993421052631579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995.02841917355522</v>
      </c>
      <c r="P97" s="36">
        <v>37.590000000000003</v>
      </c>
      <c r="Q97" s="36">
        <v>26.693067463509941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418.66999999999996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11.51</v>
      </c>
      <c r="AB97" s="75">
        <f>-STOA!P97</f>
        <v>0</v>
      </c>
      <c r="AC97">
        <f t="shared" si="3"/>
        <v>13.497854677904385</v>
      </c>
      <c r="AD97">
        <f t="shared" si="4"/>
        <v>1593.3896069773798</v>
      </c>
      <c r="AE97">
        <f>'IDT-1'!F97</f>
        <v>-175.92400000000001</v>
      </c>
      <c r="AF97" s="24"/>
      <c r="AG97">
        <f t="shared" si="5"/>
        <v>1417.4656069773798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8.1152730000000002</v>
      </c>
      <c r="E98">
        <f>GT_NG!T98</f>
        <v>10.68</v>
      </c>
      <c r="F98">
        <f>GT_Spot!T98</f>
        <v>0</v>
      </c>
      <c r="G98">
        <f>PPCL_NG!T98</f>
        <v>28.993421052631579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986.54956873770584</v>
      </c>
      <c r="P98" s="36">
        <v>37.590000000000003</v>
      </c>
      <c r="Q98" s="36">
        <v>26.693067463509941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418.34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11.51</v>
      </c>
      <c r="AB98" s="75">
        <f>-STOA!P98</f>
        <v>0</v>
      </c>
      <c r="AC98">
        <f t="shared" si="3"/>
        <v>13.423860334243249</v>
      </c>
      <c r="AD98">
        <f t="shared" si="4"/>
        <v>1584.6547508851913</v>
      </c>
      <c r="AE98">
        <f>'IDT-1'!F98</f>
        <v>-178.512</v>
      </c>
      <c r="AF98" s="24"/>
      <c r="AG98">
        <f t="shared" si="5"/>
        <v>1406.1427508851914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0.19421891399999999</v>
      </c>
      <c r="E99">
        <f t="shared" si="6"/>
        <v>0.24695969244318647</v>
      </c>
      <c r="F99">
        <f t="shared" si="6"/>
        <v>0</v>
      </c>
      <c r="G99">
        <f t="shared" si="6"/>
        <v>0.6074850810370791</v>
      </c>
      <c r="H99">
        <f t="shared" si="6"/>
        <v>0</v>
      </c>
      <c r="I99">
        <f t="shared" si="6"/>
        <v>1.4549331407888983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19.61460209732261</v>
      </c>
      <c r="P99" s="36">
        <f t="shared" si="6"/>
        <v>0.95882595210323884</v>
      </c>
      <c r="Q99" s="36">
        <f t="shared" si="6"/>
        <v>0.51728857842010578</v>
      </c>
      <c r="R99" s="38">
        <f>SUM(R3:R98)/4000</f>
        <v>0.23073817413618528</v>
      </c>
      <c r="S99" s="38">
        <f t="shared" si="6"/>
        <v>0</v>
      </c>
      <c r="T99" s="37">
        <f t="shared" si="6"/>
        <v>0.8711475000000003</v>
      </c>
      <c r="U99" s="37">
        <f t="shared" si="6"/>
        <v>10.482892970999991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-2.8289</v>
      </c>
      <c r="AA99" s="75">
        <f t="shared" si="6"/>
        <v>0.25364000000000014</v>
      </c>
      <c r="AB99" s="75">
        <f t="shared" si="6"/>
        <v>0</v>
      </c>
      <c r="AC99">
        <f t="shared" si="6"/>
        <v>0.33093369946652268</v>
      </c>
      <c r="AD99">
        <f t="shared" si="6"/>
        <v>32.64592090178477</v>
      </c>
      <c r="AE99">
        <f t="shared" si="6"/>
        <v>-0.32383299999999998</v>
      </c>
      <c r="AG99">
        <f t="shared" si="6"/>
        <v>32.322087901784762</v>
      </c>
      <c r="AI99">
        <f t="shared" si="6"/>
        <v>0</v>
      </c>
      <c r="AJ99">
        <f t="shared" si="6"/>
        <v>0</v>
      </c>
      <c r="AK99">
        <f t="shared" si="6"/>
        <v>0.74002249999999969</v>
      </c>
      <c r="AL99">
        <f t="shared" si="6"/>
        <v>-0.36699999999999999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45408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1.3107419999999999</v>
      </c>
      <c r="E3">
        <f>GT_NG!S3</f>
        <v>1.78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13.82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61.623046665034892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1.3081562782060814</v>
      </c>
      <c r="AD3">
        <f>SUM(B3:AB3,AI3:AV3)-AC3</f>
        <v>154.42473398442269</v>
      </c>
      <c r="AE3">
        <f>'IDT-1'!E3</f>
        <v>0</v>
      </c>
      <c r="AF3" s="24"/>
      <c r="AG3">
        <f>SUM(AD3:AF3)</f>
        <v>154.42473398442269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1.3107419999999999</v>
      </c>
      <c r="E4">
        <f>GT_NG!S4</f>
        <v>1.78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13.82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60.404761745392037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1.2979226848810812</v>
      </c>
      <c r="AD4">
        <f t="shared" ref="AD4:AD67" si="1">SUM(B4:AB4,AI4:AV4)-AC4</f>
        <v>153.21668265810479</v>
      </c>
      <c r="AE4">
        <f>'IDT-1'!E4</f>
        <v>0</v>
      </c>
      <c r="AF4" s="24"/>
      <c r="AG4">
        <f t="shared" ref="AG4:AG67" si="2">SUM(AD4:AF4)</f>
        <v>153.21668265810479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1.3107419999999999</v>
      </c>
      <c r="E5">
        <f>GT_NG!S5</f>
        <v>1.78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13.82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58.890538150388025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1.2852032066830477</v>
      </c>
      <c r="AD5">
        <f t="shared" si="1"/>
        <v>151.71517854129883</v>
      </c>
      <c r="AE5">
        <f>'IDT-1'!E5</f>
        <v>0</v>
      </c>
      <c r="AF5" s="24"/>
      <c r="AG5">
        <f t="shared" si="2"/>
        <v>151.71517854129883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1.3107419999999999</v>
      </c>
      <c r="E6">
        <f>GT_NG!S6</f>
        <v>1.78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13.82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58.890538150388025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1.2852032066830477</v>
      </c>
      <c r="AD6">
        <f t="shared" si="1"/>
        <v>151.71517854129883</v>
      </c>
      <c r="AE6">
        <f>'IDT-1'!E6</f>
        <v>0</v>
      </c>
      <c r="AF6" s="24"/>
      <c r="AG6">
        <f t="shared" si="2"/>
        <v>151.71517854129883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1.3107419999999999</v>
      </c>
      <c r="E7">
        <f>GT_NG!S7</f>
        <v>1.78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13.82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57.710424365348246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1.2752902508887136</v>
      </c>
      <c r="AD7">
        <f t="shared" si="1"/>
        <v>150.5449777120534</v>
      </c>
      <c r="AE7">
        <f>'IDT-1'!E7</f>
        <v>0</v>
      </c>
      <c r="AF7" s="24"/>
      <c r="AG7">
        <f t="shared" si="2"/>
        <v>150.5449777120534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1.3107419999999999</v>
      </c>
      <c r="E8">
        <f>GT_NG!S8</f>
        <v>1.78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13.82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56.530310689968175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1.265377296015521</v>
      </c>
      <c r="AD8">
        <f t="shared" si="1"/>
        <v>149.37477699154653</v>
      </c>
      <c r="AE8">
        <f>'IDT-1'!E8</f>
        <v>0</v>
      </c>
      <c r="AF8" s="24"/>
      <c r="AG8">
        <f t="shared" si="2"/>
        <v>149.37477699154653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1.3107419999999999</v>
      </c>
      <c r="E9">
        <f>GT_NG!S9</f>
        <v>1.78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14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56.530291397282298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1.2668966805371711</v>
      </c>
      <c r="AD9">
        <f t="shared" si="1"/>
        <v>149.55413671674512</v>
      </c>
      <c r="AE9">
        <f>'IDT-1'!E9</f>
        <v>0</v>
      </c>
      <c r="AF9" s="24"/>
      <c r="AG9">
        <f t="shared" si="2"/>
        <v>149.55413671674512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1.3107419999999999</v>
      </c>
      <c r="E10">
        <f>GT_NG!S10</f>
        <v>1.78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14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56.530310689968175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1.2668892960155211</v>
      </c>
      <c r="AD10">
        <f t="shared" si="1"/>
        <v>149.55326499154651</v>
      </c>
      <c r="AE10">
        <f>'IDT-1'!E10</f>
        <v>0</v>
      </c>
      <c r="AF10" s="24"/>
      <c r="AG10">
        <f t="shared" si="2"/>
        <v>149.55326499154651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1.3107419999999999</v>
      </c>
      <c r="E11">
        <f>GT_NG!S11</f>
        <v>1.78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22.999201416617478</v>
      </c>
      <c r="J11">
        <f>Bawana_RLNG!S11</f>
        <v>0</v>
      </c>
      <c r="K11">
        <f>Bawana_Spot!S11</f>
        <v>14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57.288955283663825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1.2732627490823629</v>
      </c>
      <c r="AD11">
        <f t="shared" si="1"/>
        <v>150.30563595119895</v>
      </c>
      <c r="AE11">
        <f>'IDT-1'!E11</f>
        <v>0</v>
      </c>
      <c r="AF11" s="24"/>
      <c r="AG11">
        <f t="shared" si="2"/>
        <v>150.30563595119895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1.3107419999999999</v>
      </c>
      <c r="E12">
        <f>GT_NG!S12</f>
        <v>1.78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22.999201416617478</v>
      </c>
      <c r="J12">
        <f>Bawana_RLNG!S12</f>
        <v>0</v>
      </c>
      <c r="K12">
        <f>Bawana_Spot!S12</f>
        <v>14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57.288955283663825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1.2732627490823629</v>
      </c>
      <c r="AD12">
        <f t="shared" si="1"/>
        <v>150.30563595119895</v>
      </c>
      <c r="AE12">
        <f>'IDT-1'!E12</f>
        <v>0</v>
      </c>
      <c r="AF12" s="24"/>
      <c r="AG12">
        <f t="shared" si="2"/>
        <v>150.30563595119895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1.3107419999999999</v>
      </c>
      <c r="E13">
        <f>GT_NG!S13</f>
        <v>1.78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22.999201416617478</v>
      </c>
      <c r="J13">
        <f>Bawana_RLNG!S13</f>
        <v>0</v>
      </c>
      <c r="K13">
        <f>Bawana_Spot!S13</f>
        <v>14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57.33894220190826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1.2736826391956162</v>
      </c>
      <c r="AD13">
        <f t="shared" si="1"/>
        <v>150.35520297933013</v>
      </c>
      <c r="AE13">
        <f>'IDT-1'!E13</f>
        <v>0</v>
      </c>
      <c r="AF13" s="24"/>
      <c r="AG13">
        <f t="shared" si="2"/>
        <v>150.35520297933013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1.3107419999999999</v>
      </c>
      <c r="E14">
        <f>GT_NG!S14</f>
        <v>1.78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22.999201416617478</v>
      </c>
      <c r="J14">
        <f>Bawana_RLNG!S14</f>
        <v>0</v>
      </c>
      <c r="K14">
        <f>Bawana_Spot!S14</f>
        <v>14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57.288956012248498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1.2732627552024742</v>
      </c>
      <c r="AD14">
        <f t="shared" si="1"/>
        <v>150.30563667366351</v>
      </c>
      <c r="AE14">
        <f>'IDT-1'!E14</f>
        <v>0</v>
      </c>
      <c r="AF14" s="24"/>
      <c r="AG14">
        <f t="shared" si="2"/>
        <v>150.30563667366351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1.3107419999999999</v>
      </c>
      <c r="E15">
        <f>GT_NG!S15</f>
        <v>1.78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22.999201416617478</v>
      </c>
      <c r="J15">
        <f>Bawana_RLNG!S15</f>
        <v>0</v>
      </c>
      <c r="K15">
        <f>Bawana_Spot!S15</f>
        <v>14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57.399312381791106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1.274189748706632</v>
      </c>
      <c r="AD15">
        <f t="shared" si="1"/>
        <v>150.41506604970198</v>
      </c>
      <c r="AE15">
        <f>'IDT-1'!E15</f>
        <v>0</v>
      </c>
      <c r="AF15" s="24"/>
      <c r="AG15">
        <f t="shared" si="2"/>
        <v>150.41506604970198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1.3107419999999999</v>
      </c>
      <c r="E16">
        <f>GT_NG!S16</f>
        <v>1.78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14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57.409551004571014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1.2742824612383965</v>
      </c>
      <c r="AD16">
        <f t="shared" si="1"/>
        <v>150.42601054333264</v>
      </c>
      <c r="AE16">
        <f>'IDT-1'!E16</f>
        <v>0</v>
      </c>
      <c r="AF16" s="24"/>
      <c r="AG16">
        <f t="shared" si="2"/>
        <v>150.42601054333264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1.3107419999999999</v>
      </c>
      <c r="E17">
        <f>GT_NG!S17</f>
        <v>1.78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14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57.409069354340204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1.2742784153764579</v>
      </c>
      <c r="AD17">
        <f t="shared" si="1"/>
        <v>150.42553293896376</v>
      </c>
      <c r="AE17">
        <f>'IDT-1'!E17</f>
        <v>0</v>
      </c>
      <c r="AF17" s="24"/>
      <c r="AG17">
        <f t="shared" si="2"/>
        <v>150.42553293896376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1.3107419999999999</v>
      </c>
      <c r="E18">
        <f>GT_NG!S18</f>
        <v>1.78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14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57.408738938445836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1.2742756398829451</v>
      </c>
      <c r="AD18">
        <f t="shared" si="1"/>
        <v>150.4252052985629</v>
      </c>
      <c r="AE18">
        <f>'IDT-1'!E18</f>
        <v>0</v>
      </c>
      <c r="AF18" s="24"/>
      <c r="AG18">
        <f t="shared" si="2"/>
        <v>150.4252052985629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1.3107419999999999</v>
      </c>
      <c r="E19">
        <f>GT_NG!S19</f>
        <v>1.78</v>
      </c>
      <c r="F19">
        <f>GT_Spot!S19</f>
        <v>0</v>
      </c>
      <c r="G19">
        <f>PPCL_NG!S19</f>
        <v>46.373011234495742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14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57.848545778975797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1.283035311713161</v>
      </c>
      <c r="AD19">
        <f t="shared" si="1"/>
        <v>151.4592637017584</v>
      </c>
      <c r="AE19">
        <f>'IDT-1'!E19</f>
        <v>0</v>
      </c>
      <c r="AF19" s="24"/>
      <c r="AG19">
        <f t="shared" si="2"/>
        <v>151.4592637017584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1.3107419999999999</v>
      </c>
      <c r="E20">
        <f>GT_NG!S20</f>
        <v>1.78</v>
      </c>
      <c r="F20">
        <f>GT_Spot!S20</f>
        <v>0</v>
      </c>
      <c r="G20">
        <f>PPCL_NG!S20</f>
        <v>46.373011234495742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14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60.092297249699428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1.3018828240672393</v>
      </c>
      <c r="AD20">
        <f t="shared" si="1"/>
        <v>153.68416766012794</v>
      </c>
      <c r="AE20">
        <f>'IDT-1'!E20</f>
        <v>0</v>
      </c>
      <c r="AF20" s="24"/>
      <c r="AG20">
        <f t="shared" si="2"/>
        <v>153.68416766012794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1.3107419999999999</v>
      </c>
      <c r="E21">
        <f>GT_NG!S21</f>
        <v>1.78</v>
      </c>
      <c r="F21">
        <f>GT_Spot!S21</f>
        <v>0</v>
      </c>
      <c r="G21">
        <f>PPCL_NG!S21</f>
        <v>46.373011234495742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14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60.092297249699428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1.3018828240672393</v>
      </c>
      <c r="AD21">
        <f t="shared" si="1"/>
        <v>153.68416766012794</v>
      </c>
      <c r="AE21">
        <f>'IDT-1'!E21</f>
        <v>0</v>
      </c>
      <c r="AF21" s="24"/>
      <c r="AG21">
        <f t="shared" si="2"/>
        <v>153.68416766012794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1.3107419999999999</v>
      </c>
      <c r="E22">
        <f>GT_NG!S22</f>
        <v>1.78</v>
      </c>
      <c r="F22">
        <f>GT_Spot!S22</f>
        <v>0</v>
      </c>
      <c r="G22">
        <f>PPCL_NG!S22</f>
        <v>46.373011234495742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14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60.092297249699428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1.3018828240672393</v>
      </c>
      <c r="AD22">
        <f t="shared" si="1"/>
        <v>153.68416766012794</v>
      </c>
      <c r="AE22">
        <f>'IDT-1'!E22</f>
        <v>0</v>
      </c>
      <c r="AF22" s="24"/>
      <c r="AG22">
        <f t="shared" si="2"/>
        <v>153.68416766012794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1.3107419999999999</v>
      </c>
      <c r="E23">
        <f>GT_NG!S23</f>
        <v>1.78</v>
      </c>
      <c r="F23">
        <f>GT_Spot!S23</f>
        <v>0</v>
      </c>
      <c r="G23">
        <f>PPCL_NG!S23</f>
        <v>46.373011234495742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14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60.092282009030775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1.3018826960456227</v>
      </c>
      <c r="AD23">
        <f t="shared" si="1"/>
        <v>153.68415254748089</v>
      </c>
      <c r="AE23">
        <f>'IDT-1'!E23</f>
        <v>0</v>
      </c>
      <c r="AF23" s="24"/>
      <c r="AG23">
        <f t="shared" si="2"/>
        <v>153.68415254748089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1.3107419999999999</v>
      </c>
      <c r="E24">
        <f>GT_NG!S24</f>
        <v>1.78</v>
      </c>
      <c r="F24">
        <f>GT_Spot!S24</f>
        <v>0</v>
      </c>
      <c r="G24">
        <f>PPCL_NG!S24</f>
        <v>46.373011234495742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14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60.092282009030775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1.3018826960456227</v>
      </c>
      <c r="AD24">
        <f t="shared" si="1"/>
        <v>153.68415254748089</v>
      </c>
      <c r="AE24">
        <f>'IDT-1'!E24</f>
        <v>0</v>
      </c>
      <c r="AF24" s="24"/>
      <c r="AG24">
        <f t="shared" si="2"/>
        <v>153.68415254748089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1.3107419999999999</v>
      </c>
      <c r="E25">
        <f>GT_NG!S25</f>
        <v>1.78</v>
      </c>
      <c r="F25">
        <f>GT_Spot!S25</f>
        <v>0</v>
      </c>
      <c r="G25">
        <f>PPCL_NG!S25</f>
        <v>46.373011234495742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14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60.973535272475459</v>
      </c>
      <c r="P25" s="36">
        <v>0</v>
      </c>
      <c r="Q25" s="36">
        <v>0</v>
      </c>
      <c r="R25" s="38">
        <v>0</v>
      </c>
      <c r="S25" s="38">
        <v>8.43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1.3092852234585579</v>
      </c>
      <c r="AD25">
        <f t="shared" si="1"/>
        <v>154.55800328351265</v>
      </c>
      <c r="AE25">
        <f>'IDT-1'!E25</f>
        <v>0</v>
      </c>
      <c r="AF25" s="24"/>
      <c r="AG25">
        <f t="shared" si="2"/>
        <v>154.55800328351265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1.3107419999999999</v>
      </c>
      <c r="E26">
        <f>GT_NG!S26</f>
        <v>1.78</v>
      </c>
      <c r="F26">
        <f>GT_Spot!S26</f>
        <v>0</v>
      </c>
      <c r="G26">
        <f>PPCL_NG!S26</f>
        <v>46.373011234495742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14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60.973441956429518</v>
      </c>
      <c r="P26" s="36">
        <v>0</v>
      </c>
      <c r="Q26" s="36">
        <v>0</v>
      </c>
      <c r="R26" s="38">
        <v>0</v>
      </c>
      <c r="S26" s="38">
        <v>8.43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1.3092844396037722</v>
      </c>
      <c r="AD26">
        <f t="shared" si="1"/>
        <v>154.55791075132149</v>
      </c>
      <c r="AE26">
        <f>'IDT-1'!E26</f>
        <v>0</v>
      </c>
      <c r="AF26" s="24"/>
      <c r="AG26">
        <f t="shared" si="2"/>
        <v>154.55791075132149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1.3107419999999999</v>
      </c>
      <c r="E27">
        <f>GT_NG!S27</f>
        <v>1.78</v>
      </c>
      <c r="F27">
        <f>GT_Spot!S27</f>
        <v>0</v>
      </c>
      <c r="G27">
        <f>PPCL_NG!S27</f>
        <v>46.373011234495742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14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60.112699677372547</v>
      </c>
      <c r="P27" s="36">
        <v>0</v>
      </c>
      <c r="Q27" s="36">
        <v>0</v>
      </c>
      <c r="R27" s="38">
        <v>0</v>
      </c>
      <c r="S27" s="38">
        <v>8.43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1.3020542044596934</v>
      </c>
      <c r="AD27">
        <f t="shared" si="1"/>
        <v>153.70439870740859</v>
      </c>
      <c r="AE27">
        <f>'IDT-1'!E27</f>
        <v>0</v>
      </c>
      <c r="AF27" s="24"/>
      <c r="AG27">
        <f t="shared" si="2"/>
        <v>153.70439870740859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1.3107419999999999</v>
      </c>
      <c r="E28">
        <f>GT_NG!S28</f>
        <v>1.78</v>
      </c>
      <c r="F28">
        <f>GT_Spot!S28</f>
        <v>0</v>
      </c>
      <c r="G28">
        <f>PPCL_NG!S28</f>
        <v>46.373011234495742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14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59.124181612279962</v>
      </c>
      <c r="P28" s="36">
        <v>0</v>
      </c>
      <c r="Q28" s="36">
        <v>0</v>
      </c>
      <c r="R28" s="38">
        <v>0</v>
      </c>
      <c r="S28" s="38">
        <v>8.43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1.2937506527129159</v>
      </c>
      <c r="AD28">
        <f t="shared" si="1"/>
        <v>152.72418419406279</v>
      </c>
      <c r="AE28">
        <f>'IDT-1'!E28</f>
        <v>0</v>
      </c>
      <c r="AF28" s="24"/>
      <c r="AG28">
        <f t="shared" si="2"/>
        <v>152.72418419406279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1.3107419999999999</v>
      </c>
      <c r="E29">
        <f>GT_NG!S29</f>
        <v>1.78</v>
      </c>
      <c r="F29">
        <f>GT_Spot!S29</f>
        <v>0</v>
      </c>
      <c r="G29">
        <f>PPCL_NG!S29</f>
        <v>46.373011234495742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14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61.894139756188011</v>
      </c>
      <c r="P29" s="36">
        <v>0</v>
      </c>
      <c r="Q29" s="36">
        <v>0</v>
      </c>
      <c r="R29" s="38">
        <v>0</v>
      </c>
      <c r="S29" s="38">
        <v>8.43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1.3170183011217436</v>
      </c>
      <c r="AD29">
        <f t="shared" si="1"/>
        <v>155.47087468956201</v>
      </c>
      <c r="AE29">
        <f>'IDT-1'!E29</f>
        <v>0</v>
      </c>
      <c r="AF29" s="24"/>
      <c r="AG29">
        <f t="shared" si="2"/>
        <v>155.47087468956201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1.3107419999999999</v>
      </c>
      <c r="E30">
        <f>GT_NG!S30</f>
        <v>1.78</v>
      </c>
      <c r="F30">
        <f>GT_Spot!S30</f>
        <v>0</v>
      </c>
      <c r="G30">
        <f>PPCL_NG!S30</f>
        <v>46.373011234495742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14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60.923483787279196</v>
      </c>
      <c r="P30" s="36">
        <v>0</v>
      </c>
      <c r="Q30" s="36">
        <v>0</v>
      </c>
      <c r="R30" s="38">
        <v>0</v>
      </c>
      <c r="S30" s="38">
        <v>8.43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1.3088647909829094</v>
      </c>
      <c r="AD30">
        <f t="shared" si="1"/>
        <v>154.50837223079202</v>
      </c>
      <c r="AE30">
        <f>'IDT-1'!E30</f>
        <v>0</v>
      </c>
      <c r="AF30" s="24"/>
      <c r="AG30">
        <f t="shared" si="2"/>
        <v>154.50837223079202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1.3107419999999999</v>
      </c>
      <c r="E31">
        <f>GT_NG!S31</f>
        <v>1.78</v>
      </c>
      <c r="F31">
        <f>GT_Spot!S31</f>
        <v>0</v>
      </c>
      <c r="G31">
        <f>PPCL_NG!S31</f>
        <v>46.373011234495742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14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61.113348123138216</v>
      </c>
      <c r="P31" s="36">
        <v>0</v>
      </c>
      <c r="Q31" s="36">
        <v>0</v>
      </c>
      <c r="R31" s="38">
        <v>0</v>
      </c>
      <c r="S31" s="38">
        <v>8.43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1.3104596514041251</v>
      </c>
      <c r="AD31">
        <f t="shared" si="1"/>
        <v>154.69664170622983</v>
      </c>
      <c r="AE31">
        <f>'IDT-1'!E31</f>
        <v>0</v>
      </c>
      <c r="AF31" s="24"/>
      <c r="AG31">
        <f t="shared" si="2"/>
        <v>154.69664170622983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1.3107419999999999</v>
      </c>
      <c r="E32">
        <f>GT_NG!S32</f>
        <v>1.78</v>
      </c>
      <c r="F32">
        <f>GT_Spot!S32</f>
        <v>0</v>
      </c>
      <c r="G32">
        <f>PPCL_NG!S32</f>
        <v>46.373011234495742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14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61.113348123138216</v>
      </c>
      <c r="P32" s="36">
        <v>0</v>
      </c>
      <c r="Q32" s="36">
        <v>0</v>
      </c>
      <c r="R32" s="38">
        <v>0</v>
      </c>
      <c r="S32" s="38">
        <v>8.43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1.3104596514041251</v>
      </c>
      <c r="AD32">
        <f t="shared" si="1"/>
        <v>154.69664170622983</v>
      </c>
      <c r="AE32">
        <f>'IDT-1'!E32</f>
        <v>0</v>
      </c>
      <c r="AF32" s="24"/>
      <c r="AG32">
        <f t="shared" si="2"/>
        <v>154.69664170622983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1.3107419999999999</v>
      </c>
      <c r="E33">
        <f>GT_NG!S33</f>
        <v>1.78</v>
      </c>
      <c r="F33">
        <f>GT_Spot!S33</f>
        <v>0</v>
      </c>
      <c r="G33">
        <f>PPCL_NG!S33</f>
        <v>46.373011234495742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14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61.153271020637447</v>
      </c>
      <c r="P33" s="36">
        <v>0</v>
      </c>
      <c r="Q33" s="36">
        <v>0</v>
      </c>
      <c r="R33" s="38">
        <v>0</v>
      </c>
      <c r="S33" s="38">
        <v>8.43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1.3107950037431186</v>
      </c>
      <c r="AD33">
        <f t="shared" si="1"/>
        <v>154.73622925139006</v>
      </c>
      <c r="AE33">
        <f>'IDT-1'!E33</f>
        <v>0</v>
      </c>
      <c r="AF33" s="24"/>
      <c r="AG33">
        <f t="shared" si="2"/>
        <v>154.73622925139006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1.3107419999999999</v>
      </c>
      <c r="E34">
        <f>GT_NG!S34</f>
        <v>1.78</v>
      </c>
      <c r="F34">
        <f>GT_Spot!S34</f>
        <v>0</v>
      </c>
      <c r="G34">
        <f>PPCL_NG!S34</f>
        <v>46.373011234495742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14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61.113214692855159</v>
      </c>
      <c r="P34" s="36">
        <v>0</v>
      </c>
      <c r="Q34" s="36">
        <v>0</v>
      </c>
      <c r="R34" s="38">
        <v>0</v>
      </c>
      <c r="S34" s="38">
        <v>8.43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1.3104585305897474</v>
      </c>
      <c r="AD34">
        <f t="shared" si="1"/>
        <v>154.69650939676114</v>
      </c>
      <c r="AE34">
        <f>'IDT-1'!E34</f>
        <v>0</v>
      </c>
      <c r="AF34" s="24"/>
      <c r="AG34">
        <f t="shared" si="2"/>
        <v>154.69650939676114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1.3107419999999999</v>
      </c>
      <c r="E35">
        <f>GT_NG!S35</f>
        <v>1.78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14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58.212925208996481</v>
      </c>
      <c r="P35" s="36">
        <v>0</v>
      </c>
      <c r="Q35" s="36">
        <v>0</v>
      </c>
      <c r="R35" s="38">
        <v>0</v>
      </c>
      <c r="S35" s="38">
        <v>8.43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1.2810308045555705</v>
      </c>
      <c r="AD35">
        <f t="shared" si="1"/>
        <v>151.22263640444092</v>
      </c>
      <c r="AE35">
        <f>'IDT-1'!E35</f>
        <v>0</v>
      </c>
      <c r="AF35" s="24"/>
      <c r="AG35">
        <f t="shared" si="2"/>
        <v>151.22263640444092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1.3107419999999999</v>
      </c>
      <c r="E36">
        <f>GT_NG!S36</f>
        <v>1.78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14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56.447524890519972</v>
      </c>
      <c r="P36" s="36">
        <v>0</v>
      </c>
      <c r="Q36" s="36">
        <v>0</v>
      </c>
      <c r="R36" s="38">
        <v>0</v>
      </c>
      <c r="S36" s="38">
        <v>8.43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1.4282374418803678</v>
      </c>
      <c r="AD36">
        <f t="shared" si="1"/>
        <v>168.60002944863962</v>
      </c>
      <c r="AE36">
        <f>'IDT-1'!E36</f>
        <v>0</v>
      </c>
      <c r="AF36" s="24"/>
      <c r="AG36">
        <f t="shared" si="2"/>
        <v>168.60002944863962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19.29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1.3107419999999999</v>
      </c>
      <c r="E37">
        <f>GT_NG!S37</f>
        <v>1.78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14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56.317963171184211</v>
      </c>
      <c r="P37" s="36">
        <v>0</v>
      </c>
      <c r="Q37" s="36">
        <v>0</v>
      </c>
      <c r="R37" s="38">
        <v>0</v>
      </c>
      <c r="S37" s="38">
        <v>8.43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1.5082091234379473</v>
      </c>
      <c r="AD37">
        <f t="shared" si="1"/>
        <v>178.04049604774627</v>
      </c>
      <c r="AE37">
        <f>'IDT-1'!E37</f>
        <v>0</v>
      </c>
      <c r="AF37" s="24"/>
      <c r="AG37">
        <f t="shared" si="2"/>
        <v>178.04049604774627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28.94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1.3107419999999999</v>
      </c>
      <c r="E38">
        <f>GT_NG!S38</f>
        <v>1.78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14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53.957879137476532</v>
      </c>
      <c r="P38" s="36">
        <v>0</v>
      </c>
      <c r="Q38" s="36">
        <v>0</v>
      </c>
      <c r="R38" s="38">
        <v>0</v>
      </c>
      <c r="S38" s="38">
        <v>8.43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1.6099324175548029</v>
      </c>
      <c r="AD38">
        <f t="shared" si="1"/>
        <v>190.04868871992173</v>
      </c>
      <c r="AE38">
        <f>'IDT-1'!E38</f>
        <v>0</v>
      </c>
      <c r="AF38" s="24"/>
      <c r="AG38">
        <f t="shared" si="2"/>
        <v>190.04868871992173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43.41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1.2981060000000002</v>
      </c>
      <c r="E39">
        <f>GT_NG!S39</f>
        <v>1.7636196319018402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14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49.76905412807259</v>
      </c>
      <c r="P39" s="36">
        <v>0</v>
      </c>
      <c r="Q39" s="36">
        <v>0</v>
      </c>
      <c r="R39" s="38">
        <v>0</v>
      </c>
      <c r="S39" s="38">
        <v>8.43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1.2909185499837852</v>
      </c>
      <c r="AD39">
        <f t="shared" si="1"/>
        <v>152.38986120999067</v>
      </c>
      <c r="AE39">
        <f>'IDT-1'!E39</f>
        <v>0</v>
      </c>
      <c r="AF39" s="24"/>
      <c r="AG39">
        <f t="shared" si="2"/>
        <v>152.38986120999067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9.65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1.2981060000000002</v>
      </c>
      <c r="E40">
        <f>GT_NG!S40</f>
        <v>1.7636196319018402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14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49.76905412807259</v>
      </c>
      <c r="P40" s="36">
        <v>0</v>
      </c>
      <c r="Q40" s="36">
        <v>0</v>
      </c>
      <c r="R40" s="38">
        <v>0</v>
      </c>
      <c r="S40" s="38">
        <v>8.43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1.4124665499837852</v>
      </c>
      <c r="AD40">
        <f t="shared" si="1"/>
        <v>166.73831320999068</v>
      </c>
      <c r="AE40">
        <f>'IDT-1'!E40</f>
        <v>0</v>
      </c>
      <c r="AF40" s="24"/>
      <c r="AG40">
        <f t="shared" si="2"/>
        <v>166.73831320999068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24.12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1.2981060000000002</v>
      </c>
      <c r="E41">
        <f>GT_NG!S41</f>
        <v>1.7636196319018402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49.76905412807259</v>
      </c>
      <c r="P41" s="36">
        <v>0</v>
      </c>
      <c r="Q41" s="36">
        <v>0</v>
      </c>
      <c r="R41" s="38">
        <v>0</v>
      </c>
      <c r="S41" s="38">
        <v>8.43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1.4935265499837853</v>
      </c>
      <c r="AD41">
        <f t="shared" si="1"/>
        <v>176.30725320999068</v>
      </c>
      <c r="AE41">
        <f>'IDT-1'!E41</f>
        <v>0</v>
      </c>
      <c r="AF41" s="24"/>
      <c r="AG41">
        <f t="shared" si="2"/>
        <v>176.30725320999068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33.770000000000003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1.2981060000000002</v>
      </c>
      <c r="E42">
        <f>GT_NG!S42</f>
        <v>1.7636196319018402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14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49.76905412807259</v>
      </c>
      <c r="P42" s="36">
        <v>0</v>
      </c>
      <c r="Q42" s="36">
        <v>0</v>
      </c>
      <c r="R42" s="38">
        <v>0</v>
      </c>
      <c r="S42" s="38">
        <v>8.43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1.5745025499837852</v>
      </c>
      <c r="AD42">
        <f t="shared" si="1"/>
        <v>185.86627720999067</v>
      </c>
      <c r="AE42">
        <f>'IDT-1'!E42</f>
        <v>0</v>
      </c>
      <c r="AF42" s="24"/>
      <c r="AG42">
        <f t="shared" si="2"/>
        <v>185.86627720999067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43.41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1.2981060000000002</v>
      </c>
      <c r="E43">
        <f>GT_NG!S43</f>
        <v>1.7229357798165139</v>
      </c>
      <c r="F43">
        <f>GT_Spot!S43</f>
        <v>0</v>
      </c>
      <c r="G43">
        <f>PPCL_NG!S43</f>
        <v>44.563011014257718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14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49.76905412807259</v>
      </c>
      <c r="P43" s="36">
        <v>0</v>
      </c>
      <c r="Q43" s="36">
        <v>0</v>
      </c>
      <c r="R43" s="38">
        <v>0</v>
      </c>
      <c r="S43" s="38">
        <v>8.43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1.6450820981460335</v>
      </c>
      <c r="AD43">
        <f t="shared" si="1"/>
        <v>194.19802482400081</v>
      </c>
      <c r="AE43">
        <f>'IDT-1'!E43</f>
        <v>0</v>
      </c>
      <c r="AF43" s="24"/>
      <c r="AG43">
        <f t="shared" si="2"/>
        <v>194.19802482400081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53.06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1.2981060000000002</v>
      </c>
      <c r="E44">
        <f>GT_NG!S44</f>
        <v>1.7229357798165139</v>
      </c>
      <c r="F44">
        <f>GT_Spot!S44</f>
        <v>0</v>
      </c>
      <c r="G44">
        <f>PPCL_NG!S44</f>
        <v>44.563011014257718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14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49.76905412807259</v>
      </c>
      <c r="P44" s="36">
        <v>0</v>
      </c>
      <c r="Q44" s="36">
        <v>0</v>
      </c>
      <c r="R44" s="38">
        <v>0</v>
      </c>
      <c r="S44" s="38">
        <v>8.43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1.6855700981460333</v>
      </c>
      <c r="AD44">
        <f t="shared" si="1"/>
        <v>198.97753682400079</v>
      </c>
      <c r="AE44">
        <f>'IDT-1'!E44</f>
        <v>0</v>
      </c>
      <c r="AF44" s="24"/>
      <c r="AG44">
        <f t="shared" si="2"/>
        <v>198.97753682400079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57.88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1.2981060000000002</v>
      </c>
      <c r="E45">
        <f>GT_NG!S45</f>
        <v>1.7229357798165139</v>
      </c>
      <c r="F45">
        <f>GT_Spot!S45</f>
        <v>0</v>
      </c>
      <c r="G45">
        <f>PPCL_NG!S45</f>
        <v>44.563011014257718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14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49.76905412807259</v>
      </c>
      <c r="P45" s="36">
        <v>0</v>
      </c>
      <c r="Q45" s="36">
        <v>0</v>
      </c>
      <c r="R45" s="38">
        <v>0</v>
      </c>
      <c r="S45" s="38">
        <v>8.43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1.7666300981460332</v>
      </c>
      <c r="AD45">
        <f t="shared" si="1"/>
        <v>208.54647682400079</v>
      </c>
      <c r="AE45">
        <f>'IDT-1'!E45</f>
        <v>0</v>
      </c>
      <c r="AF45" s="24"/>
      <c r="AG45">
        <f t="shared" si="2"/>
        <v>208.54647682400079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67.53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1.2981060000000002</v>
      </c>
      <c r="E46">
        <f>GT_NG!S46</f>
        <v>1.6717923604309501</v>
      </c>
      <c r="F46">
        <f>GT_Spot!S46</f>
        <v>0</v>
      </c>
      <c r="G46">
        <f>PPCL_NG!S46</f>
        <v>44.563011014257718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14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49.76905412807259</v>
      </c>
      <c r="P46" s="36">
        <v>0</v>
      </c>
      <c r="Q46" s="36">
        <v>0</v>
      </c>
      <c r="R46" s="38">
        <v>0</v>
      </c>
      <c r="S46" s="38">
        <v>8.43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1.7824124934231942</v>
      </c>
      <c r="AD46">
        <f t="shared" si="1"/>
        <v>210.40955100933809</v>
      </c>
      <c r="AE46">
        <f>'IDT-1'!E46</f>
        <v>0</v>
      </c>
      <c r="AF46" s="24"/>
      <c r="AG46">
        <f t="shared" si="2"/>
        <v>210.40955100933809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69.459999999999994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1.2981060000000002</v>
      </c>
      <c r="E47">
        <f>GT_NG!S47</f>
        <v>1.6717923604309501</v>
      </c>
      <c r="F47">
        <f>GT_Spot!S47</f>
        <v>0</v>
      </c>
      <c r="G47">
        <f>PPCL_NG!S47</f>
        <v>44.563011014257718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14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49.76905412807259</v>
      </c>
      <c r="P47" s="36">
        <v>0</v>
      </c>
      <c r="Q47" s="36">
        <v>0</v>
      </c>
      <c r="R47" s="38">
        <v>0</v>
      </c>
      <c r="S47" s="38">
        <v>8.43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1.8067724934231943</v>
      </c>
      <c r="AD47">
        <f t="shared" si="1"/>
        <v>213.28519100933806</v>
      </c>
      <c r="AE47">
        <f>'IDT-1'!E47</f>
        <v>0</v>
      </c>
      <c r="AF47" s="24"/>
      <c r="AG47">
        <f t="shared" si="2"/>
        <v>213.28519100933806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72.36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1.2981060000000002</v>
      </c>
      <c r="E48">
        <f>GT_NG!S48</f>
        <v>1.6717923604309501</v>
      </c>
      <c r="F48">
        <f>GT_Spot!S48</f>
        <v>0</v>
      </c>
      <c r="G48">
        <f>PPCL_NG!S48</f>
        <v>44.563011014257718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14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49.76905412807259</v>
      </c>
      <c r="P48" s="36">
        <v>0</v>
      </c>
      <c r="Q48" s="36">
        <v>0</v>
      </c>
      <c r="R48" s="38">
        <v>0</v>
      </c>
      <c r="S48" s="38">
        <v>8.43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1.8066884934231944</v>
      </c>
      <c r="AD48">
        <f t="shared" si="1"/>
        <v>213.27527500933806</v>
      </c>
      <c r="AE48">
        <f>'IDT-1'!E48</f>
        <v>0</v>
      </c>
      <c r="AF48" s="24"/>
      <c r="AG48">
        <f t="shared" si="2"/>
        <v>213.27527500933806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72.349999999999994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1.2981060000000002</v>
      </c>
      <c r="E49">
        <f>GT_NG!S49</f>
        <v>1.6717923604309501</v>
      </c>
      <c r="F49">
        <f>GT_Spot!S49</f>
        <v>0</v>
      </c>
      <c r="G49">
        <f>PPCL_NG!S49</f>
        <v>44.563011014257718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14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49.68890467532497</v>
      </c>
      <c r="P49" s="36">
        <v>0</v>
      </c>
      <c r="Q49" s="36">
        <v>0</v>
      </c>
      <c r="R49" s="38">
        <v>0</v>
      </c>
      <c r="S49" s="38">
        <v>8.43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1.8060152380201147</v>
      </c>
      <c r="AD49">
        <f t="shared" si="1"/>
        <v>213.19579881199354</v>
      </c>
      <c r="AE49">
        <f>'IDT-1'!E49</f>
        <v>0</v>
      </c>
      <c r="AF49" s="24"/>
      <c r="AG49">
        <f t="shared" si="2"/>
        <v>213.19579881199354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72.349999999999994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1.2981060000000002</v>
      </c>
      <c r="E50">
        <f>GT_NG!S50</f>
        <v>1.6717923604309501</v>
      </c>
      <c r="F50">
        <f>GT_Spot!S50</f>
        <v>0</v>
      </c>
      <c r="G50">
        <f>PPCL_NG!S50</f>
        <v>44.563011014257718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14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49.599223410421217</v>
      </c>
      <c r="P50" s="36">
        <v>0</v>
      </c>
      <c r="Q50" s="36">
        <v>0</v>
      </c>
      <c r="R50" s="38">
        <v>0</v>
      </c>
      <c r="S50" s="38">
        <v>8.43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1.805261915394923</v>
      </c>
      <c r="AD50">
        <f t="shared" si="1"/>
        <v>213.10687086971495</v>
      </c>
      <c r="AE50">
        <f>'IDT-1'!E50</f>
        <v>0</v>
      </c>
      <c r="AF50" s="24"/>
      <c r="AG50">
        <f t="shared" si="2"/>
        <v>213.10687086971495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72.349999999999994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1.2981060000000002</v>
      </c>
      <c r="E51">
        <f>GT_NG!S51</f>
        <v>1.6118461019237262</v>
      </c>
      <c r="F51">
        <f>GT_Spot!S51</f>
        <v>0</v>
      </c>
      <c r="G51">
        <f>PPCL_NG!S51</f>
        <v>43.956989247311832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14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49.709031301188261</v>
      </c>
      <c r="P51" s="36">
        <v>0</v>
      </c>
      <c r="Q51" s="36">
        <v>0</v>
      </c>
      <c r="R51" s="38">
        <v>0</v>
      </c>
      <c r="S51" s="38">
        <v>8.43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1.8168021702635597</v>
      </c>
      <c r="AD51">
        <f t="shared" si="1"/>
        <v>214.46917048016024</v>
      </c>
      <c r="AE51">
        <f>'IDT-1'!E51</f>
        <v>0</v>
      </c>
      <c r="AF51" s="24"/>
      <c r="AG51">
        <f t="shared" si="2"/>
        <v>214.46917048016024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74.28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1.2981060000000002</v>
      </c>
      <c r="E52">
        <f>GT_NG!S52</f>
        <v>1.6118461019237262</v>
      </c>
      <c r="F52">
        <f>GT_Spot!S52</f>
        <v>0</v>
      </c>
      <c r="G52">
        <f>PPCL_NG!S52</f>
        <v>43.956989247311832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14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49.679095586179045</v>
      </c>
      <c r="P52" s="36">
        <v>0</v>
      </c>
      <c r="Q52" s="36">
        <v>0</v>
      </c>
      <c r="R52" s="38">
        <v>0</v>
      </c>
      <c r="S52" s="38">
        <v>8.43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1.8570387102574826</v>
      </c>
      <c r="AD52">
        <f t="shared" si="1"/>
        <v>219.21899822515712</v>
      </c>
      <c r="AE52">
        <f>'IDT-1'!E52</f>
        <v>0</v>
      </c>
      <c r="AF52" s="24"/>
      <c r="AG52">
        <f t="shared" si="2"/>
        <v>219.21899822515712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79.099999999999994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1.2981060000000002</v>
      </c>
      <c r="E53">
        <f>GT_NG!S53</f>
        <v>1.6118461019237262</v>
      </c>
      <c r="F53">
        <f>GT_Spot!S53</f>
        <v>0</v>
      </c>
      <c r="G53">
        <f>PPCL_NG!S53</f>
        <v>43.956989247311832</v>
      </c>
      <c r="H53">
        <f>PPCL_Spot!S53</f>
        <v>0</v>
      </c>
      <c r="I53">
        <f>Bawana_NG!S53</f>
        <v>22.999113509346696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49.629685803298351</v>
      </c>
      <c r="P53" s="36">
        <v>0</v>
      </c>
      <c r="Q53" s="36">
        <v>0</v>
      </c>
      <c r="R53" s="38">
        <v>0</v>
      </c>
      <c r="S53" s="38">
        <v>8.43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1.7390162215597971</v>
      </c>
      <c r="AD53">
        <f t="shared" si="1"/>
        <v>205.2867244403208</v>
      </c>
      <c r="AE53">
        <f>'IDT-1'!E53</f>
        <v>0</v>
      </c>
      <c r="AF53" s="24"/>
      <c r="AG53">
        <f t="shared" si="2"/>
        <v>205.2867244403208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79.099999999999994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1.2981060000000002</v>
      </c>
      <c r="E54">
        <f>GT_NG!S54</f>
        <v>1.6118461019237262</v>
      </c>
      <c r="F54">
        <f>GT_Spot!S54</f>
        <v>0</v>
      </c>
      <c r="G54">
        <f>PPCL_NG!S54</f>
        <v>43.633009173046418</v>
      </c>
      <c r="H54">
        <f>PPCL_Spot!S54</f>
        <v>0</v>
      </c>
      <c r="I54">
        <f>Bawana_NG!S54</f>
        <v>22.999113509346696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49.559392557861727</v>
      </c>
      <c r="P54" s="36">
        <v>0</v>
      </c>
      <c r="Q54" s="36">
        <v>0</v>
      </c>
      <c r="R54" s="38">
        <v>0</v>
      </c>
      <c r="S54" s="38">
        <v>8.43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1.7438523256742995</v>
      </c>
      <c r="AD54">
        <f t="shared" si="1"/>
        <v>205.85761501650424</v>
      </c>
      <c r="AE54">
        <f>'IDT-1'!E54</f>
        <v>0</v>
      </c>
      <c r="AF54" s="24"/>
      <c r="AG54">
        <f t="shared" si="2"/>
        <v>205.85761501650424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80.069999999999993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1.2981060000000002</v>
      </c>
      <c r="E55">
        <f>GT_NG!S55</f>
        <v>1.6118461019237262</v>
      </c>
      <c r="F55">
        <f>GT_Spot!S55</f>
        <v>0</v>
      </c>
      <c r="G55">
        <f>PPCL_NG!S55</f>
        <v>43.633009173046418</v>
      </c>
      <c r="H55">
        <f>PPCL_Spot!S55</f>
        <v>0</v>
      </c>
      <c r="I55">
        <f>Bawana_NG!S55</f>
        <v>22.999113509346696</v>
      </c>
      <c r="J55">
        <f>Bawana_RLNG!S55</f>
        <v>0</v>
      </c>
      <c r="K55">
        <f>Bawana_Spot!S55</f>
        <v>14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48.894918505084803</v>
      </c>
      <c r="P55" s="36">
        <v>0</v>
      </c>
      <c r="Q55" s="36">
        <v>0</v>
      </c>
      <c r="R55" s="38">
        <v>0</v>
      </c>
      <c r="S55" s="38">
        <v>8.43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2.034118743630974</v>
      </c>
      <c r="AD55">
        <f t="shared" si="1"/>
        <v>240.12287454577066</v>
      </c>
      <c r="AE55">
        <f>'IDT-1'!E55</f>
        <v>0</v>
      </c>
      <c r="AF55" s="24"/>
      <c r="AG55">
        <f t="shared" si="2"/>
        <v>240.12287454577066</v>
      </c>
      <c r="AI55" s="34">
        <f>PXIL!K55</f>
        <v>0</v>
      </c>
      <c r="AJ55" s="34">
        <f>PXIL!Q55</f>
        <v>0</v>
      </c>
      <c r="AK55" s="34">
        <f>RTM_IEX!K55</f>
        <v>19.29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82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1.2981060000000002</v>
      </c>
      <c r="E56">
        <f>GT_NG!S56</f>
        <v>1.6118461019237262</v>
      </c>
      <c r="F56">
        <f>GT_Spot!S56</f>
        <v>0</v>
      </c>
      <c r="G56">
        <f>PPCL_NG!S56</f>
        <v>43.633009173046418</v>
      </c>
      <c r="H56">
        <f>PPCL_Spot!S56</f>
        <v>0</v>
      </c>
      <c r="I56">
        <f>Bawana_NG!S56</f>
        <v>22.999113509346696</v>
      </c>
      <c r="J56">
        <f>Bawana_RLNG!S56</f>
        <v>0</v>
      </c>
      <c r="K56">
        <f>Bawana_Spot!S56</f>
        <v>14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48.845145847319209</v>
      </c>
      <c r="P56" s="36">
        <v>0</v>
      </c>
      <c r="Q56" s="36">
        <v>0</v>
      </c>
      <c r="R56" s="38">
        <v>0</v>
      </c>
      <c r="S56" s="38">
        <v>8.43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2.0337006533057425</v>
      </c>
      <c r="AD56">
        <f t="shared" si="1"/>
        <v>240.0735199783303</v>
      </c>
      <c r="AE56">
        <f>'IDT-1'!E56</f>
        <v>0</v>
      </c>
      <c r="AF56" s="24"/>
      <c r="AG56">
        <f t="shared" si="2"/>
        <v>240.0735199783303</v>
      </c>
      <c r="AI56" s="34">
        <f>PXIL!K56</f>
        <v>0</v>
      </c>
      <c r="AJ56" s="34">
        <f>PXIL!Q56</f>
        <v>0</v>
      </c>
      <c r="AK56" s="34">
        <f>RTM_IEX!K56</f>
        <v>19.29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82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1.2981060000000002</v>
      </c>
      <c r="E57">
        <f>GT_NG!S57</f>
        <v>1.6118461019237262</v>
      </c>
      <c r="F57">
        <f>GT_Spot!S57</f>
        <v>0</v>
      </c>
      <c r="G57">
        <f>PPCL_NG!S57</f>
        <v>43.633009173046418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14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47.614880252053347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1.8451258688269974</v>
      </c>
      <c r="AD57">
        <f t="shared" si="1"/>
        <v>217.81271565819651</v>
      </c>
      <c r="AE57">
        <f>'IDT-1'!E57</f>
        <v>0</v>
      </c>
      <c r="AF57" s="24"/>
      <c r="AG57">
        <f t="shared" si="2"/>
        <v>217.81271565819651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80.069999999999993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1.2981060000000002</v>
      </c>
      <c r="E58">
        <f>GT_NG!S58</f>
        <v>1.6118461019237262</v>
      </c>
      <c r="F58">
        <f>GT_Spot!S58</f>
        <v>0</v>
      </c>
      <c r="G58">
        <f>PPCL_NG!S58</f>
        <v>43.633009173046418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14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47.54184251025643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1.844512351795903</v>
      </c>
      <c r="AD58">
        <f t="shared" si="1"/>
        <v>217.74029143343066</v>
      </c>
      <c r="AE58">
        <f>'IDT-1'!E58</f>
        <v>0</v>
      </c>
      <c r="AF58" s="24"/>
      <c r="AG58">
        <f t="shared" si="2"/>
        <v>217.74029143343066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80.069999999999993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1.2981060000000002</v>
      </c>
      <c r="E59">
        <f>GT_NG!S59</f>
        <v>1.5606980802792323</v>
      </c>
      <c r="F59">
        <f>GT_Spot!S59</f>
        <v>0</v>
      </c>
      <c r="G59">
        <f>PPCL_NG!S59</f>
        <v>43.633009173046418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47.503602591257447</v>
      </c>
      <c r="P59" s="36">
        <v>0</v>
      </c>
      <c r="Q59" s="36">
        <v>0</v>
      </c>
      <c r="R59" s="38">
        <v>0</v>
      </c>
      <c r="S59" s="38">
        <v>8.43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1.9329694930944981</v>
      </c>
      <c r="AD59">
        <f t="shared" si="1"/>
        <v>228.18244635148864</v>
      </c>
      <c r="AE59">
        <f>'IDT-1'!E59</f>
        <v>0</v>
      </c>
      <c r="AF59" s="24"/>
      <c r="AG59">
        <f t="shared" si="2"/>
        <v>228.18244635148864</v>
      </c>
      <c r="AI59" s="34">
        <f>PXIL!K59</f>
        <v>0</v>
      </c>
      <c r="AJ59" s="34">
        <f>PXIL!Q59</f>
        <v>0</v>
      </c>
      <c r="AK59" s="34">
        <f>RTM_IEX!K59</f>
        <v>9.65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81.040000000000006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1.2981060000000002</v>
      </c>
      <c r="E60">
        <f>GT_NG!S60</f>
        <v>1.5606980802792323</v>
      </c>
      <c r="F60">
        <f>GT_Spot!S60</f>
        <v>0</v>
      </c>
      <c r="G60">
        <f>PPCL_NG!S60</f>
        <v>43.633009173046418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14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47.496671329127004</v>
      </c>
      <c r="P60" s="36">
        <v>0</v>
      </c>
      <c r="Q60" s="36">
        <v>0</v>
      </c>
      <c r="R60" s="38">
        <v>0</v>
      </c>
      <c r="S60" s="38">
        <v>8.43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1.9490392704926021</v>
      </c>
      <c r="AD60">
        <f t="shared" si="1"/>
        <v>230.07944531196009</v>
      </c>
      <c r="AE60">
        <f>'IDT-1'!E60</f>
        <v>0</v>
      </c>
      <c r="AF60" s="24"/>
      <c r="AG60">
        <f t="shared" si="2"/>
        <v>230.07944531196009</v>
      </c>
      <c r="AI60" s="34">
        <f>PXIL!K60</f>
        <v>0</v>
      </c>
      <c r="AJ60" s="34">
        <f>PXIL!Q60</f>
        <v>0</v>
      </c>
      <c r="AK60" s="34">
        <f>RTM_IEX!K60</f>
        <v>9.65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82.96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1.2981060000000002</v>
      </c>
      <c r="E61">
        <f>GT_NG!S61</f>
        <v>1.5606980802792323</v>
      </c>
      <c r="F61">
        <f>GT_Spot!S61</f>
        <v>0</v>
      </c>
      <c r="G61">
        <f>PPCL_NG!S61</f>
        <v>43.633009173046418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47.453960430885822</v>
      </c>
      <c r="P61" s="36">
        <v>0</v>
      </c>
      <c r="Q61" s="36">
        <v>0</v>
      </c>
      <c r="R61" s="38">
        <v>0</v>
      </c>
      <c r="S61" s="38">
        <v>8.43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1.9729564989473762</v>
      </c>
      <c r="AD61">
        <f t="shared" si="1"/>
        <v>232.9028171852641</v>
      </c>
      <c r="AE61">
        <f>'IDT-1'!E61</f>
        <v>0</v>
      </c>
      <c r="AF61" s="24"/>
      <c r="AG61">
        <f t="shared" si="2"/>
        <v>232.9028171852641</v>
      </c>
      <c r="AI61" s="34">
        <f>PXIL!K61</f>
        <v>0</v>
      </c>
      <c r="AJ61" s="34">
        <f>PXIL!Q61</f>
        <v>0</v>
      </c>
      <c r="AK61" s="34">
        <f>RTM_IEX!K61</f>
        <v>9.65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85.85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1.2981060000000002</v>
      </c>
      <c r="E62">
        <f>GT_NG!S62</f>
        <v>1.5606980802792323</v>
      </c>
      <c r="F62">
        <f>GT_Spot!S62</f>
        <v>0</v>
      </c>
      <c r="G62">
        <f>PPCL_NG!S62</f>
        <v>43.633009173046418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47.444000549918201</v>
      </c>
      <c r="P62" s="36">
        <v>0</v>
      </c>
      <c r="Q62" s="36">
        <v>0</v>
      </c>
      <c r="R62" s="38">
        <v>0</v>
      </c>
      <c r="S62" s="38">
        <v>8.43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1.9810208359472483</v>
      </c>
      <c r="AD62">
        <f t="shared" si="1"/>
        <v>233.85479296729662</v>
      </c>
      <c r="AE62">
        <f>'IDT-1'!E62</f>
        <v>0</v>
      </c>
      <c r="AF62" s="24"/>
      <c r="AG62">
        <f t="shared" si="2"/>
        <v>233.85479296729662</v>
      </c>
      <c r="AI62" s="34">
        <f>PXIL!K62</f>
        <v>0</v>
      </c>
      <c r="AJ62" s="34">
        <f>PXIL!Q62</f>
        <v>0</v>
      </c>
      <c r="AK62" s="34">
        <f>RTM_IEX!K62</f>
        <v>9.65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86.82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1.2981060000000002</v>
      </c>
      <c r="E63">
        <f>GT_NG!S63</f>
        <v>1.5606980802792323</v>
      </c>
      <c r="F63">
        <f>GT_Spot!S63</f>
        <v>0</v>
      </c>
      <c r="G63">
        <f>PPCL_NG!S63</f>
        <v>43.633009173046418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47.8057179003142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1.9759952616905747</v>
      </c>
      <c r="AD63">
        <f t="shared" si="1"/>
        <v>233.26153589194928</v>
      </c>
      <c r="AE63">
        <f>'IDT-1'!E63</f>
        <v>0</v>
      </c>
      <c r="AF63" s="24"/>
      <c r="AG63">
        <f t="shared" si="2"/>
        <v>233.26153589194928</v>
      </c>
      <c r="AI63" s="34">
        <f>PXIL!K63</f>
        <v>0</v>
      </c>
      <c r="AJ63" s="34">
        <f>PXIL!Q63</f>
        <v>0</v>
      </c>
      <c r="AK63" s="34">
        <f>RTM_IEX!K63</f>
        <v>9.65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85.86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1.2981060000000002</v>
      </c>
      <c r="E64">
        <f>GT_NG!S64</f>
        <v>1.6118461019237262</v>
      </c>
      <c r="F64">
        <f>GT_Spot!S64</f>
        <v>0</v>
      </c>
      <c r="G64">
        <f>PPCL_NG!S64</f>
        <v>43.63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47.954394461104506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1.9776485111294373</v>
      </c>
      <c r="AD64">
        <f t="shared" si="1"/>
        <v>233.45669805189883</v>
      </c>
      <c r="AE64">
        <f>'IDT-1'!E64</f>
        <v>0</v>
      </c>
      <c r="AF64" s="24"/>
      <c r="AG64">
        <f t="shared" si="2"/>
        <v>233.45669805189883</v>
      </c>
      <c r="AI64" s="34">
        <f>PXIL!K64</f>
        <v>0</v>
      </c>
      <c r="AJ64" s="34">
        <f>PXIL!Q64</f>
        <v>0</v>
      </c>
      <c r="AK64" s="34">
        <f>RTM_IEX!K64</f>
        <v>9.65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85.86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1.2981060000000002</v>
      </c>
      <c r="E65">
        <f>GT_NG!S65</f>
        <v>1.6118461019237262</v>
      </c>
      <c r="F65">
        <f>GT_Spot!S65</f>
        <v>0</v>
      </c>
      <c r="G65">
        <f>PPCL_NG!S65</f>
        <v>43.63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14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48.905001437623881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1.9936976097321999</v>
      </c>
      <c r="AD65">
        <f t="shared" si="1"/>
        <v>235.35125592981541</v>
      </c>
      <c r="AE65">
        <f>'IDT-1'!E65</f>
        <v>0</v>
      </c>
      <c r="AF65" s="24"/>
      <c r="AG65">
        <f t="shared" si="2"/>
        <v>235.35125592981541</v>
      </c>
      <c r="AI65" s="34">
        <f>PXIL!K65</f>
        <v>0</v>
      </c>
      <c r="AJ65" s="34">
        <f>PXIL!Q65</f>
        <v>0</v>
      </c>
      <c r="AK65" s="34">
        <f>RTM_IEX!K65</f>
        <v>9.65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86.82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1.2981060000000002</v>
      </c>
      <c r="E66">
        <f>GT_NG!S66</f>
        <v>1.6118461019237262</v>
      </c>
      <c r="F66">
        <f>GT_Spot!S66</f>
        <v>0</v>
      </c>
      <c r="G66">
        <f>PPCL_NG!S66</f>
        <v>43.63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14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48.904962598321667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1.9775692834820613</v>
      </c>
      <c r="AD66">
        <f t="shared" si="1"/>
        <v>233.44734541676334</v>
      </c>
      <c r="AE66">
        <f>'IDT-1'!E66</f>
        <v>0</v>
      </c>
      <c r="AF66" s="24"/>
      <c r="AG66">
        <f t="shared" si="2"/>
        <v>233.44734541676334</v>
      </c>
      <c r="AI66" s="34">
        <f>PXIL!K66</f>
        <v>0</v>
      </c>
      <c r="AJ66" s="34">
        <f>PXIL!Q66</f>
        <v>0</v>
      </c>
      <c r="AK66" s="34">
        <f>RTM_IEX!K66</f>
        <v>9.65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84.9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1.3107419999999999</v>
      </c>
      <c r="E67">
        <f>GT_NG!S67</f>
        <v>1.6118461019237262</v>
      </c>
      <c r="F67">
        <f>GT_Spot!S67</f>
        <v>0</v>
      </c>
      <c r="G67">
        <f>PPCL_NG!S67</f>
        <v>43.63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14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49.785964479566729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1.95256784168452</v>
      </c>
      <c r="AD67">
        <f t="shared" si="1"/>
        <v>230.49598473980595</v>
      </c>
      <c r="AE67">
        <f>'IDT-1'!E67</f>
        <v>0</v>
      </c>
      <c r="AF67" s="24"/>
      <c r="AG67">
        <f t="shared" si="2"/>
        <v>230.49598473980595</v>
      </c>
      <c r="AI67" s="34">
        <f>PXIL!K67</f>
        <v>0</v>
      </c>
      <c r="AJ67" s="34">
        <f>PXIL!Q67</f>
        <v>0</v>
      </c>
      <c r="AK67" s="34">
        <f>RTM_IEX!K67</f>
        <v>9.65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81.03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1.3107419999999999</v>
      </c>
      <c r="E68">
        <f>GT_NG!S68</f>
        <v>1.6118461019237262</v>
      </c>
      <c r="F68">
        <f>GT_Spot!S68</f>
        <v>0</v>
      </c>
      <c r="G68">
        <f>PPCL_NG!S68</f>
        <v>43.63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14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52.124128103771206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1.9398684161278372</v>
      </c>
      <c r="AD68">
        <f t="shared" ref="AD68:AD98" si="4">SUM(B68:AB68,AI68:AV68)-AC68</f>
        <v>228.99684778956711</v>
      </c>
      <c r="AE68">
        <f>'IDT-1'!E68</f>
        <v>0</v>
      </c>
      <c r="AF68" s="24"/>
      <c r="AG68">
        <f t="shared" ref="AG68:AG98" si="5">SUM(AD68:AF68)</f>
        <v>228.99684778956711</v>
      </c>
      <c r="AI68" s="34">
        <f>PXIL!K68</f>
        <v>0</v>
      </c>
      <c r="AJ68" s="34">
        <f>PXIL!Q68</f>
        <v>0</v>
      </c>
      <c r="AK68" s="34">
        <f>RTM_IEX!K68</f>
        <v>9.65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77.180000000000007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1.3107419999999999</v>
      </c>
      <c r="E69">
        <f>GT_NG!S69</f>
        <v>1.6118461019237262</v>
      </c>
      <c r="F69">
        <f>GT_Spot!S69</f>
        <v>0</v>
      </c>
      <c r="G69">
        <f>PPCL_NG!S69</f>
        <v>43.63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14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52.124112467177319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1.8425962847804489</v>
      </c>
      <c r="AD69">
        <f t="shared" si="4"/>
        <v>217.51410428432061</v>
      </c>
      <c r="AE69">
        <f>'IDT-1'!E69</f>
        <v>0</v>
      </c>
      <c r="AF69" s="24"/>
      <c r="AG69">
        <f t="shared" si="5"/>
        <v>217.51410428432061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75.25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1.3107419999999999</v>
      </c>
      <c r="E70">
        <f>GT_NG!S70</f>
        <v>1.6118461019237262</v>
      </c>
      <c r="F70">
        <f>GT_Spot!S70</f>
        <v>0</v>
      </c>
      <c r="G70">
        <f>PPCL_NG!S70</f>
        <v>43.633009173046418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14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52.114055474488111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1.8424530830954493</v>
      </c>
      <c r="AD70">
        <f t="shared" si="4"/>
        <v>217.4971996663628</v>
      </c>
      <c r="AE70">
        <f>'IDT-1'!E70</f>
        <v>0</v>
      </c>
      <c r="AF70" s="24"/>
      <c r="AG70">
        <f t="shared" si="5"/>
        <v>217.4971996663628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75.239999999999995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1.3107419999999999</v>
      </c>
      <c r="E71">
        <f>GT_NG!S71</f>
        <v>1.6118461019237262</v>
      </c>
      <c r="F71">
        <f>GT_Spot!S71</f>
        <v>0</v>
      </c>
      <c r="G71">
        <f>PPCL_NG!S71</f>
        <v>43.633009173046418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14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54.36266692342263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2.0883094192664995</v>
      </c>
      <c r="AD71">
        <f t="shared" si="4"/>
        <v>246.51995477912632</v>
      </c>
      <c r="AE71">
        <f>'IDT-1'!E71</f>
        <v>0</v>
      </c>
      <c r="AF71" s="24"/>
      <c r="AG71">
        <f t="shared" si="5"/>
        <v>246.51995477912632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102.26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1.3107419999999999</v>
      </c>
      <c r="E72">
        <f>GT_NG!S72</f>
        <v>1.5606980802792323</v>
      </c>
      <c r="F72">
        <f>GT_Spot!S72</f>
        <v>0</v>
      </c>
      <c r="G72">
        <f>PPCL_NG!S72</f>
        <v>43.633009173046418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14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54.322620524664543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2.0064833861351175</v>
      </c>
      <c r="AD72">
        <f t="shared" si="4"/>
        <v>236.86058639185507</v>
      </c>
      <c r="AE72">
        <f>'IDT-1'!E72</f>
        <v>0</v>
      </c>
      <c r="AF72" s="24"/>
      <c r="AG72">
        <f t="shared" si="5"/>
        <v>236.86058639185507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92.61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1.3107419999999999</v>
      </c>
      <c r="E73">
        <f>GT_NG!S73</f>
        <v>1.5606980802792323</v>
      </c>
      <c r="F73">
        <f>GT_Spot!S73</f>
        <v>0</v>
      </c>
      <c r="G73">
        <f>PPCL_NG!S73</f>
        <v>43.629999999999995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14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58.417758734058303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1.9840732700404351</v>
      </c>
      <c r="AD73">
        <f t="shared" si="4"/>
        <v>234.21512554429711</v>
      </c>
      <c r="AE73">
        <f>'IDT-1'!E73</f>
        <v>0</v>
      </c>
      <c r="AF73" s="24"/>
      <c r="AG73">
        <f t="shared" si="5"/>
        <v>234.21512554429711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85.85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1.3107419999999999</v>
      </c>
      <c r="E74">
        <f>GT_NG!S74</f>
        <v>1.5606980802792323</v>
      </c>
      <c r="F74">
        <f>GT_Spot!S74</f>
        <v>0</v>
      </c>
      <c r="G74">
        <f>PPCL_NG!S74</f>
        <v>43.629999999999995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14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63.145159839056426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1.9184474393224193</v>
      </c>
      <c r="AD74">
        <f t="shared" si="4"/>
        <v>226.46815248001323</v>
      </c>
      <c r="AE74">
        <f>'IDT-1'!E74</f>
        <v>0</v>
      </c>
      <c r="AF74" s="24"/>
      <c r="AG74">
        <f t="shared" si="5"/>
        <v>226.46815248001323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73.31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1.3107419999999999</v>
      </c>
      <c r="E75">
        <f>GT_NG!S75</f>
        <v>1.6883447600391774</v>
      </c>
      <c r="F75">
        <f>GT_Spot!S75</f>
        <v>0</v>
      </c>
      <c r="G75">
        <f>PPCL_NG!S75</f>
        <v>-0.92829787234042271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14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68.112181015407373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1.5216384070060256</v>
      </c>
      <c r="AD75">
        <f t="shared" si="4"/>
        <v>177.76133149610007</v>
      </c>
      <c r="AE75">
        <f>'IDT-1'!E75</f>
        <v>0</v>
      </c>
      <c r="AF75" s="24"/>
      <c r="AG75">
        <f t="shared" si="5"/>
        <v>177.76133149610007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63.67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1.3107419999999999</v>
      </c>
      <c r="E76">
        <f>GT_NG!S76</f>
        <v>1.6883447600391774</v>
      </c>
      <c r="F76">
        <f>GT_Spot!S76</f>
        <v>0</v>
      </c>
      <c r="G76">
        <f>PPCL_NG!S76</f>
        <v>-0.92829787234042271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14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74.04863887606443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1.4093846530355449</v>
      </c>
      <c r="AD76">
        <f t="shared" si="4"/>
        <v>164.51004311072765</v>
      </c>
      <c r="AE76">
        <f>'IDT-1'!E76</f>
        <v>0</v>
      </c>
      <c r="AF76" s="24"/>
      <c r="AG76">
        <f t="shared" si="5"/>
        <v>164.51004311072765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44.37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1.3107419999999999</v>
      </c>
      <c r="E77">
        <f>GT_NG!S77</f>
        <v>1.6883447600391774</v>
      </c>
      <c r="F77">
        <f>GT_Spot!S77</f>
        <v>0</v>
      </c>
      <c r="G77">
        <f>PPCL_NG!S77</f>
        <v>-0.92829787234042271</v>
      </c>
      <c r="H77">
        <f>PPCL_Spot!S77</f>
        <v>0</v>
      </c>
      <c r="I77">
        <f>Bawana_NG!S77</f>
        <v>22.999201416617478</v>
      </c>
      <c r="J77">
        <f>Bawana_RLNG!S77</f>
        <v>0</v>
      </c>
      <c r="K77">
        <f>Bawana_Spot!S77</f>
        <v>14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83.955571058131099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1.3549201752644917</v>
      </c>
      <c r="AD77">
        <f t="shared" si="4"/>
        <v>158.08064118718283</v>
      </c>
      <c r="AE77">
        <f>'IDT-1'!E77</f>
        <v>0</v>
      </c>
      <c r="AF77" s="24"/>
      <c r="AG77">
        <f t="shared" si="5"/>
        <v>158.08064118718283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27.98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1.3107419999999999</v>
      </c>
      <c r="E78">
        <f>GT_NG!S78</f>
        <v>1.6883447600391774</v>
      </c>
      <c r="F78">
        <f>GT_Spot!S78</f>
        <v>0</v>
      </c>
      <c r="G78">
        <f>PPCL_NG!S78</f>
        <v>-0.92829787234042271</v>
      </c>
      <c r="H78">
        <f>PPCL_Spot!S78</f>
        <v>0</v>
      </c>
      <c r="I78">
        <f>Bawana_NG!S78</f>
        <v>22.999201416617478</v>
      </c>
      <c r="J78">
        <f>Bawana_RLNG!S78</f>
        <v>0</v>
      </c>
      <c r="K78">
        <f>Bawana_Spot!S78</f>
        <v>14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85.154258683982832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1.3649891513216463</v>
      </c>
      <c r="AD78">
        <f t="shared" si="4"/>
        <v>159.2692598369774</v>
      </c>
      <c r="AE78">
        <f>'IDT-1'!E78</f>
        <v>0</v>
      </c>
      <c r="AF78" s="24"/>
      <c r="AG78">
        <f t="shared" si="5"/>
        <v>159.2692598369774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27.98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1.3107419999999999</v>
      </c>
      <c r="E79">
        <f>GT_NG!S79</f>
        <v>1.6883447600391774</v>
      </c>
      <c r="F79">
        <f>GT_Spot!S79</f>
        <v>0</v>
      </c>
      <c r="G79">
        <f>PPCL_NG!S79</f>
        <v>9.2829787234042556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14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85.915186587032068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1.2875213708117825</v>
      </c>
      <c r="AD79">
        <f t="shared" si="4"/>
        <v>151.98883229725757</v>
      </c>
      <c r="AE79">
        <f>'IDT-1'!E79</f>
        <v>0</v>
      </c>
      <c r="AF79" s="24"/>
      <c r="AG79">
        <f t="shared" si="5"/>
        <v>151.98883229725757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9.65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1.3107419999999999</v>
      </c>
      <c r="E80">
        <f>GT_NG!S80</f>
        <v>1.6883447600391774</v>
      </c>
      <c r="F80">
        <f>GT_Spot!S80</f>
        <v>0</v>
      </c>
      <c r="G80">
        <f>PPCL_NG!S80</f>
        <v>9.09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14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88.11568196334197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1.30430051069619</v>
      </c>
      <c r="AD80">
        <f t="shared" si="4"/>
        <v>153.96956981027881</v>
      </c>
      <c r="AE80">
        <f>'IDT-1'!E80</f>
        <v>0</v>
      </c>
      <c r="AF80" s="24"/>
      <c r="AG80">
        <f t="shared" si="5"/>
        <v>153.96956981027881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9.64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1.3107419999999999</v>
      </c>
      <c r="E81">
        <f>GT_NG!S81</f>
        <v>1.6883447600391774</v>
      </c>
      <c r="F81">
        <f>GT_Spot!S81</f>
        <v>0</v>
      </c>
      <c r="G81">
        <f>PPCL_NG!S81</f>
        <v>12.12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14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88.11568196334197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1.3298365106961898</v>
      </c>
      <c r="AD81">
        <f t="shared" si="4"/>
        <v>156.98403381027882</v>
      </c>
      <c r="AE81">
        <f>'IDT-1'!E81</f>
        <v>0</v>
      </c>
      <c r="AF81" s="24"/>
      <c r="AG81">
        <f t="shared" si="5"/>
        <v>156.98403381027882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9.65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1.3107419999999999</v>
      </c>
      <c r="E82">
        <f>GT_NG!S82</f>
        <v>1.6883447600391774</v>
      </c>
      <c r="F82">
        <f>GT_Spot!S82</f>
        <v>0</v>
      </c>
      <c r="G82">
        <f>PPCL_NG!S82</f>
        <v>12.12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14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88.11568196334197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1.3298365106961898</v>
      </c>
      <c r="AD82">
        <f t="shared" si="4"/>
        <v>156.98403381027882</v>
      </c>
      <c r="AE82">
        <f>'IDT-1'!E82</f>
        <v>0</v>
      </c>
      <c r="AF82" s="24"/>
      <c r="AG82">
        <f t="shared" si="5"/>
        <v>156.98403381027882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9.65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1.3107419999999999</v>
      </c>
      <c r="E83">
        <f>GT_NG!S83</f>
        <v>1.6883447600391774</v>
      </c>
      <c r="F83">
        <f>GT_Spot!S83</f>
        <v>0</v>
      </c>
      <c r="G83">
        <f>PPCL_NG!S83</f>
        <v>12.12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14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88.11568196334197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1.4486965106961898</v>
      </c>
      <c r="AD83">
        <f t="shared" si="4"/>
        <v>171.01517381027884</v>
      </c>
      <c r="AE83">
        <f>'IDT-1'!E83</f>
        <v>0</v>
      </c>
      <c r="AF83" s="24"/>
      <c r="AG83">
        <f t="shared" si="5"/>
        <v>171.01517381027884</v>
      </c>
      <c r="AI83" s="34">
        <f>PXIL!K83</f>
        <v>0</v>
      </c>
      <c r="AJ83" s="34">
        <f>PXIL!Q83</f>
        <v>0</v>
      </c>
      <c r="AK83" s="34">
        <f>RTM_IEX!K83</f>
        <v>23.8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1.3107419999999999</v>
      </c>
      <c r="E84">
        <f>GT_NG!S84</f>
        <v>1.6883447600391774</v>
      </c>
      <c r="F84">
        <f>GT_Spot!S84</f>
        <v>0</v>
      </c>
      <c r="G84">
        <f>PPCL_NG!S84</f>
        <v>16.664999999999999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14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86.475273698381542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1.4755310812705222</v>
      </c>
      <c r="AD84">
        <f t="shared" si="4"/>
        <v>174.18293097474404</v>
      </c>
      <c r="AE84">
        <f>'IDT-1'!E84</f>
        <v>0</v>
      </c>
      <c r="AF84" s="24"/>
      <c r="AG84">
        <f t="shared" si="5"/>
        <v>174.18293097474404</v>
      </c>
      <c r="AI84" s="34">
        <f>PXIL!K84</f>
        <v>0</v>
      </c>
      <c r="AJ84" s="34">
        <f>PXIL!Q84</f>
        <v>0</v>
      </c>
      <c r="AK84" s="34">
        <f>RTM_IEX!K84</f>
        <v>24.09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1.3107419999999999</v>
      </c>
      <c r="E85">
        <f>GT_NG!S85</f>
        <v>1.78</v>
      </c>
      <c r="F85">
        <f>GT_Spot!S85</f>
        <v>0</v>
      </c>
      <c r="G85">
        <f>PPCL_NG!S85</f>
        <v>24.24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13.82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80.745376893362305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1.4597958521240317</v>
      </c>
      <c r="AD85">
        <f t="shared" si="4"/>
        <v>172.32542463883212</v>
      </c>
      <c r="AE85">
        <f>'IDT-1'!E85</f>
        <v>0</v>
      </c>
      <c r="AF85" s="24"/>
      <c r="AG85">
        <f t="shared" si="5"/>
        <v>172.32542463883212</v>
      </c>
      <c r="AI85" s="34">
        <f>PXIL!K85</f>
        <v>0</v>
      </c>
      <c r="AJ85" s="34">
        <f>PXIL!Q85</f>
        <v>0</v>
      </c>
      <c r="AK85" s="34">
        <f>RTM_IEX!K85</f>
        <v>20.46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1.3107419999999999</v>
      </c>
      <c r="E86">
        <f>GT_NG!S86</f>
        <v>1.78</v>
      </c>
      <c r="F86">
        <f>GT_Spot!S86</f>
        <v>0</v>
      </c>
      <c r="G86">
        <f>PPCL_NG!S86</f>
        <v>24.24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13.82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79.960985925907693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1.4600109679974129</v>
      </c>
      <c r="AD86">
        <f t="shared" si="4"/>
        <v>172.35081855550413</v>
      </c>
      <c r="AE86">
        <f>'IDT-1'!E86</f>
        <v>0</v>
      </c>
      <c r="AF86" s="24"/>
      <c r="AG86">
        <f t="shared" si="5"/>
        <v>172.35081855550413</v>
      </c>
      <c r="AI86" s="34">
        <f>PXIL!K86</f>
        <v>0</v>
      </c>
      <c r="AJ86" s="34">
        <f>PXIL!Q86</f>
        <v>0</v>
      </c>
      <c r="AK86" s="34">
        <f>RTM_IEX!K86</f>
        <v>21.27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1.3107419999999999</v>
      </c>
      <c r="E87">
        <f>GT_NG!S87</f>
        <v>1.78</v>
      </c>
      <c r="F87">
        <f>GT_Spot!S87</f>
        <v>0</v>
      </c>
      <c r="G87">
        <f>PPCL_NG!S87</f>
        <v>24.24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53.21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79.960988412400667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1.6122189888839538</v>
      </c>
      <c r="AD87">
        <f t="shared" si="4"/>
        <v>190.31861302111054</v>
      </c>
      <c r="AE87">
        <f>'IDT-1'!E87</f>
        <v>0</v>
      </c>
      <c r="AF87" s="24"/>
      <c r="AG87">
        <f t="shared" si="5"/>
        <v>190.31861302111054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1.3107419999999999</v>
      </c>
      <c r="E88">
        <f>GT_NG!S88</f>
        <v>1.78</v>
      </c>
      <c r="F88">
        <f>GT_Spot!S88</f>
        <v>0</v>
      </c>
      <c r="G88">
        <f>PPCL_NG!S88</f>
        <v>24.24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52.26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79.960988412400667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1.6042389888839539</v>
      </c>
      <c r="AD88">
        <f t="shared" si="4"/>
        <v>189.37659302111055</v>
      </c>
      <c r="AE88">
        <f>'IDT-1'!E88</f>
        <v>0</v>
      </c>
      <c r="AF88" s="24"/>
      <c r="AG88">
        <f t="shared" si="5"/>
        <v>189.37659302111055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1.3107419999999999</v>
      </c>
      <c r="E89">
        <f>GT_NG!S89</f>
        <v>1.78</v>
      </c>
      <c r="F89">
        <f>GT_Spot!S89</f>
        <v>0</v>
      </c>
      <c r="G89">
        <f>PPCL_NG!S89</f>
        <v>24.24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48.26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80.426084638158343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1.5745457971803185</v>
      </c>
      <c r="AD89">
        <f t="shared" si="4"/>
        <v>185.87138243857189</v>
      </c>
      <c r="AE89">
        <f>'IDT-1'!E89</f>
        <v>0</v>
      </c>
      <c r="AF89" s="24"/>
      <c r="AG89">
        <f t="shared" si="5"/>
        <v>185.87138243857189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1.3107419999999999</v>
      </c>
      <c r="E90">
        <f>GT_NG!S90</f>
        <v>1.78</v>
      </c>
      <c r="F90">
        <f>GT_Spot!S90</f>
        <v>0</v>
      </c>
      <c r="G90">
        <f>PPCL_NG!S90</f>
        <v>24.24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43.27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83.246343443598462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1.5563199711460154</v>
      </c>
      <c r="AD90">
        <f t="shared" si="4"/>
        <v>183.71986707004629</v>
      </c>
      <c r="AE90">
        <f>'IDT-1'!E90</f>
        <v>0</v>
      </c>
      <c r="AF90" s="24"/>
      <c r="AG90">
        <f t="shared" si="5"/>
        <v>183.71986707004629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1.3107419999999999</v>
      </c>
      <c r="E91">
        <f>GT_NG!S91</f>
        <v>1.78</v>
      </c>
      <c r="F91">
        <f>GT_Spot!S91</f>
        <v>0</v>
      </c>
      <c r="G91">
        <f>PPCL_NG!S91</f>
        <v>31.815000000000001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40.65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85.336288783904862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1.6154975120045891</v>
      </c>
      <c r="AD91">
        <f t="shared" si="4"/>
        <v>190.70563486949413</v>
      </c>
      <c r="AE91">
        <f>'IDT-1'!E91</f>
        <v>0</v>
      </c>
      <c r="AF91" s="24"/>
      <c r="AG91">
        <f t="shared" si="5"/>
        <v>190.70563486949413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1.3107419999999999</v>
      </c>
      <c r="E92">
        <f>GT_NG!S92</f>
        <v>1.78</v>
      </c>
      <c r="F92">
        <f>GT_Spot!S92</f>
        <v>0</v>
      </c>
      <c r="G92">
        <f>PPCL_NG!S92</f>
        <v>45.45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37.700000000000003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85.285798463088938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1.7048273933097355</v>
      </c>
      <c r="AD92">
        <f t="shared" si="4"/>
        <v>201.25081466737308</v>
      </c>
      <c r="AE92">
        <f>'IDT-1'!E92</f>
        <v>0</v>
      </c>
      <c r="AF92" s="24"/>
      <c r="AG92">
        <f t="shared" si="5"/>
        <v>201.25081466737308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1.3107419999999999</v>
      </c>
      <c r="E93">
        <f>GT_NG!S93</f>
        <v>1.78</v>
      </c>
      <c r="F93">
        <f>GT_Spot!S93</f>
        <v>0</v>
      </c>
      <c r="G93">
        <f>PPCL_NG!S93</f>
        <v>45.45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36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83.246343443598462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1.6734159711460153</v>
      </c>
      <c r="AD93">
        <f t="shared" si="4"/>
        <v>197.54277107004629</v>
      </c>
      <c r="AE93">
        <f>'IDT-1'!E93</f>
        <v>0</v>
      </c>
      <c r="AF93" s="24"/>
      <c r="AG93">
        <f t="shared" si="5"/>
        <v>197.54277107004629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1.3107419999999999</v>
      </c>
      <c r="E94">
        <f>GT_NG!S94</f>
        <v>1.78</v>
      </c>
      <c r="F94">
        <f>GT_Spot!S94</f>
        <v>0</v>
      </c>
      <c r="G94">
        <f>PPCL_NG!S94</f>
        <v>46.088028169014088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41.29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75.749341357100818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1.6602365902391534</v>
      </c>
      <c r="AD94">
        <f t="shared" si="4"/>
        <v>195.9869765334696</v>
      </c>
      <c r="AE94">
        <f>'IDT-1'!E94</f>
        <v>0</v>
      </c>
      <c r="AF94" s="24"/>
      <c r="AG94">
        <f t="shared" si="5"/>
        <v>195.9869765334696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1.3107419999999999</v>
      </c>
      <c r="E95">
        <f>GT_NG!S95</f>
        <v>1.78</v>
      </c>
      <c r="F95">
        <f>GT_Spot!S95</f>
        <v>0</v>
      </c>
      <c r="G95">
        <f>PPCL_NG!S95</f>
        <v>46.088028169014088</v>
      </c>
      <c r="H95">
        <f>PPCL_Spot!S95</f>
        <v>0</v>
      </c>
      <c r="I95">
        <f>Bawana_NG!S95</f>
        <v>22.999201416617478</v>
      </c>
      <c r="J95">
        <f>Bawana_RLNG!S95</f>
        <v>0</v>
      </c>
      <c r="K95">
        <f>Bawana_Spot!S95</f>
        <v>40.79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75.841681205684452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1.6568130834470545</v>
      </c>
      <c r="AD95">
        <f t="shared" si="4"/>
        <v>195.58283970786897</v>
      </c>
      <c r="AE95">
        <f>'IDT-1'!E95</f>
        <v>0</v>
      </c>
      <c r="AF95" s="24"/>
      <c r="AG95">
        <f t="shared" si="5"/>
        <v>195.58283970786897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1.3107419999999999</v>
      </c>
      <c r="E96">
        <f>GT_NG!S96</f>
        <v>1.78</v>
      </c>
      <c r="F96">
        <f>GT_Spot!S96</f>
        <v>0</v>
      </c>
      <c r="G96">
        <f>PPCL_NG!S96</f>
        <v>45.16776315789474</v>
      </c>
      <c r="H96">
        <f>PPCL_Spot!S96</f>
        <v>0</v>
      </c>
      <c r="I96">
        <f>Bawana_NG!S96</f>
        <v>22.999201416617478</v>
      </c>
      <c r="J96">
        <f>Bawana_RLNG!S96</f>
        <v>0</v>
      </c>
      <c r="K96">
        <f>Bawana_Spot!S96</f>
        <v>43.93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71.752243865389318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1.641107583695173</v>
      </c>
      <c r="AD96">
        <f t="shared" si="4"/>
        <v>193.72884285620637</v>
      </c>
      <c r="AE96">
        <f>'IDT-1'!E96</f>
        <v>0</v>
      </c>
      <c r="AF96" s="24"/>
      <c r="AG96">
        <f t="shared" si="5"/>
        <v>193.72884285620637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1.3107419999999999</v>
      </c>
      <c r="E97">
        <f>GT_NG!S97</f>
        <v>1.78</v>
      </c>
      <c r="F97">
        <f>GT_Spot!S97</f>
        <v>0</v>
      </c>
      <c r="G97">
        <f>PPCL_NG!S97</f>
        <v>45.16776315789474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13.65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66.745196962518108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1.3446955512312562</v>
      </c>
      <c r="AD97">
        <f t="shared" si="4"/>
        <v>158.73810816677542</v>
      </c>
      <c r="AE97">
        <f>'IDT-1'!E97</f>
        <v>0</v>
      </c>
      <c r="AF97" s="24"/>
      <c r="AG97">
        <f t="shared" si="5"/>
        <v>158.73810816677542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1.3107419999999999</v>
      </c>
      <c r="E98">
        <f>GT_NG!S98</f>
        <v>1.78</v>
      </c>
      <c r="F98">
        <f>GT_Spot!S98</f>
        <v>0</v>
      </c>
      <c r="G98">
        <f>PPCL_NG!S98</f>
        <v>45.16776315789474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13.65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62.239822006424049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1.3068504016000662</v>
      </c>
      <c r="AD98">
        <f t="shared" si="4"/>
        <v>154.27057836031258</v>
      </c>
      <c r="AE98">
        <f>'IDT-1'!E98</f>
        <v>0</v>
      </c>
      <c r="AF98" s="24"/>
      <c r="AG98">
        <f t="shared" si="5"/>
        <v>154.27057836031258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4.1185204385654268E-2</v>
      </c>
      <c r="F99">
        <f t="shared" si="6"/>
        <v>0</v>
      </c>
      <c r="G99">
        <f t="shared" si="6"/>
        <v>0.95215287197582199</v>
      </c>
      <c r="H99">
        <f t="shared" si="6"/>
        <v>0</v>
      </c>
      <c r="I99">
        <f t="shared" si="6"/>
        <v>0.55199170168169742</v>
      </c>
      <c r="J99">
        <f t="shared" si="6"/>
        <v>0</v>
      </c>
      <c r="K99">
        <f t="shared" si="6"/>
        <v>0.40280500000000008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1.463155605362721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0.20231999999999964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3.7241666270829463E-2</v>
      </c>
      <c r="AD99">
        <f t="shared" si="6"/>
        <v>4.3944255731350648</v>
      </c>
      <c r="AE99">
        <f t="shared" si="6"/>
        <v>0</v>
      </c>
      <c r="AG99">
        <f t="shared" si="6"/>
        <v>4.3944255731350648</v>
      </c>
      <c r="AI99">
        <f t="shared" si="6"/>
        <v>0</v>
      </c>
      <c r="AJ99">
        <f t="shared" si="6"/>
        <v>0</v>
      </c>
      <c r="AK99">
        <f t="shared" si="6"/>
        <v>5.6175000000000017E-2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0.7305124999999999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45408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9.65</v>
      </c>
      <c r="AB3" s="75">
        <f>-STOA!R3</f>
        <v>0</v>
      </c>
      <c r="AC3">
        <f>SUMIF(B3:AB3,"&gt;0")*$AC$2-SUMIF(B3:AB3,"&lt;0")*($AC$2/(1-$AC$2))+SUMIF(AI3:AR3,"&gt;0")*$AC$2-SUMIF(AI3:AR3,"&lt;0")*($AC$2/(1-$AC$2))</f>
        <v>0.25093298822178484</v>
      </c>
      <c r="AD3">
        <f>SUM(B3:AB3,AI3:AV3)-AC3</f>
        <v>19.378838895689</v>
      </c>
      <c r="AE3">
        <f>'IDT-1'!D3</f>
        <v>0</v>
      </c>
      <c r="AF3" s="24"/>
      <c r="AG3">
        <f>SUM(AD3:AF3)</f>
        <v>19.378838895689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-5.0999999999999996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0.25262721976676261</v>
      </c>
      <c r="AD4">
        <f t="shared" ref="AD4:AD67" si="1">SUM(B4:AB4,AI4:AV4)-AC4</f>
        <v>19.177144664144024</v>
      </c>
      <c r="AE4">
        <f>'IDT-1'!D4</f>
        <v>0</v>
      </c>
      <c r="AF4" s="24"/>
      <c r="AG4">
        <f t="shared" ref="AG4:AG67" si="2">SUM(AD4:AF4)</f>
        <v>19.177144664144024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-5.3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9.65</v>
      </c>
      <c r="AB5" s="75">
        <f>-STOA!R5</f>
        <v>0</v>
      </c>
      <c r="AC5">
        <f t="shared" si="0"/>
        <v>0.25347433553925158</v>
      </c>
      <c r="AD5">
        <f t="shared" si="1"/>
        <v>19.076297548371535</v>
      </c>
      <c r="AE5">
        <f>'IDT-1'!D5</f>
        <v>0</v>
      </c>
      <c r="AF5" s="24"/>
      <c r="AG5">
        <f t="shared" si="2"/>
        <v>19.076297548371535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-5.4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9.65</v>
      </c>
      <c r="AB6" s="75">
        <f>-STOA!R6</f>
        <v>0</v>
      </c>
      <c r="AC6">
        <f t="shared" si="0"/>
        <v>0.25855703017418497</v>
      </c>
      <c r="AD6">
        <f t="shared" si="1"/>
        <v>18.471214853736601</v>
      </c>
      <c r="AE6">
        <f>'IDT-1'!D6</f>
        <v>0</v>
      </c>
      <c r="AF6" s="24"/>
      <c r="AG6">
        <f t="shared" si="2"/>
        <v>18.471214853736601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-6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9.65</v>
      </c>
      <c r="AB7" s="75">
        <f>-STOA!R7</f>
        <v>0</v>
      </c>
      <c r="AC7">
        <f t="shared" si="0"/>
        <v>0.25855703017418497</v>
      </c>
      <c r="AD7">
        <f t="shared" si="1"/>
        <v>18.471214853736601</v>
      </c>
      <c r="AE7">
        <f>'IDT-1'!D7</f>
        <v>0</v>
      </c>
      <c r="AF7" s="24"/>
      <c r="AG7">
        <f t="shared" si="2"/>
        <v>18.471214853736601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-6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9.65</v>
      </c>
      <c r="AB8" s="75">
        <f>-STOA!R8</f>
        <v>0</v>
      </c>
      <c r="AC8">
        <f t="shared" si="0"/>
        <v>0.26279260903662954</v>
      </c>
      <c r="AD8">
        <f t="shared" si="1"/>
        <v>17.966979274874156</v>
      </c>
      <c r="AE8">
        <f>'IDT-1'!D8</f>
        <v>0</v>
      </c>
      <c r="AF8" s="24"/>
      <c r="AG8">
        <f t="shared" si="2"/>
        <v>17.966979274874156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-6.5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9.65</v>
      </c>
      <c r="AB9" s="75">
        <f>-STOA!R9</f>
        <v>0</v>
      </c>
      <c r="AC9">
        <f t="shared" si="0"/>
        <v>0.2611002936668011</v>
      </c>
      <c r="AD9">
        <f t="shared" si="1"/>
        <v>18.1688997063332</v>
      </c>
      <c r="AE9">
        <f>'IDT-1'!D9</f>
        <v>0</v>
      </c>
      <c r="AF9" s="24"/>
      <c r="AG9">
        <f t="shared" si="2"/>
        <v>18.1688997063332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-6.3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9.65</v>
      </c>
      <c r="AB10" s="75">
        <f>-STOA!R10</f>
        <v>0</v>
      </c>
      <c r="AC10">
        <f t="shared" si="0"/>
        <v>0.26194549326414063</v>
      </c>
      <c r="AD10">
        <f t="shared" si="1"/>
        <v>18.067826390646648</v>
      </c>
      <c r="AE10">
        <f>'IDT-1'!D10</f>
        <v>0</v>
      </c>
      <c r="AF10" s="24"/>
      <c r="AG10">
        <f t="shared" si="2"/>
        <v>18.067826390646648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-6.4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5.8397972292628726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9.65</v>
      </c>
      <c r="AB11" s="75">
        <f>-STOA!R11</f>
        <v>0</v>
      </c>
      <c r="AC11">
        <f t="shared" si="0"/>
        <v>0.26279282193758707</v>
      </c>
      <c r="AD11">
        <f t="shared" si="1"/>
        <v>17.967004407325284</v>
      </c>
      <c r="AE11">
        <f>'IDT-1'!D11</f>
        <v>0</v>
      </c>
      <c r="AF11" s="24"/>
      <c r="AG11">
        <f t="shared" si="2"/>
        <v>17.967004407325284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-6.5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5.8397972292628726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9.65</v>
      </c>
      <c r="AB12" s="75">
        <f>-STOA!R12</f>
        <v>0</v>
      </c>
      <c r="AC12">
        <f t="shared" si="0"/>
        <v>0.26533416925505376</v>
      </c>
      <c r="AD12">
        <f t="shared" si="1"/>
        <v>17.664463060007815</v>
      </c>
      <c r="AE12">
        <f>'IDT-1'!D12</f>
        <v>0</v>
      </c>
      <c r="AF12" s="24"/>
      <c r="AG12">
        <f t="shared" si="2"/>
        <v>17.664463060007815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-6.8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5.8397972292628726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9.65</v>
      </c>
      <c r="AB13" s="75">
        <f>-STOA!R13</f>
        <v>0</v>
      </c>
      <c r="AC13">
        <f t="shared" si="0"/>
        <v>0.26618128502754268</v>
      </c>
      <c r="AD13">
        <f t="shared" si="1"/>
        <v>17.56361594423533</v>
      </c>
      <c r="AE13">
        <f>'IDT-1'!D13</f>
        <v>0</v>
      </c>
      <c r="AF13" s="24"/>
      <c r="AG13">
        <f t="shared" si="2"/>
        <v>17.56361594423533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-6.9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5.8397972292628726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9.65</v>
      </c>
      <c r="AB14" s="75">
        <f>-STOA!R14</f>
        <v>0</v>
      </c>
      <c r="AC14">
        <f t="shared" si="0"/>
        <v>0.26787551657252051</v>
      </c>
      <c r="AD14">
        <f t="shared" si="1"/>
        <v>17.36192171269035</v>
      </c>
      <c r="AE14">
        <f>'IDT-1'!D14</f>
        <v>0</v>
      </c>
      <c r="AF14" s="24"/>
      <c r="AG14">
        <f t="shared" si="2"/>
        <v>17.36192171269035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-7.1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5.8397972292628726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9.65</v>
      </c>
      <c r="AB15" s="75">
        <f>-STOA!R15</f>
        <v>0</v>
      </c>
      <c r="AC15">
        <f t="shared" si="0"/>
        <v>0.27126397966247612</v>
      </c>
      <c r="AD15">
        <f t="shared" si="1"/>
        <v>16.958533249600396</v>
      </c>
      <c r="AE15">
        <f>'IDT-1'!D15</f>
        <v>0</v>
      </c>
      <c r="AF15" s="24"/>
      <c r="AG15">
        <f t="shared" si="2"/>
        <v>16.958533249600396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-7.5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9.65</v>
      </c>
      <c r="AB16" s="75">
        <f>-STOA!R16</f>
        <v>0</v>
      </c>
      <c r="AC16">
        <f t="shared" si="0"/>
        <v>0.27211279870915689</v>
      </c>
      <c r="AD16">
        <f t="shared" si="1"/>
        <v>16.857887201290847</v>
      </c>
      <c r="AE16">
        <f>'IDT-1'!D16</f>
        <v>0</v>
      </c>
      <c r="AF16" s="24"/>
      <c r="AG16">
        <f t="shared" si="2"/>
        <v>16.857887201290847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-7.6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9.65</v>
      </c>
      <c r="AB17" s="75">
        <f>-STOA!R17</f>
        <v>0</v>
      </c>
      <c r="AC17">
        <f t="shared" si="0"/>
        <v>0.2780426091165793</v>
      </c>
      <c r="AD17">
        <f t="shared" si="1"/>
        <v>16.151957390883421</v>
      </c>
      <c r="AE17">
        <f>'IDT-1'!D17</f>
        <v>0</v>
      </c>
      <c r="AF17" s="24"/>
      <c r="AG17">
        <f t="shared" si="2"/>
        <v>16.151957390883421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-8.3000000000000007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9.65</v>
      </c>
      <c r="AB18" s="75">
        <f>-STOA!R18</f>
        <v>0</v>
      </c>
      <c r="AC18">
        <f t="shared" si="0"/>
        <v>0.2780426091165793</v>
      </c>
      <c r="AD18">
        <f t="shared" si="1"/>
        <v>16.151957390883421</v>
      </c>
      <c r="AE18">
        <f>'IDT-1'!D18</f>
        <v>0</v>
      </c>
      <c r="AF18" s="24"/>
      <c r="AG18">
        <f t="shared" si="2"/>
        <v>16.151957390883421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-8.3000000000000007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9.3606078316773811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9.65</v>
      </c>
      <c r="AB19" s="75">
        <f>-STOA!R19</f>
        <v>0</v>
      </c>
      <c r="AC19">
        <f t="shared" si="0"/>
        <v>0.27905571490266923</v>
      </c>
      <c r="AD19">
        <f t="shared" si="1"/>
        <v>16.271552116774711</v>
      </c>
      <c r="AE19">
        <f>'IDT-1'!D19</f>
        <v>0</v>
      </c>
      <c r="AF19" s="24"/>
      <c r="AG19">
        <f t="shared" si="2"/>
        <v>16.271552116774711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-8.3000000000000007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9.3606078316773811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9.65</v>
      </c>
      <c r="AB20" s="75">
        <f>-STOA!R20</f>
        <v>0</v>
      </c>
      <c r="AC20">
        <f t="shared" si="0"/>
        <v>0.27905571490266923</v>
      </c>
      <c r="AD20">
        <f t="shared" si="1"/>
        <v>16.271552116774711</v>
      </c>
      <c r="AE20">
        <f>'IDT-1'!D20</f>
        <v>0</v>
      </c>
      <c r="AF20" s="24"/>
      <c r="AG20">
        <f t="shared" si="2"/>
        <v>16.271552116774711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-8.3000000000000007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9.3606078316773811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9.65</v>
      </c>
      <c r="AB21" s="75">
        <f>-STOA!R21</f>
        <v>0</v>
      </c>
      <c r="AC21">
        <f t="shared" si="0"/>
        <v>0.2714316729502691</v>
      </c>
      <c r="AD21">
        <f t="shared" si="1"/>
        <v>17.179176158727113</v>
      </c>
      <c r="AE21">
        <f>'IDT-1'!D21</f>
        <v>0</v>
      </c>
      <c r="AF21" s="24"/>
      <c r="AG21">
        <f t="shared" si="2"/>
        <v>17.179176158727113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-7.4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9.3606078316773811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9.65</v>
      </c>
      <c r="AB22" s="75">
        <f>-STOA!R22</f>
        <v>0</v>
      </c>
      <c r="AC22">
        <f t="shared" si="0"/>
        <v>0.26973744140529127</v>
      </c>
      <c r="AD22">
        <f t="shared" si="1"/>
        <v>17.38087039027209</v>
      </c>
      <c r="AE22">
        <f>'IDT-1'!D22</f>
        <v>0</v>
      </c>
      <c r="AF22" s="24"/>
      <c r="AG22">
        <f t="shared" si="2"/>
        <v>17.38087039027209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-7.2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9.3606078316773811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9.65</v>
      </c>
      <c r="AB23" s="75">
        <f>-STOA!R23</f>
        <v>0</v>
      </c>
      <c r="AC23">
        <f t="shared" si="0"/>
        <v>0.26126628368040222</v>
      </c>
      <c r="AD23">
        <f t="shared" si="1"/>
        <v>18.389341547996978</v>
      </c>
      <c r="AE23">
        <f>'IDT-1'!D23</f>
        <v>0</v>
      </c>
      <c r="AF23" s="24"/>
      <c r="AG23">
        <f t="shared" si="2"/>
        <v>18.389341547996978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-6.2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9.3606078316773811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9.65</v>
      </c>
      <c r="AB24" s="75">
        <f>-STOA!R24</f>
        <v>0</v>
      </c>
      <c r="AC24">
        <f t="shared" si="0"/>
        <v>0.25703070481795764</v>
      </c>
      <c r="AD24">
        <f t="shared" si="1"/>
        <v>18.893577126859423</v>
      </c>
      <c r="AE24">
        <f>'IDT-1'!D24</f>
        <v>0</v>
      </c>
      <c r="AF24" s="24"/>
      <c r="AG24">
        <f t="shared" si="2"/>
        <v>18.893577126859423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-5.7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9.3606078316773811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9.65</v>
      </c>
      <c r="AB25" s="75">
        <f>-STOA!R25</f>
        <v>0</v>
      </c>
      <c r="AC25">
        <f t="shared" si="0"/>
        <v>0.25448935750049095</v>
      </c>
      <c r="AD25">
        <f t="shared" si="1"/>
        <v>19.196118474176892</v>
      </c>
      <c r="AE25">
        <f>'IDT-1'!D25</f>
        <v>0</v>
      </c>
      <c r="AF25" s="24"/>
      <c r="AG25">
        <f t="shared" si="2"/>
        <v>19.196118474176892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-5.4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9.3606078316773811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9.65</v>
      </c>
      <c r="AB26" s="75">
        <f>-STOA!R26</f>
        <v>0</v>
      </c>
      <c r="AC26">
        <f t="shared" si="0"/>
        <v>0.25110089441053529</v>
      </c>
      <c r="AD26">
        <f t="shared" si="1"/>
        <v>19.599506937266845</v>
      </c>
      <c r="AE26">
        <f>'IDT-1'!D26</f>
        <v>0</v>
      </c>
      <c r="AF26" s="24"/>
      <c r="AG26">
        <f t="shared" si="2"/>
        <v>19.599506937266845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-5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9.3606078316773811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9.65</v>
      </c>
      <c r="AB27" s="75">
        <f>-STOA!R27</f>
        <v>0</v>
      </c>
      <c r="AC27">
        <f t="shared" si="0"/>
        <v>0.24008838936817953</v>
      </c>
      <c r="AD27">
        <f t="shared" si="1"/>
        <v>20.910519442309202</v>
      </c>
      <c r="AE27">
        <f>'IDT-1'!D27</f>
        <v>0</v>
      </c>
      <c r="AF27" s="24"/>
      <c r="AG27">
        <f t="shared" si="2"/>
        <v>20.910519442309202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-3.7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9.3606078316773811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9.65</v>
      </c>
      <c r="AB28" s="75">
        <f>-STOA!R28</f>
        <v>0</v>
      </c>
      <c r="AC28">
        <f t="shared" si="0"/>
        <v>0.23839415782320172</v>
      </c>
      <c r="AD28">
        <f t="shared" si="1"/>
        <v>21.112213673854178</v>
      </c>
      <c r="AE28">
        <f>'IDT-1'!D28</f>
        <v>0</v>
      </c>
      <c r="AF28" s="24"/>
      <c r="AG28">
        <f t="shared" si="2"/>
        <v>21.112213673854178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-3.5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9.3606078316773811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9.7900000000000009</v>
      </c>
      <c r="AB29" s="75">
        <f>-STOA!R29</f>
        <v>0</v>
      </c>
      <c r="AC29">
        <f t="shared" si="0"/>
        <v>0.24041727359569059</v>
      </c>
      <c r="AD29">
        <f t="shared" si="1"/>
        <v>21.15019055808169</v>
      </c>
      <c r="AE29">
        <f>'IDT-1'!D29</f>
        <v>0</v>
      </c>
      <c r="AF29" s="24"/>
      <c r="AG29">
        <f t="shared" si="2"/>
        <v>21.15019055808169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-3.6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9.3606078316773811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10.190000000000001</v>
      </c>
      <c r="AB30" s="75">
        <f>-STOA!R30</f>
        <v>0</v>
      </c>
      <c r="AC30">
        <f t="shared" si="0"/>
        <v>0.24716573668564626</v>
      </c>
      <c r="AD30">
        <f t="shared" si="1"/>
        <v>21.143442094991737</v>
      </c>
      <c r="AE30">
        <f>'IDT-1'!D30</f>
        <v>0</v>
      </c>
      <c r="AF30" s="24"/>
      <c r="AG30">
        <f t="shared" si="2"/>
        <v>21.143442094991737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-4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9.3606078316773811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10.55</v>
      </c>
      <c r="AB31" s="75">
        <f>-STOA!R31</f>
        <v>0</v>
      </c>
      <c r="AC31">
        <f t="shared" si="0"/>
        <v>0.25018973668564626</v>
      </c>
      <c r="AD31">
        <f t="shared" si="1"/>
        <v>21.500418094991737</v>
      </c>
      <c r="AE31">
        <f>'IDT-1'!D31</f>
        <v>0</v>
      </c>
      <c r="AF31" s="24"/>
      <c r="AG31">
        <f t="shared" si="2"/>
        <v>21.500418094991737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-4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9.3606078316773811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11</v>
      </c>
      <c r="AB32" s="75">
        <f>-STOA!R32</f>
        <v>0</v>
      </c>
      <c r="AC32">
        <f t="shared" si="0"/>
        <v>0.25396973668564626</v>
      </c>
      <c r="AD32">
        <f t="shared" si="1"/>
        <v>21.946638094991734</v>
      </c>
      <c r="AE32">
        <f>'IDT-1'!D32</f>
        <v>0</v>
      </c>
      <c r="AF32" s="24"/>
      <c r="AG32">
        <f t="shared" si="2"/>
        <v>21.946638094991734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-4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9.3606078316773811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11.540000000000001</v>
      </c>
      <c r="AB33" s="75">
        <f>-STOA!R33</f>
        <v>0</v>
      </c>
      <c r="AC33">
        <f t="shared" si="0"/>
        <v>0.26697689441053529</v>
      </c>
      <c r="AD33">
        <f t="shared" si="1"/>
        <v>21.473630937266844</v>
      </c>
      <c r="AE33">
        <f>'IDT-1'!D33</f>
        <v>0</v>
      </c>
      <c r="AF33" s="24"/>
      <c r="AG33">
        <f t="shared" si="2"/>
        <v>21.473630937266844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-5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9.3606078316773811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12.14</v>
      </c>
      <c r="AB34" s="75">
        <f>-STOA!R34</f>
        <v>0</v>
      </c>
      <c r="AC34">
        <f t="shared" si="0"/>
        <v>0.27625247327297986</v>
      </c>
      <c r="AD34">
        <f t="shared" si="1"/>
        <v>21.564355358404402</v>
      </c>
      <c r="AE34">
        <f>'IDT-1'!D34</f>
        <v>0</v>
      </c>
      <c r="AF34" s="24"/>
      <c r="AG34">
        <f t="shared" si="2"/>
        <v>21.564355358404402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-5.5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12.7</v>
      </c>
      <c r="AB35" s="75">
        <f>-STOA!R35</f>
        <v>0</v>
      </c>
      <c r="AC35">
        <f t="shared" si="0"/>
        <v>0.27994336748688986</v>
      </c>
      <c r="AD35">
        <f t="shared" si="1"/>
        <v>22.000056632513111</v>
      </c>
      <c r="AE35">
        <f>'IDT-1'!D35</f>
        <v>0</v>
      </c>
      <c r="AF35" s="24"/>
      <c r="AG35">
        <f t="shared" si="2"/>
        <v>22.000056632513111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-5.5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13.31</v>
      </c>
      <c r="AB36" s="75">
        <f>-STOA!R36</f>
        <v>0</v>
      </c>
      <c r="AC36">
        <f t="shared" si="0"/>
        <v>0.28506736748688988</v>
      </c>
      <c r="AD36">
        <f t="shared" si="1"/>
        <v>22.604932632513112</v>
      </c>
      <c r="AE36">
        <f>'IDT-1'!D36</f>
        <v>0</v>
      </c>
      <c r="AF36" s="24"/>
      <c r="AG36">
        <f t="shared" si="2"/>
        <v>22.604932632513112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-5.5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13.9</v>
      </c>
      <c r="AB37" s="75">
        <f>-STOA!R37</f>
        <v>0</v>
      </c>
      <c r="AC37">
        <f t="shared" si="0"/>
        <v>0.29002336748688984</v>
      </c>
      <c r="AD37">
        <f t="shared" si="1"/>
        <v>23.189976632513112</v>
      </c>
      <c r="AE37">
        <f>'IDT-1'!D37</f>
        <v>0</v>
      </c>
      <c r="AF37" s="24"/>
      <c r="AG37">
        <f t="shared" si="2"/>
        <v>23.189976632513112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-5.5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14.440000000000001</v>
      </c>
      <c r="AB38" s="75">
        <f>-STOA!R38</f>
        <v>0</v>
      </c>
      <c r="AC38">
        <f t="shared" si="0"/>
        <v>0.29032378862444536</v>
      </c>
      <c r="AD38">
        <f t="shared" si="1"/>
        <v>24.229676211375558</v>
      </c>
      <c r="AE38">
        <f>'IDT-1'!D38</f>
        <v>0</v>
      </c>
      <c r="AF38" s="24"/>
      <c r="AG38">
        <f t="shared" si="2"/>
        <v>24.229676211375558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-5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15.08</v>
      </c>
      <c r="AB39" s="75">
        <f>-STOA!R39</f>
        <v>0</v>
      </c>
      <c r="AC39">
        <f t="shared" si="0"/>
        <v>0.29569978862444529</v>
      </c>
      <c r="AD39">
        <f t="shared" si="1"/>
        <v>24.864300211375554</v>
      </c>
      <c r="AE39">
        <f>'IDT-1'!D39</f>
        <v>0</v>
      </c>
      <c r="AF39" s="24"/>
      <c r="AG39">
        <f t="shared" si="2"/>
        <v>24.864300211375554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-5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15.64</v>
      </c>
      <c r="AB40" s="75">
        <f>-STOA!R40</f>
        <v>0</v>
      </c>
      <c r="AC40">
        <f t="shared" si="0"/>
        <v>0.29616820976200081</v>
      </c>
      <c r="AD40">
        <f t="shared" si="1"/>
        <v>25.923831790237998</v>
      </c>
      <c r="AE40">
        <f>'IDT-1'!D40</f>
        <v>0</v>
      </c>
      <c r="AF40" s="24"/>
      <c r="AG40">
        <f t="shared" si="2"/>
        <v>25.923831790237998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-4.5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16.11</v>
      </c>
      <c r="AB41" s="75">
        <f>-STOA!R41</f>
        <v>0</v>
      </c>
      <c r="AC41">
        <f t="shared" si="0"/>
        <v>0.30011620976200076</v>
      </c>
      <c r="AD41">
        <f t="shared" si="1"/>
        <v>26.389883790237995</v>
      </c>
      <c r="AE41">
        <f>'IDT-1'!D41</f>
        <v>0</v>
      </c>
      <c r="AF41" s="24"/>
      <c r="AG41">
        <f t="shared" si="2"/>
        <v>26.389883790237995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-4.5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16.310000000000002</v>
      </c>
      <c r="AB42" s="75">
        <f>-STOA!R42</f>
        <v>0</v>
      </c>
      <c r="AC42">
        <f t="shared" si="0"/>
        <v>0.30179620976200078</v>
      </c>
      <c r="AD42">
        <f t="shared" si="1"/>
        <v>26.588203790238001</v>
      </c>
      <c r="AE42">
        <f>'IDT-1'!D42</f>
        <v>0</v>
      </c>
      <c r="AF42" s="24"/>
      <c r="AG42">
        <f t="shared" si="2"/>
        <v>26.588203790238001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-4.5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8.9906074734779367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16.399999999999999</v>
      </c>
      <c r="AB43" s="75">
        <f>-STOA!R43</f>
        <v>0</v>
      </c>
      <c r="AC43">
        <f t="shared" si="0"/>
        <v>0.29198615481432633</v>
      </c>
      <c r="AD43">
        <f t="shared" si="1"/>
        <v>27.438621318663607</v>
      </c>
      <c r="AE43">
        <f>'IDT-1'!D43</f>
        <v>0</v>
      </c>
      <c r="AF43" s="24"/>
      <c r="AG43">
        <f t="shared" si="2"/>
        <v>27.438621318663607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-3.5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8.9906074734779367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16.600000000000001</v>
      </c>
      <c r="AB44" s="75">
        <f>-STOA!R44</f>
        <v>0</v>
      </c>
      <c r="AC44">
        <f t="shared" si="0"/>
        <v>0.2936661548143264</v>
      </c>
      <c r="AD44">
        <f t="shared" si="1"/>
        <v>27.636941318663613</v>
      </c>
      <c r="AE44">
        <f>'IDT-1'!D44</f>
        <v>0</v>
      </c>
      <c r="AF44" s="24"/>
      <c r="AG44">
        <f t="shared" si="2"/>
        <v>27.636941318663613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-3.5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8.9906074734779367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16.89</v>
      </c>
      <c r="AB45" s="75">
        <f>-STOA!R45</f>
        <v>0</v>
      </c>
      <c r="AC45">
        <f t="shared" si="0"/>
        <v>0.29779638635930422</v>
      </c>
      <c r="AD45">
        <f t="shared" si="1"/>
        <v>27.722811087118632</v>
      </c>
      <c r="AE45">
        <f>'IDT-1'!D45</f>
        <v>0</v>
      </c>
      <c r="AF45" s="24"/>
      <c r="AG45">
        <f t="shared" si="2"/>
        <v>27.722811087118632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-3.7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8.9906074734779367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16.98</v>
      </c>
      <c r="AB46" s="75">
        <f>-STOA!R46</f>
        <v>0</v>
      </c>
      <c r="AC46">
        <f t="shared" si="0"/>
        <v>0.29939950213179312</v>
      </c>
      <c r="AD46">
        <f t="shared" si="1"/>
        <v>27.711207971346145</v>
      </c>
      <c r="AE46">
        <f>'IDT-1'!D46</f>
        <v>0</v>
      </c>
      <c r="AF46" s="24"/>
      <c r="AG46">
        <f t="shared" si="2"/>
        <v>27.711207971346145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-3.8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8.9906074734779367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17.27</v>
      </c>
      <c r="AB47" s="75">
        <f>-STOA!R47</f>
        <v>0</v>
      </c>
      <c r="AC47">
        <f t="shared" si="0"/>
        <v>0.29505857595188184</v>
      </c>
      <c r="AD47">
        <f t="shared" si="1"/>
        <v>28.805548897526055</v>
      </c>
      <c r="AE47">
        <f>'IDT-1'!D47</f>
        <v>0</v>
      </c>
      <c r="AF47" s="24"/>
      <c r="AG47">
        <f t="shared" si="2"/>
        <v>28.805548897526055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-3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8.9906074734779367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17.560000000000002</v>
      </c>
      <c r="AB48" s="75">
        <f>-STOA!R48</f>
        <v>0</v>
      </c>
      <c r="AC48">
        <f t="shared" si="0"/>
        <v>0.30173015481432641</v>
      </c>
      <c r="AD48">
        <f t="shared" si="1"/>
        <v>28.588877318663616</v>
      </c>
      <c r="AE48">
        <f>'IDT-1'!D48</f>
        <v>0</v>
      </c>
      <c r="AF48" s="24"/>
      <c r="AG48">
        <f t="shared" si="2"/>
        <v>28.588877318663616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-3.5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8.9906074734779367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17.950000000000003</v>
      </c>
      <c r="AB49" s="75">
        <f>-STOA!R49</f>
        <v>0</v>
      </c>
      <c r="AC49">
        <f t="shared" si="0"/>
        <v>0.3126301967667266</v>
      </c>
      <c r="AD49">
        <f t="shared" si="1"/>
        <v>28.067977276711218</v>
      </c>
      <c r="AE49">
        <f>'IDT-1'!D49</f>
        <v>0</v>
      </c>
      <c r="AF49" s="24"/>
      <c r="AG49">
        <f t="shared" si="2"/>
        <v>28.067977276711218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-4.4000000000000004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8.9906074734779367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18.200000000000003</v>
      </c>
      <c r="AB50" s="75">
        <f>-STOA!R50</f>
        <v>0</v>
      </c>
      <c r="AC50">
        <f t="shared" si="0"/>
        <v>0.31727154408419334</v>
      </c>
      <c r="AD50">
        <f t="shared" si="1"/>
        <v>28.013335929393751</v>
      </c>
      <c r="AE50">
        <f>'IDT-1'!D50</f>
        <v>0</v>
      </c>
      <c r="AF50" s="24"/>
      <c r="AG50">
        <f t="shared" si="2"/>
        <v>28.013335929393751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-4.7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8.8693925073625088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18.380000000000003</v>
      </c>
      <c r="AB51" s="75">
        <f>-STOA!R51</f>
        <v>0</v>
      </c>
      <c r="AC51">
        <f t="shared" si="0"/>
        <v>0.31861245414131256</v>
      </c>
      <c r="AD51">
        <f t="shared" si="1"/>
        <v>27.970780053221198</v>
      </c>
      <c r="AE51">
        <f>'IDT-1'!D51</f>
        <v>0</v>
      </c>
      <c r="AF51" s="24"/>
      <c r="AG51">
        <f t="shared" si="2"/>
        <v>27.970780053221198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-4.8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8.8693925073625088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18.48</v>
      </c>
      <c r="AB52" s="75">
        <f>-STOA!R52</f>
        <v>0</v>
      </c>
      <c r="AC52">
        <f t="shared" si="0"/>
        <v>0.3211466856862904</v>
      </c>
      <c r="AD52">
        <f t="shared" si="1"/>
        <v>27.868245821676222</v>
      </c>
      <c r="AE52">
        <f>'IDT-1'!D52</f>
        <v>0</v>
      </c>
      <c r="AF52" s="24"/>
      <c r="AG52">
        <f t="shared" si="2"/>
        <v>27.868245821676222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-5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8.8693925073625088</v>
      </c>
      <c r="H53">
        <f>PPCL_Spot!R53</f>
        <v>0</v>
      </c>
      <c r="I53">
        <f>Bawana_NG!R53</f>
        <v>5.8397749084602042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18.62</v>
      </c>
      <c r="AB53" s="75">
        <f>-STOA!R53</f>
        <v>0</v>
      </c>
      <c r="AC53">
        <f t="shared" si="0"/>
        <v>0.31384963719246706</v>
      </c>
      <c r="AD53">
        <f t="shared" si="1"/>
        <v>29.015317778630241</v>
      </c>
      <c r="AE53">
        <f>'IDT-1'!D53</f>
        <v>0</v>
      </c>
      <c r="AF53" s="24"/>
      <c r="AG53">
        <f t="shared" si="2"/>
        <v>29.015317778630241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-4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8.8106076281122832</v>
      </c>
      <c r="H54">
        <f>PPCL_Spot!R54</f>
        <v>0</v>
      </c>
      <c r="I54">
        <f>Bawana_NG!R54</f>
        <v>5.8397749084602042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18.77</v>
      </c>
      <c r="AB54" s="75">
        <f>-STOA!R54</f>
        <v>0</v>
      </c>
      <c r="AC54">
        <f t="shared" si="0"/>
        <v>0.31461584420676519</v>
      </c>
      <c r="AD54">
        <f t="shared" si="1"/>
        <v>29.105766692365723</v>
      </c>
      <c r="AE54">
        <f>'IDT-1'!D54</f>
        <v>0</v>
      </c>
      <c r="AF54" s="24"/>
      <c r="AG54">
        <f t="shared" si="2"/>
        <v>29.105766692365723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8.8106076281122832</v>
      </c>
      <c r="H55">
        <f>PPCL_Spot!R55</f>
        <v>0</v>
      </c>
      <c r="I55">
        <f>Bawana_NG!R55</f>
        <v>5.8397749084602042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18.87</v>
      </c>
      <c r="AB55" s="75">
        <f>-STOA!R55</f>
        <v>0</v>
      </c>
      <c r="AC55">
        <f t="shared" si="0"/>
        <v>0.31376161266178731</v>
      </c>
      <c r="AD55">
        <f t="shared" si="1"/>
        <v>29.406620923910697</v>
      </c>
      <c r="AE55">
        <f>'IDT-1'!D55</f>
        <v>0</v>
      </c>
      <c r="AF55" s="24"/>
      <c r="AG55">
        <f t="shared" si="2"/>
        <v>29.406620923910697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-3.8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8.8106076281122832</v>
      </c>
      <c r="H56">
        <f>PPCL_Spot!R56</f>
        <v>0</v>
      </c>
      <c r="I56">
        <f>Bawana_NG!R56</f>
        <v>5.8397749084602042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18.96</v>
      </c>
      <c r="AB56" s="75">
        <f>-STOA!R56</f>
        <v>0</v>
      </c>
      <c r="AC56">
        <f t="shared" si="0"/>
        <v>0.31621184420676518</v>
      </c>
      <c r="AD56">
        <f t="shared" si="1"/>
        <v>29.294170692365721</v>
      </c>
      <c r="AE56">
        <f>'IDT-1'!D56</f>
        <v>0</v>
      </c>
      <c r="AF56" s="24"/>
      <c r="AG56">
        <f t="shared" si="2"/>
        <v>29.294170692365721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-4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8.8106076281122832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18.77</v>
      </c>
      <c r="AB57" s="75">
        <f>-STOA!R57</f>
        <v>0</v>
      </c>
      <c r="AC57">
        <f t="shared" si="0"/>
        <v>0.31461773497569939</v>
      </c>
      <c r="AD57">
        <f t="shared" si="1"/>
        <v>29.105989893136581</v>
      </c>
      <c r="AE57">
        <f>'IDT-1'!D57</f>
        <v>0</v>
      </c>
      <c r="AF57" s="24"/>
      <c r="AG57">
        <f t="shared" si="2"/>
        <v>29.105989893136581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-4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8.8106076281122832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18.43</v>
      </c>
      <c r="AB58" s="75">
        <f>-STOA!R58</f>
        <v>0</v>
      </c>
      <c r="AC58">
        <f t="shared" si="0"/>
        <v>0.31176173497569942</v>
      </c>
      <c r="AD58">
        <f t="shared" si="1"/>
        <v>28.768845893136582</v>
      </c>
      <c r="AE58">
        <f>'IDT-1'!D58</f>
        <v>0</v>
      </c>
      <c r="AF58" s="24"/>
      <c r="AG58">
        <f t="shared" si="2"/>
        <v>28.768845893136582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8.8106076281122832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18.14</v>
      </c>
      <c r="AB59" s="75">
        <f>-STOA!R59</f>
        <v>0</v>
      </c>
      <c r="AC59">
        <f t="shared" si="0"/>
        <v>0.30932573497569943</v>
      </c>
      <c r="AD59">
        <f t="shared" si="1"/>
        <v>28.481281893136583</v>
      </c>
      <c r="AE59">
        <f>'IDT-1'!D59</f>
        <v>0</v>
      </c>
      <c r="AF59" s="24"/>
      <c r="AG59">
        <f t="shared" si="2"/>
        <v>28.481281893136583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-4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8.8106076281122832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17.850000000000001</v>
      </c>
      <c r="AB60" s="75">
        <f>-STOA!R60</f>
        <v>0</v>
      </c>
      <c r="AC60">
        <f t="shared" si="0"/>
        <v>0.30688973497569944</v>
      </c>
      <c r="AD60">
        <f t="shared" si="1"/>
        <v>28.193717893136586</v>
      </c>
      <c r="AE60">
        <f>'IDT-1'!D60</f>
        <v>0</v>
      </c>
      <c r="AF60" s="24"/>
      <c r="AG60">
        <f t="shared" si="2"/>
        <v>28.193717893136586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-4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8.8106076281122832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17.560000000000002</v>
      </c>
      <c r="AB61" s="75">
        <f>-STOA!R61</f>
        <v>0</v>
      </c>
      <c r="AC61">
        <f t="shared" si="0"/>
        <v>0.30021815611325486</v>
      </c>
      <c r="AD61">
        <f t="shared" si="1"/>
        <v>28.410389471999032</v>
      </c>
      <c r="AE61">
        <f>'IDT-1'!D61</f>
        <v>0</v>
      </c>
      <c r="AF61" s="24"/>
      <c r="AG61">
        <f t="shared" si="2"/>
        <v>28.410389471999032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8.8106076281122832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16.98</v>
      </c>
      <c r="AB62" s="75">
        <f>-STOA!R62</f>
        <v>0</v>
      </c>
      <c r="AC62">
        <f t="shared" si="0"/>
        <v>0.29111057725081035</v>
      </c>
      <c r="AD62">
        <f t="shared" si="1"/>
        <v>28.339497050861475</v>
      </c>
      <c r="AE62">
        <f>'IDT-1'!D62</f>
        <v>0</v>
      </c>
      <c r="AF62" s="24"/>
      <c r="AG62">
        <f t="shared" si="2"/>
        <v>28.339497050861475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8.8106076281122832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16.600000000000001</v>
      </c>
      <c r="AB63" s="75">
        <f>-STOA!R63</f>
        <v>0</v>
      </c>
      <c r="AC63">
        <f t="shared" si="0"/>
        <v>0.27521184066347681</v>
      </c>
      <c r="AD63">
        <f t="shared" si="1"/>
        <v>29.475395787448807</v>
      </c>
      <c r="AE63">
        <f>'IDT-1'!D63</f>
        <v>0</v>
      </c>
      <c r="AF63" s="24"/>
      <c r="AG63">
        <f t="shared" si="2"/>
        <v>29.475395787448807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-1.5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8.5399999999999991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16.310000000000002</v>
      </c>
      <c r="AB64" s="75">
        <f>-STOA!R64</f>
        <v>0</v>
      </c>
      <c r="AC64">
        <f t="shared" si="0"/>
        <v>0.27050273658733359</v>
      </c>
      <c r="AD64">
        <f t="shared" si="1"/>
        <v>28.919497263412669</v>
      </c>
      <c r="AE64">
        <f>'IDT-1'!D64</f>
        <v>0</v>
      </c>
      <c r="AF64" s="24"/>
      <c r="AG64">
        <f t="shared" si="2"/>
        <v>28.919497263412669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8.5399999999999991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16.02</v>
      </c>
      <c r="AB65" s="75">
        <f>-STOA!R65</f>
        <v>0</v>
      </c>
      <c r="AC65">
        <f t="shared" si="0"/>
        <v>0.26383115772488902</v>
      </c>
      <c r="AD65">
        <f t="shared" si="1"/>
        <v>29.136168842275108</v>
      </c>
      <c r="AE65">
        <f>'IDT-1'!D65</f>
        <v>0</v>
      </c>
      <c r="AF65" s="24"/>
      <c r="AG65">
        <f t="shared" si="2"/>
        <v>29.136168842275108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8.2200000000000006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15.34</v>
      </c>
      <c r="AB66" s="75">
        <f>-STOA!R66</f>
        <v>0</v>
      </c>
      <c r="AC66">
        <f t="shared" si="0"/>
        <v>0.24695999999999999</v>
      </c>
      <c r="AD66">
        <f t="shared" si="1"/>
        <v>29.153039999999997</v>
      </c>
      <c r="AE66">
        <f>'IDT-1'!D66</f>
        <v>0</v>
      </c>
      <c r="AF66" s="24"/>
      <c r="AG66">
        <f t="shared" si="2"/>
        <v>29.153039999999997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8.2200000000000006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14.96</v>
      </c>
      <c r="AB67" s="75">
        <f>-STOA!R67</f>
        <v>0</v>
      </c>
      <c r="AC67">
        <f t="shared" si="0"/>
        <v>0.24376800000000001</v>
      </c>
      <c r="AD67">
        <f t="shared" si="1"/>
        <v>28.776232000000004</v>
      </c>
      <c r="AE67">
        <f>'IDT-1'!D67</f>
        <v>0</v>
      </c>
      <c r="AF67" s="24"/>
      <c r="AG67">
        <f t="shared" si="2"/>
        <v>28.776232000000004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8.2200000000000006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14.47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0.24368400000000001</v>
      </c>
      <c r="AD68">
        <f t="shared" ref="AD68:AD98" si="4">SUM(B68:AB68,AI68:AV68)-AC68</f>
        <v>28.766316000000003</v>
      </c>
      <c r="AE68">
        <f>'IDT-1'!D68</f>
        <v>0</v>
      </c>
      <c r="AF68" s="24"/>
      <c r="AG68">
        <f t="shared" ref="AG68:AG98" si="5">SUM(AD68:AF68)</f>
        <v>28.766316000000003</v>
      </c>
      <c r="AI68" s="34">
        <f>PXIL!L68</f>
        <v>0</v>
      </c>
      <c r="AJ68" s="34">
        <f>PXIL!R68</f>
        <v>0</v>
      </c>
      <c r="AK68" s="34">
        <f>RTM_IEX!L68</f>
        <v>0.48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8.2200000000000006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13.99</v>
      </c>
      <c r="AB69" s="75">
        <f>-STOA!R69</f>
        <v>0</v>
      </c>
      <c r="AC69">
        <f t="shared" si="3"/>
        <v>0.24368399999999998</v>
      </c>
      <c r="AD69">
        <f t="shared" si="4"/>
        <v>28.766316000000003</v>
      </c>
      <c r="AE69">
        <f>'IDT-1'!D69</f>
        <v>0</v>
      </c>
      <c r="AF69" s="24"/>
      <c r="AG69">
        <f t="shared" si="5"/>
        <v>28.766316000000003</v>
      </c>
      <c r="AI69" s="34">
        <f>PXIL!L69</f>
        <v>0</v>
      </c>
      <c r="AJ69" s="34">
        <f>PXIL!R69</f>
        <v>0</v>
      </c>
      <c r="AK69" s="34">
        <f>RTM_IEX!L69</f>
        <v>0.96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8.8106076281122832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13.07</v>
      </c>
      <c r="AB70" s="75">
        <f>-STOA!R70</f>
        <v>0</v>
      </c>
      <c r="AC70">
        <f t="shared" si="3"/>
        <v>0.24503310407614315</v>
      </c>
      <c r="AD70">
        <f t="shared" si="4"/>
        <v>28.92557452403614</v>
      </c>
      <c r="AE70">
        <f>'IDT-1'!D70</f>
        <v>0</v>
      </c>
      <c r="AF70" s="24"/>
      <c r="AG70">
        <f t="shared" si="5"/>
        <v>28.92557452403614</v>
      </c>
      <c r="AI70" s="34">
        <f>PXIL!L70</f>
        <v>0</v>
      </c>
      <c r="AJ70" s="34">
        <f>PXIL!R70</f>
        <v>0</v>
      </c>
      <c r="AK70" s="34">
        <f>RTM_IEX!L70</f>
        <v>1.45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8.8106076281122832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11.63</v>
      </c>
      <c r="AB71" s="75">
        <f>-STOA!R71</f>
        <v>0</v>
      </c>
      <c r="AC71">
        <f t="shared" si="3"/>
        <v>0.23293710407614318</v>
      </c>
      <c r="AD71">
        <f t="shared" si="4"/>
        <v>27.497670524036142</v>
      </c>
      <c r="AE71">
        <f>'IDT-1'!D71</f>
        <v>0</v>
      </c>
      <c r="AF71" s="24"/>
      <c r="AG71">
        <f t="shared" si="5"/>
        <v>27.497670524036142</v>
      </c>
      <c r="AI71" s="34">
        <f>PXIL!L71</f>
        <v>0</v>
      </c>
      <c r="AJ71" s="34">
        <f>PXIL!R71</f>
        <v>0</v>
      </c>
      <c r="AK71" s="34">
        <f>RTM_IEX!L71</f>
        <v>1.45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8.8106076281122832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11.02</v>
      </c>
      <c r="AB72" s="75">
        <f>-STOA!R72</f>
        <v>0</v>
      </c>
      <c r="AC72">
        <f t="shared" si="3"/>
        <v>0.22369710407614316</v>
      </c>
      <c r="AD72">
        <f t="shared" si="4"/>
        <v>26.406910524036139</v>
      </c>
      <c r="AE72">
        <f>'IDT-1'!D72</f>
        <v>0</v>
      </c>
      <c r="AF72" s="24"/>
      <c r="AG72">
        <f t="shared" si="5"/>
        <v>26.406910524036139</v>
      </c>
      <c r="AI72" s="34">
        <f>PXIL!L72</f>
        <v>0</v>
      </c>
      <c r="AJ72" s="34">
        <f>PXIL!R72</f>
        <v>0</v>
      </c>
      <c r="AK72" s="34">
        <f>RTM_IEX!L72</f>
        <v>0.96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8.3999999999999986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10.38</v>
      </c>
      <c r="AB73" s="75">
        <f>-STOA!R73</f>
        <v>0</v>
      </c>
      <c r="AC73">
        <f t="shared" si="3"/>
        <v>0.21487199999999995</v>
      </c>
      <c r="AD73">
        <f t="shared" si="4"/>
        <v>25.365127999999999</v>
      </c>
      <c r="AE73">
        <f>'IDT-1'!D73</f>
        <v>0</v>
      </c>
      <c r="AF73" s="24"/>
      <c r="AG73">
        <f t="shared" si="5"/>
        <v>25.365127999999999</v>
      </c>
      <c r="AI73" s="34">
        <f>PXIL!L73</f>
        <v>0</v>
      </c>
      <c r="AJ73" s="34">
        <f>PXIL!R73</f>
        <v>0</v>
      </c>
      <c r="AK73" s="34">
        <f>RTM_IEX!L73</f>
        <v>0.96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8.3999999999999986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9.7800000000000011</v>
      </c>
      <c r="AB74" s="75">
        <f>-STOA!R74</f>
        <v>0</v>
      </c>
      <c r="AC74">
        <f t="shared" si="3"/>
        <v>0.20176799999999998</v>
      </c>
      <c r="AD74">
        <f t="shared" si="4"/>
        <v>23.818231999999998</v>
      </c>
      <c r="AE74">
        <f>'IDT-1'!D74</f>
        <v>0</v>
      </c>
      <c r="AF74" s="24"/>
      <c r="AG74">
        <f t="shared" si="5"/>
        <v>23.818231999999998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-0.17872340425532052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9.82</v>
      </c>
      <c r="AB75" s="75">
        <f>-STOA!R75</f>
        <v>0</v>
      </c>
      <c r="AC75">
        <f t="shared" si="3"/>
        <v>0.141529151871465</v>
      </c>
      <c r="AD75">
        <f t="shared" si="4"/>
        <v>14.339747443873213</v>
      </c>
      <c r="AE75">
        <f>'IDT-1'!D75</f>
        <v>0</v>
      </c>
      <c r="AF75" s="24"/>
      <c r="AG75">
        <f t="shared" si="5"/>
        <v>14.339747443873213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-1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-0.17872340425532052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9.65</v>
      </c>
      <c r="AB76" s="75">
        <f>-STOA!R76</f>
        <v>0</v>
      </c>
      <c r="AC76">
        <f t="shared" si="3"/>
        <v>0.14010115187146499</v>
      </c>
      <c r="AD76">
        <f t="shared" si="4"/>
        <v>14.171175443873215</v>
      </c>
      <c r="AE76">
        <f>'IDT-1'!D76</f>
        <v>0</v>
      </c>
      <c r="AF76" s="24"/>
      <c r="AG76">
        <f t="shared" si="5"/>
        <v>14.171175443873215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-1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-0.17872340425532052</v>
      </c>
      <c r="H77">
        <f>PPCL_Spot!R77</f>
        <v>0</v>
      </c>
      <c r="I77">
        <f>Bawana_NG!R77</f>
        <v>5.8397972292628726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9.65</v>
      </c>
      <c r="AB77" s="75">
        <f>-STOA!R77</f>
        <v>0</v>
      </c>
      <c r="AC77">
        <f t="shared" si="3"/>
        <v>0.14009944859727314</v>
      </c>
      <c r="AD77">
        <f t="shared" si="4"/>
        <v>14.17097437641028</v>
      </c>
      <c r="AE77">
        <f>'IDT-1'!D77</f>
        <v>0</v>
      </c>
      <c r="AF77" s="24"/>
      <c r="AG77">
        <f t="shared" si="5"/>
        <v>14.17097437641028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-1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-0.17872340425532052</v>
      </c>
      <c r="H78">
        <f>PPCL_Spot!R78</f>
        <v>0</v>
      </c>
      <c r="I78">
        <f>Bawana_NG!R78</f>
        <v>5.8397972292628726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9.65</v>
      </c>
      <c r="AB78" s="75">
        <f>-STOA!R78</f>
        <v>0</v>
      </c>
      <c r="AC78">
        <f t="shared" si="3"/>
        <v>0.13586386973482859</v>
      </c>
      <c r="AD78">
        <f t="shared" si="4"/>
        <v>14.675209955272724</v>
      </c>
      <c r="AE78">
        <f>'IDT-1'!D78</f>
        <v>0</v>
      </c>
      <c r="AF78" s="24"/>
      <c r="AG78">
        <f t="shared" si="5"/>
        <v>14.675209955272724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-0.5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1.787234042553191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9.65</v>
      </c>
      <c r="AB79" s="75">
        <f>-STOA!R79</f>
        <v>0</v>
      </c>
      <c r="AC79">
        <f t="shared" si="3"/>
        <v>0.14512684978229737</v>
      </c>
      <c r="AD79">
        <f t="shared" si="4"/>
        <v>17.131879076681678</v>
      </c>
      <c r="AE79">
        <f>'IDT-1'!D79</f>
        <v>0</v>
      </c>
      <c r="AF79" s="24"/>
      <c r="AG79">
        <f t="shared" si="5"/>
        <v>17.131879076681678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1.8180000000000001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9.65</v>
      </c>
      <c r="AB80" s="75">
        <f>-STOA!R80</f>
        <v>0</v>
      </c>
      <c r="AC80">
        <f t="shared" si="3"/>
        <v>0.14538528382485058</v>
      </c>
      <c r="AD80">
        <f t="shared" si="4"/>
        <v>17.162386600085934</v>
      </c>
      <c r="AE80">
        <f>'IDT-1'!D80</f>
        <v>0</v>
      </c>
      <c r="AF80" s="24"/>
      <c r="AG80">
        <f t="shared" si="5"/>
        <v>17.162386600085934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2.4240000000000004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9.65</v>
      </c>
      <c r="AB81" s="75">
        <f>-STOA!R81</f>
        <v>0</v>
      </c>
      <c r="AC81">
        <f t="shared" si="3"/>
        <v>0.15047568382485058</v>
      </c>
      <c r="AD81">
        <f t="shared" si="4"/>
        <v>17.763296200085932</v>
      </c>
      <c r="AE81">
        <f>'IDT-1'!D81</f>
        <v>0</v>
      </c>
      <c r="AF81" s="24"/>
      <c r="AG81">
        <f t="shared" si="5"/>
        <v>17.763296200085932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2.4240000000000004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9.65</v>
      </c>
      <c r="AB82" s="75">
        <f>-STOA!R82</f>
        <v>0</v>
      </c>
      <c r="AC82">
        <f t="shared" si="3"/>
        <v>0.15047568382485058</v>
      </c>
      <c r="AD82">
        <f t="shared" si="4"/>
        <v>17.763296200085932</v>
      </c>
      <c r="AE82">
        <f>'IDT-1'!D82</f>
        <v>0</v>
      </c>
      <c r="AF82" s="24"/>
      <c r="AG82">
        <f t="shared" si="5"/>
        <v>17.763296200085932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2.4240000000000004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9.65</v>
      </c>
      <c r="AB83" s="75">
        <f>-STOA!R83</f>
        <v>0</v>
      </c>
      <c r="AC83">
        <f t="shared" si="3"/>
        <v>0.19045968382485057</v>
      </c>
      <c r="AD83">
        <f t="shared" si="4"/>
        <v>22.48331220008593</v>
      </c>
      <c r="AE83">
        <f>'IDT-1'!D83</f>
        <v>0</v>
      </c>
      <c r="AF83" s="24"/>
      <c r="AG83">
        <f t="shared" si="5"/>
        <v>22.48331220008593</v>
      </c>
      <c r="AI83" s="34">
        <f>PXIL!L83</f>
        <v>0</v>
      </c>
      <c r="AJ83" s="34">
        <f>PXIL!R83</f>
        <v>0</v>
      </c>
      <c r="AK83" s="34">
        <f>RTM_IEX!L83</f>
        <v>4.76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3.3330000000000002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9.65</v>
      </c>
      <c r="AB84" s="75">
        <f>-STOA!R84</f>
        <v>0</v>
      </c>
      <c r="AC84">
        <f t="shared" si="3"/>
        <v>0.19851528382485056</v>
      </c>
      <c r="AD84">
        <f t="shared" si="4"/>
        <v>23.434256600085931</v>
      </c>
      <c r="AE84">
        <f>'IDT-1'!D84</f>
        <v>0</v>
      </c>
      <c r="AF84" s="24"/>
      <c r="AG84">
        <f t="shared" si="5"/>
        <v>23.434256600085931</v>
      </c>
      <c r="AI84" s="34">
        <f>PXIL!L84</f>
        <v>0</v>
      </c>
      <c r="AJ84" s="34">
        <f>PXIL!R84</f>
        <v>0</v>
      </c>
      <c r="AK84" s="34">
        <f>RTM_IEX!L84</f>
        <v>4.8099999999999996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4.8480000000000008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9.65</v>
      </c>
      <c r="AB85" s="75">
        <f>-STOA!R85</f>
        <v>0</v>
      </c>
      <c r="AC85">
        <f t="shared" si="3"/>
        <v>0.20947728382485054</v>
      </c>
      <c r="AD85">
        <f t="shared" si="4"/>
        <v>24.728294600085935</v>
      </c>
      <c r="AE85">
        <f>'IDT-1'!D85</f>
        <v>0</v>
      </c>
      <c r="AF85" s="24"/>
      <c r="AG85">
        <f t="shared" si="5"/>
        <v>24.728294600085935</v>
      </c>
      <c r="AI85" s="34">
        <f>PXIL!L85</f>
        <v>0</v>
      </c>
      <c r="AJ85" s="34">
        <f>PXIL!R85</f>
        <v>0</v>
      </c>
      <c r="AK85" s="34">
        <f>RTM_IEX!L85</f>
        <v>4.5999999999999996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4.8480000000000008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9.65</v>
      </c>
      <c r="AB86" s="75">
        <f>-STOA!R86</f>
        <v>0</v>
      </c>
      <c r="AC86">
        <f t="shared" si="3"/>
        <v>0.21098928382485055</v>
      </c>
      <c r="AD86">
        <f t="shared" si="4"/>
        <v>24.906782600085933</v>
      </c>
      <c r="AE86">
        <f>'IDT-1'!D86</f>
        <v>0</v>
      </c>
      <c r="AF86" s="24"/>
      <c r="AG86">
        <f t="shared" si="5"/>
        <v>24.906782600085933</v>
      </c>
      <c r="AI86" s="34">
        <f>PXIL!L86</f>
        <v>0</v>
      </c>
      <c r="AJ86" s="34">
        <f>PXIL!R86</f>
        <v>0</v>
      </c>
      <c r="AK86" s="34">
        <f>RTM_IEX!L86</f>
        <v>4.78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4.8480000000000008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9.65</v>
      </c>
      <c r="AB87" s="75">
        <f>-STOA!R87</f>
        <v>0</v>
      </c>
      <c r="AC87">
        <f t="shared" si="3"/>
        <v>0.22014528382485055</v>
      </c>
      <c r="AD87">
        <f t="shared" si="4"/>
        <v>25.987626600085932</v>
      </c>
      <c r="AE87">
        <f>'IDT-1'!D87</f>
        <v>0</v>
      </c>
      <c r="AF87" s="24"/>
      <c r="AG87">
        <f t="shared" si="5"/>
        <v>25.987626600085932</v>
      </c>
      <c r="AI87" s="34">
        <f>PXIL!L87</f>
        <v>0</v>
      </c>
      <c r="AJ87" s="34">
        <f>PXIL!R87</f>
        <v>0</v>
      </c>
      <c r="AK87" s="34">
        <f>RTM_IEX!L87</f>
        <v>5.87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4.8480000000000008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9.65</v>
      </c>
      <c r="AB88" s="75">
        <f>-STOA!R88</f>
        <v>0</v>
      </c>
      <c r="AC88">
        <f t="shared" si="3"/>
        <v>0.21056928382485057</v>
      </c>
      <c r="AD88">
        <f t="shared" si="4"/>
        <v>24.857202600085934</v>
      </c>
      <c r="AE88">
        <f>'IDT-1'!D88</f>
        <v>0</v>
      </c>
      <c r="AF88" s="24"/>
      <c r="AG88">
        <f t="shared" si="5"/>
        <v>24.857202600085934</v>
      </c>
      <c r="AI88" s="34">
        <f>PXIL!L88</f>
        <v>0</v>
      </c>
      <c r="AJ88" s="34">
        <f>PXIL!R88</f>
        <v>0</v>
      </c>
      <c r="AK88" s="34">
        <f>RTM_IEX!L88</f>
        <v>4.7300000000000004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4.8480000000000008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9.65</v>
      </c>
      <c r="AB89" s="75">
        <f>-STOA!R89</f>
        <v>0</v>
      </c>
      <c r="AC89">
        <f t="shared" si="3"/>
        <v>0.23568528382485054</v>
      </c>
      <c r="AD89">
        <f t="shared" si="4"/>
        <v>27.822086600085932</v>
      </c>
      <c r="AE89">
        <f>'IDT-1'!D89</f>
        <v>0</v>
      </c>
      <c r="AF89" s="24"/>
      <c r="AG89">
        <f t="shared" si="5"/>
        <v>27.822086600085932</v>
      </c>
      <c r="AI89" s="34">
        <f>PXIL!L89</f>
        <v>0</v>
      </c>
      <c r="AJ89" s="34">
        <f>PXIL!R89</f>
        <v>0</v>
      </c>
      <c r="AK89" s="34">
        <f>RTM_IEX!L89</f>
        <v>7.72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4.8480000000000008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9.65</v>
      </c>
      <c r="AB90" s="75">
        <f>-STOA!R90</f>
        <v>0</v>
      </c>
      <c r="AC90">
        <f t="shared" si="3"/>
        <v>0.22753728382485056</v>
      </c>
      <c r="AD90">
        <f t="shared" si="4"/>
        <v>26.860234600085931</v>
      </c>
      <c r="AE90">
        <f>'IDT-1'!D90</f>
        <v>0</v>
      </c>
      <c r="AF90" s="24"/>
      <c r="AG90">
        <f t="shared" si="5"/>
        <v>26.860234600085931</v>
      </c>
      <c r="AI90" s="34">
        <f>PXIL!L90</f>
        <v>0</v>
      </c>
      <c r="AJ90" s="34">
        <f>PXIL!R90</f>
        <v>0</v>
      </c>
      <c r="AK90" s="34">
        <f>RTM_IEX!L90</f>
        <v>6.75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6.3630000000000004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9.65</v>
      </c>
      <c r="AB91" s="75">
        <f>-STOA!R91</f>
        <v>0</v>
      </c>
      <c r="AC91">
        <f t="shared" si="3"/>
        <v>0.24026328382485057</v>
      </c>
      <c r="AD91">
        <f t="shared" si="4"/>
        <v>28.362508600085931</v>
      </c>
      <c r="AE91">
        <f>'IDT-1'!D91</f>
        <v>0</v>
      </c>
      <c r="AF91" s="24"/>
      <c r="AG91">
        <f t="shared" si="5"/>
        <v>28.362508600085931</v>
      </c>
      <c r="AI91" s="34">
        <f>PXIL!L91</f>
        <v>0</v>
      </c>
      <c r="AJ91" s="34">
        <f>PXIL!R91</f>
        <v>0</v>
      </c>
      <c r="AK91" s="34">
        <f>RTM_IEX!L91</f>
        <v>6.75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9.0900000000000016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9.65</v>
      </c>
      <c r="AB92" s="75">
        <f>-STOA!R92</f>
        <v>0</v>
      </c>
      <c r="AC92">
        <f t="shared" si="3"/>
        <v>0.26317008382485058</v>
      </c>
      <c r="AD92">
        <f t="shared" si="4"/>
        <v>31.066601800085937</v>
      </c>
      <c r="AE92">
        <f>'IDT-1'!D92</f>
        <v>0</v>
      </c>
      <c r="AF92" s="24"/>
      <c r="AG92">
        <f t="shared" si="5"/>
        <v>31.066601800085937</v>
      </c>
      <c r="AI92" s="34">
        <f>PXIL!L92</f>
        <v>0</v>
      </c>
      <c r="AJ92" s="34">
        <f>PXIL!R92</f>
        <v>0</v>
      </c>
      <c r="AK92" s="34">
        <f>RTM_IEX!L92</f>
        <v>6.75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9.0900000000000016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9.65</v>
      </c>
      <c r="AB93" s="75">
        <f>-STOA!R93</f>
        <v>0</v>
      </c>
      <c r="AC93">
        <f t="shared" si="3"/>
        <v>0.26317008382485058</v>
      </c>
      <c r="AD93">
        <f t="shared" si="4"/>
        <v>31.066601800085937</v>
      </c>
      <c r="AE93">
        <f>'IDT-1'!D93</f>
        <v>0</v>
      </c>
      <c r="AF93" s="24"/>
      <c r="AG93">
        <f t="shared" si="5"/>
        <v>31.066601800085937</v>
      </c>
      <c r="AI93" s="34">
        <f>PXIL!L93</f>
        <v>0</v>
      </c>
      <c r="AJ93" s="34">
        <f>PXIL!R93</f>
        <v>0</v>
      </c>
      <c r="AK93" s="34">
        <f>RTM_IEX!L93</f>
        <v>6.75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9.02112676056338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9.65</v>
      </c>
      <c r="AB94" s="75">
        <f>-STOA!R94</f>
        <v>0</v>
      </c>
      <c r="AC94">
        <f t="shared" si="3"/>
        <v>0.241087548613583</v>
      </c>
      <c r="AD94">
        <f t="shared" si="4"/>
        <v>28.459811095860587</v>
      </c>
      <c r="AE94">
        <f>'IDT-1'!D94</f>
        <v>0</v>
      </c>
      <c r="AF94" s="24"/>
      <c r="AG94">
        <f t="shared" si="5"/>
        <v>28.459811095860587</v>
      </c>
      <c r="AI94" s="34">
        <f>PXIL!L94</f>
        <v>0</v>
      </c>
      <c r="AJ94" s="34">
        <f>PXIL!R94</f>
        <v>0</v>
      </c>
      <c r="AK94" s="34">
        <f>RTM_IEX!L94</f>
        <v>4.1900000000000004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9.02112676056338</v>
      </c>
      <c r="H95">
        <f>PPCL_Spot!R95</f>
        <v>0</v>
      </c>
      <c r="I95">
        <f>Bawana_NG!R95</f>
        <v>5.8397972292628726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9.65</v>
      </c>
      <c r="AB95" s="75">
        <f>-STOA!R95</f>
        <v>0</v>
      </c>
      <c r="AC95">
        <f t="shared" si="3"/>
        <v>0.24453176151454048</v>
      </c>
      <c r="AD95">
        <f t="shared" si="4"/>
        <v>28.866392228311714</v>
      </c>
      <c r="AE95">
        <f>'IDT-1'!D95</f>
        <v>0</v>
      </c>
      <c r="AF95" s="24"/>
      <c r="AG95">
        <f t="shared" si="5"/>
        <v>28.866392228311714</v>
      </c>
      <c r="AI95" s="34">
        <f>PXIL!L95</f>
        <v>0</v>
      </c>
      <c r="AJ95" s="34">
        <f>PXIL!R95</f>
        <v>0</v>
      </c>
      <c r="AK95" s="34">
        <f>RTM_IEX!L95</f>
        <v>4.5999999999999996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9.1184210526315788</v>
      </c>
      <c r="H96">
        <f>PPCL_Spot!R96</f>
        <v>0</v>
      </c>
      <c r="I96">
        <f>Bawana_NG!R96</f>
        <v>5.8397972292628726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9.65</v>
      </c>
      <c r="AB96" s="75">
        <f>-STOA!R96</f>
        <v>0</v>
      </c>
      <c r="AC96">
        <f t="shared" si="3"/>
        <v>0.23879703356791337</v>
      </c>
      <c r="AD96">
        <f t="shared" si="4"/>
        <v>28.189421248326539</v>
      </c>
      <c r="AE96">
        <f>'IDT-1'!D96</f>
        <v>0</v>
      </c>
      <c r="AF96" s="24"/>
      <c r="AG96">
        <f t="shared" si="5"/>
        <v>28.189421248326539</v>
      </c>
      <c r="AI96" s="34">
        <f>PXIL!L96</f>
        <v>0</v>
      </c>
      <c r="AJ96" s="34">
        <f>PXIL!R96</f>
        <v>0</v>
      </c>
      <c r="AK96" s="34">
        <f>RTM_IEX!L96</f>
        <v>3.82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9.1184210526315788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9.65</v>
      </c>
      <c r="AB97" s="75">
        <f>-STOA!R97</f>
        <v>0</v>
      </c>
      <c r="AC97">
        <f t="shared" si="3"/>
        <v>0.24059345156651213</v>
      </c>
      <c r="AD97">
        <f t="shared" si="4"/>
        <v>20.367599484975855</v>
      </c>
      <c r="AE97">
        <f>'IDT-1'!D97</f>
        <v>0</v>
      </c>
      <c r="AF97" s="24"/>
      <c r="AG97">
        <f t="shared" si="5"/>
        <v>20.367599484975855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-4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9.1184210526315788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9.65</v>
      </c>
      <c r="AB98" s="75">
        <f>-STOA!R98</f>
        <v>0</v>
      </c>
      <c r="AC98">
        <f t="shared" si="3"/>
        <v>0.24059345156651213</v>
      </c>
      <c r="AD98">
        <f t="shared" si="4"/>
        <v>20.367599484975855</v>
      </c>
      <c r="AE98">
        <f>'IDT-1'!D98</f>
        <v>0</v>
      </c>
      <c r="AF98" s="24"/>
      <c r="AG98">
        <f t="shared" si="5"/>
        <v>20.367599484975855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-4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0.19097112972169059</v>
      </c>
      <c r="H99">
        <f t="shared" si="6"/>
        <v>0</v>
      </c>
      <c r="I99">
        <f t="shared" si="6"/>
        <v>0.1401578929487439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0.29665000000000041</v>
      </c>
      <c r="AB99" s="75">
        <f t="shared" si="6"/>
        <v>0</v>
      </c>
      <c r="AC99">
        <f t="shared" si="6"/>
        <v>6.1424113104680406E-3</v>
      </c>
      <c r="AD99">
        <f t="shared" si="6"/>
        <v>0.56079661135996672</v>
      </c>
      <c r="AE99">
        <f t="shared" ref="AE99:AT99" si="7">SUM(AE3:AE98)/4000</f>
        <v>0</v>
      </c>
      <c r="AG99">
        <f t="shared" si="7"/>
        <v>0.56079661135996672</v>
      </c>
      <c r="AI99">
        <f t="shared" si="7"/>
        <v>0</v>
      </c>
      <c r="AJ99">
        <f t="shared" si="7"/>
        <v>0</v>
      </c>
      <c r="AK99">
        <f t="shared" si="7"/>
        <v>2.0784999999999998E-2</v>
      </c>
      <c r="AL99">
        <f t="shared" si="7"/>
        <v>-8.1624999999999989E-2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45408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16.277027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0.13672702679999998</v>
      </c>
      <c r="AD3">
        <f>SUM(B3:AB3,AI3:AV3)-AC3</f>
        <v>16.140299973200001</v>
      </c>
      <c r="AE3">
        <v>0</v>
      </c>
      <c r="AF3" s="24"/>
      <c r="AG3">
        <f>SUM(AD3:AF3)</f>
        <v>16.140299973200001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14.577349999999999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0.12244973999999999</v>
      </c>
      <c r="AD4">
        <f t="shared" ref="AD4:AD67" si="1">SUM(B4:AB4,AI4:AV4)-AC4</f>
        <v>14.454900259999999</v>
      </c>
      <c r="AE4">
        <v>0</v>
      </c>
      <c r="AF4" s="24"/>
      <c r="AG4">
        <f t="shared" ref="AG4:AG67" si="2">SUM(AD4:AF4)</f>
        <v>14.454900259999999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13.323618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0.11191839119999999</v>
      </c>
      <c r="AD5">
        <f t="shared" si="1"/>
        <v>13.2116996088</v>
      </c>
      <c r="AE5">
        <v>0</v>
      </c>
      <c r="AF5" s="24"/>
      <c r="AG5">
        <f t="shared" si="2"/>
        <v>13.2116996088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12.584106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0.10570649039999999</v>
      </c>
      <c r="AD6">
        <f t="shared" si="1"/>
        <v>12.478399509600001</v>
      </c>
      <c r="AE6">
        <v>0</v>
      </c>
      <c r="AF6" s="24"/>
      <c r="AG6">
        <f t="shared" si="2"/>
        <v>12.478399509600001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13.40591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0.11260964399999999</v>
      </c>
      <c r="AD7">
        <f t="shared" si="1"/>
        <v>13.293300356</v>
      </c>
      <c r="AE7">
        <v>0</v>
      </c>
      <c r="AF7" s="24"/>
      <c r="AG7">
        <f t="shared" si="2"/>
        <v>13.293300356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13.153187000000001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0.11048677079999999</v>
      </c>
      <c r="AD8">
        <f t="shared" si="1"/>
        <v>13.042700229200001</v>
      </c>
      <c r="AE8">
        <v>0</v>
      </c>
      <c r="AF8" s="24"/>
      <c r="AG8">
        <f t="shared" si="2"/>
        <v>13.042700229200001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11.952702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0.1004026968</v>
      </c>
      <c r="AD9">
        <f t="shared" si="1"/>
        <v>11.852299303200001</v>
      </c>
      <c r="AE9">
        <v>0</v>
      </c>
      <c r="AF9" s="24"/>
      <c r="AG9">
        <f t="shared" si="2"/>
        <v>11.852299303200001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12.903086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0.10838592239999999</v>
      </c>
      <c r="AD10">
        <f t="shared" si="1"/>
        <v>12.7947000776</v>
      </c>
      <c r="AE10">
        <v>0</v>
      </c>
      <c r="AF10" s="24"/>
      <c r="AG10">
        <f t="shared" si="2"/>
        <v>12.7947000776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13.352864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0.11216405759999999</v>
      </c>
      <c r="AD11">
        <f t="shared" si="1"/>
        <v>13.240699942400001</v>
      </c>
      <c r="AE11">
        <v>0</v>
      </c>
      <c r="AF11" s="24"/>
      <c r="AG11">
        <f t="shared" si="2"/>
        <v>13.240699942400001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12.724888999999999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0.10688906759999998</v>
      </c>
      <c r="AD12">
        <f t="shared" si="1"/>
        <v>12.6179999324</v>
      </c>
      <c r="AE12">
        <v>0</v>
      </c>
      <c r="AF12" s="24"/>
      <c r="AG12">
        <f t="shared" si="2"/>
        <v>12.6179999324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12.088141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0.10154038439999999</v>
      </c>
      <c r="AD13">
        <f t="shared" si="1"/>
        <v>11.9866006156</v>
      </c>
      <c r="AE13">
        <v>0</v>
      </c>
      <c r="AF13" s="24"/>
      <c r="AG13">
        <f t="shared" si="2"/>
        <v>11.9866006156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13.257011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0.11135889239999999</v>
      </c>
      <c r="AD14">
        <f t="shared" si="1"/>
        <v>13.1456521076</v>
      </c>
      <c r="AE14">
        <v>0</v>
      </c>
      <c r="AF14" s="24"/>
      <c r="AG14">
        <f t="shared" si="2"/>
        <v>13.1456521076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13.584611000000001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0.1141107324</v>
      </c>
      <c r="AD15">
        <f t="shared" si="1"/>
        <v>13.4705002676</v>
      </c>
      <c r="AE15">
        <v>0</v>
      </c>
      <c r="AF15" s="24"/>
      <c r="AG15">
        <f t="shared" si="2"/>
        <v>13.4705002676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15.469443999999999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0.12994332959999999</v>
      </c>
      <c r="AD16">
        <f t="shared" si="1"/>
        <v>15.3395006704</v>
      </c>
      <c r="AE16">
        <v>0</v>
      </c>
      <c r="AF16" s="24"/>
      <c r="AG16">
        <f t="shared" si="2"/>
        <v>15.3395006704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15.493243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0.13014324119999998</v>
      </c>
      <c r="AD17">
        <f t="shared" si="1"/>
        <v>15.363099758799999</v>
      </c>
      <c r="AE17">
        <v>0</v>
      </c>
      <c r="AF17" s="24"/>
      <c r="AG17">
        <f t="shared" si="2"/>
        <v>15.363099758799999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18.918012000000001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0.15891130079999999</v>
      </c>
      <c r="AD18">
        <f t="shared" si="1"/>
        <v>18.759100699200001</v>
      </c>
      <c r="AE18">
        <v>0</v>
      </c>
      <c r="AF18" s="24"/>
      <c r="AG18">
        <f t="shared" si="2"/>
        <v>18.759100699200001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19.293970000000002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0.16610134800000001</v>
      </c>
      <c r="AD19">
        <f t="shared" si="1"/>
        <v>19.607868652000001</v>
      </c>
      <c r="AE19">
        <v>0</v>
      </c>
      <c r="AF19" s="24"/>
      <c r="AG19">
        <f t="shared" si="2"/>
        <v>19.607868652000001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0.48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19.293970000000002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0.164505348</v>
      </c>
      <c r="AD20">
        <f t="shared" si="1"/>
        <v>19.419464652000002</v>
      </c>
      <c r="AE20">
        <v>0</v>
      </c>
      <c r="AF20" s="24"/>
      <c r="AG20">
        <f t="shared" si="2"/>
        <v>19.419464652000002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0.28999999999999998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19.293970000000002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0.16610134800000001</v>
      </c>
      <c r="AD21">
        <f t="shared" si="1"/>
        <v>19.607868652000001</v>
      </c>
      <c r="AE21">
        <v>0</v>
      </c>
      <c r="AF21" s="24"/>
      <c r="AG21">
        <f t="shared" si="2"/>
        <v>19.607868652000001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0.48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19.293970000000002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0.180717348</v>
      </c>
      <c r="AD22">
        <f t="shared" si="1"/>
        <v>21.333252651999999</v>
      </c>
      <c r="AE22">
        <v>0</v>
      </c>
      <c r="AF22" s="24"/>
      <c r="AG22">
        <f t="shared" si="2"/>
        <v>21.333252651999999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2.2200000000000002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19.293970000000002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0.20667334799999998</v>
      </c>
      <c r="AD23">
        <f t="shared" si="1"/>
        <v>24.397296652000001</v>
      </c>
      <c r="AE23">
        <v>0</v>
      </c>
      <c r="AF23" s="24"/>
      <c r="AG23">
        <f t="shared" si="2"/>
        <v>24.397296652000001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5.31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19.293970000000002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0.39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0.209109348</v>
      </c>
      <c r="AD24">
        <f t="shared" si="1"/>
        <v>24.684860652000005</v>
      </c>
      <c r="AE24">
        <v>0</v>
      </c>
      <c r="AF24" s="24"/>
      <c r="AG24">
        <f t="shared" si="2"/>
        <v>24.684860652000005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5.21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19.293970000000002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0.48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0.20390134800000001</v>
      </c>
      <c r="AD25">
        <f t="shared" si="1"/>
        <v>24.070068652000003</v>
      </c>
      <c r="AE25">
        <v>0</v>
      </c>
      <c r="AF25" s="24"/>
      <c r="AG25">
        <f t="shared" si="2"/>
        <v>24.070068652000003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4.5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19.293970000000002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0.22044934799999999</v>
      </c>
      <c r="AD26">
        <f t="shared" si="1"/>
        <v>26.023520652000002</v>
      </c>
      <c r="AE26">
        <v>0</v>
      </c>
      <c r="AF26" s="24"/>
      <c r="AG26">
        <f t="shared" si="2"/>
        <v>26.023520652000002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6.95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19.293970000000002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0.18155734800000001</v>
      </c>
      <c r="AD27">
        <f t="shared" si="1"/>
        <v>21.432412652000004</v>
      </c>
      <c r="AE27">
        <v>0</v>
      </c>
      <c r="AF27" s="24"/>
      <c r="AG27">
        <f t="shared" si="2"/>
        <v>21.432412652000004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2.3199999999999998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19.293970000000002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0.202557348</v>
      </c>
      <c r="AD28">
        <f t="shared" si="1"/>
        <v>23.911412652000003</v>
      </c>
      <c r="AE28">
        <v>0</v>
      </c>
      <c r="AF28" s="24"/>
      <c r="AG28">
        <f t="shared" si="2"/>
        <v>23.911412652000003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4.82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19.293970000000002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0.18634534799999999</v>
      </c>
      <c r="AD29">
        <f t="shared" si="1"/>
        <v>21.997624652000002</v>
      </c>
      <c r="AE29">
        <v>0</v>
      </c>
      <c r="AF29" s="24"/>
      <c r="AG29">
        <f t="shared" si="2"/>
        <v>21.997624652000002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2.89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19.293970000000002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0.16290934800000001</v>
      </c>
      <c r="AD30">
        <f t="shared" si="1"/>
        <v>19.231060652000004</v>
      </c>
      <c r="AE30">
        <v>0</v>
      </c>
      <c r="AF30" s="24"/>
      <c r="AG30">
        <f t="shared" si="2"/>
        <v>19.231060652000004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0.1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18.288121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0.15362021639999998</v>
      </c>
      <c r="AD31">
        <f t="shared" si="1"/>
        <v>18.1345007836</v>
      </c>
      <c r="AE31">
        <v>0</v>
      </c>
      <c r="AF31" s="24"/>
      <c r="AG31">
        <f t="shared" si="2"/>
        <v>18.1345007836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17.634126999999999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0.14812666679999997</v>
      </c>
      <c r="AD32">
        <f t="shared" si="1"/>
        <v>17.4860003332</v>
      </c>
      <c r="AE32">
        <v>0</v>
      </c>
      <c r="AF32" s="24"/>
      <c r="AG32">
        <f t="shared" si="2"/>
        <v>17.4860003332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17.279952000000002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0.1451515968</v>
      </c>
      <c r="AD33">
        <f t="shared" si="1"/>
        <v>17.1348004032</v>
      </c>
      <c r="AE33">
        <v>0</v>
      </c>
      <c r="AF33" s="24"/>
      <c r="AG33">
        <f t="shared" si="2"/>
        <v>17.1348004032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17.642396999999999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0.14819613479999999</v>
      </c>
      <c r="AD34">
        <f t="shared" si="1"/>
        <v>17.4942008652</v>
      </c>
      <c r="AE34">
        <v>0</v>
      </c>
      <c r="AF34" s="24"/>
      <c r="AG34">
        <f t="shared" si="2"/>
        <v>17.4942008652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19.281611000000002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0.16927353240000001</v>
      </c>
      <c r="AD35">
        <f t="shared" si="1"/>
        <v>19.982337467600004</v>
      </c>
      <c r="AE35">
        <v>0</v>
      </c>
      <c r="AF35" s="24"/>
      <c r="AG35">
        <f t="shared" si="2"/>
        <v>19.982337467600004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0.87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19.293970000000002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0.192897348</v>
      </c>
      <c r="AD36">
        <f t="shared" si="1"/>
        <v>22.771072652000004</v>
      </c>
      <c r="AE36">
        <v>0</v>
      </c>
      <c r="AF36" s="24"/>
      <c r="AG36">
        <f t="shared" si="2"/>
        <v>22.771072652000004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3.67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19.293970000000002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0.192897348</v>
      </c>
      <c r="AD37">
        <f t="shared" si="1"/>
        <v>22.771072652000004</v>
      </c>
      <c r="AE37">
        <v>0</v>
      </c>
      <c r="AF37" s="24"/>
      <c r="AG37">
        <f t="shared" si="2"/>
        <v>22.771072652000004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3.67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19.293970000000002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0.19121734800000001</v>
      </c>
      <c r="AD38">
        <f t="shared" si="1"/>
        <v>22.572752652000002</v>
      </c>
      <c r="AE38">
        <v>0</v>
      </c>
      <c r="AF38" s="24"/>
      <c r="AG38">
        <f t="shared" si="2"/>
        <v>22.572752652000002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3.47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19.293970000000002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0.189621348</v>
      </c>
      <c r="AD39">
        <f t="shared" si="1"/>
        <v>22.384348652000003</v>
      </c>
      <c r="AE39">
        <v>0</v>
      </c>
      <c r="AF39" s="24"/>
      <c r="AG39">
        <f t="shared" si="2"/>
        <v>22.384348652000003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3.28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19.293970000000002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0.17828134800000001</v>
      </c>
      <c r="AD40">
        <f t="shared" si="1"/>
        <v>21.045688652000003</v>
      </c>
      <c r="AE40">
        <v>0</v>
      </c>
      <c r="AF40" s="24"/>
      <c r="AG40">
        <f t="shared" si="2"/>
        <v>21.045688652000003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1.93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19.293970000000002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0.17987734799999999</v>
      </c>
      <c r="AD41">
        <f t="shared" si="1"/>
        <v>21.234092652000001</v>
      </c>
      <c r="AE41">
        <v>0</v>
      </c>
      <c r="AF41" s="24"/>
      <c r="AG41">
        <f t="shared" si="2"/>
        <v>21.234092652000001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2.12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19.293970000000002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0.17668534799999999</v>
      </c>
      <c r="AD42">
        <f t="shared" si="1"/>
        <v>20.857284652000001</v>
      </c>
      <c r="AE42">
        <v>0</v>
      </c>
      <c r="AF42" s="24"/>
      <c r="AG42">
        <f t="shared" si="2"/>
        <v>20.857284652000001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1.74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18.659842999999999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0.15674268119999998</v>
      </c>
      <c r="AD43">
        <f t="shared" si="1"/>
        <v>18.503100318799998</v>
      </c>
      <c r="AE43">
        <v>0</v>
      </c>
      <c r="AF43" s="24"/>
      <c r="AG43">
        <f t="shared" si="2"/>
        <v>18.503100318799998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17.895119000000001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0.1503189996</v>
      </c>
      <c r="AD44">
        <f t="shared" si="1"/>
        <v>17.744800000400001</v>
      </c>
      <c r="AE44">
        <v>0</v>
      </c>
      <c r="AF44" s="24"/>
      <c r="AG44">
        <f t="shared" si="2"/>
        <v>17.744800000400001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19.293970000000002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0.16290934800000001</v>
      </c>
      <c r="AD45">
        <f t="shared" si="1"/>
        <v>19.231060652000004</v>
      </c>
      <c r="AE45">
        <v>0</v>
      </c>
      <c r="AF45" s="24"/>
      <c r="AG45">
        <f t="shared" si="2"/>
        <v>19.231060652000004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0.1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17.024708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0.1430075472</v>
      </c>
      <c r="AD46">
        <f t="shared" si="1"/>
        <v>16.881700452800001</v>
      </c>
      <c r="AE46">
        <v>0</v>
      </c>
      <c r="AF46" s="24"/>
      <c r="AG46">
        <f t="shared" si="2"/>
        <v>16.881700452800001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19.293970000000002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0.177441348</v>
      </c>
      <c r="AD47">
        <f t="shared" si="1"/>
        <v>20.946528652000001</v>
      </c>
      <c r="AE47">
        <v>0</v>
      </c>
      <c r="AF47" s="24"/>
      <c r="AG47">
        <f t="shared" si="2"/>
        <v>20.946528652000001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1.83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19.258976000000001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0.16177539839999999</v>
      </c>
      <c r="AD48">
        <f t="shared" si="1"/>
        <v>19.097200601600001</v>
      </c>
      <c r="AE48">
        <v>0</v>
      </c>
      <c r="AF48" s="24"/>
      <c r="AG48">
        <f t="shared" si="2"/>
        <v>19.097200601600001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19.155809999999999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0.16090880399999999</v>
      </c>
      <c r="AD49">
        <f t="shared" si="1"/>
        <v>18.994901195999997</v>
      </c>
      <c r="AE49">
        <v>0</v>
      </c>
      <c r="AF49" s="24"/>
      <c r="AG49">
        <f t="shared" si="2"/>
        <v>18.994901195999997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19.293970000000002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0.168537348</v>
      </c>
      <c r="AD50">
        <f t="shared" si="1"/>
        <v>19.895432652</v>
      </c>
      <c r="AE50">
        <v>0</v>
      </c>
      <c r="AF50" s="24"/>
      <c r="AG50">
        <f t="shared" si="2"/>
        <v>19.895432652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0.77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19.293970000000002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0.187185348</v>
      </c>
      <c r="AD51">
        <f t="shared" si="1"/>
        <v>22.096784652000004</v>
      </c>
      <c r="AE51">
        <v>0</v>
      </c>
      <c r="AF51" s="24"/>
      <c r="AG51">
        <f t="shared" si="2"/>
        <v>22.096784652000004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2.99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19.293970000000002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0.20667334799999998</v>
      </c>
      <c r="AD52">
        <f t="shared" si="1"/>
        <v>24.397296652000001</v>
      </c>
      <c r="AE52">
        <v>0</v>
      </c>
      <c r="AF52" s="24"/>
      <c r="AG52">
        <f t="shared" si="2"/>
        <v>24.397296652000001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5.31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19.293970000000002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0.20423734799999999</v>
      </c>
      <c r="AD53">
        <f t="shared" si="1"/>
        <v>24.109732652000002</v>
      </c>
      <c r="AE53">
        <v>0</v>
      </c>
      <c r="AF53" s="24"/>
      <c r="AG53">
        <f t="shared" si="2"/>
        <v>24.109732652000002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5.0199999999999996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19.293970000000002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0.19449334800000001</v>
      </c>
      <c r="AD54">
        <f t="shared" si="1"/>
        <v>22.959476651999999</v>
      </c>
      <c r="AE54">
        <v>0</v>
      </c>
      <c r="AF54" s="24"/>
      <c r="AG54">
        <f t="shared" si="2"/>
        <v>22.959476651999999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3.86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19.293970000000002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0.20096134799999998</v>
      </c>
      <c r="AD55">
        <f t="shared" si="1"/>
        <v>23.723008652000001</v>
      </c>
      <c r="AE55">
        <v>0</v>
      </c>
      <c r="AF55" s="24"/>
      <c r="AG55">
        <f t="shared" si="2"/>
        <v>23.723008652000001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4.63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19.293970000000002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0.20096134799999998</v>
      </c>
      <c r="AD56">
        <f t="shared" si="1"/>
        <v>23.723008652000001</v>
      </c>
      <c r="AE56">
        <v>0</v>
      </c>
      <c r="AF56" s="24"/>
      <c r="AG56">
        <f t="shared" si="2"/>
        <v>23.723008652000001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4.63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19.293970000000002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0.19121734800000001</v>
      </c>
      <c r="AD57">
        <f t="shared" si="1"/>
        <v>22.572752652000002</v>
      </c>
      <c r="AE57">
        <v>0</v>
      </c>
      <c r="AF57" s="24"/>
      <c r="AG57">
        <f t="shared" si="2"/>
        <v>22.572752652000002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3.47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19.293970000000002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0.19449334800000001</v>
      </c>
      <c r="AD58">
        <f t="shared" si="1"/>
        <v>22.959476651999999</v>
      </c>
      <c r="AE58">
        <v>0</v>
      </c>
      <c r="AF58" s="24"/>
      <c r="AG58">
        <f t="shared" si="2"/>
        <v>22.959476651999999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3.86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19.293970000000002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0.221205348</v>
      </c>
      <c r="AD59">
        <f t="shared" si="1"/>
        <v>26.112764651999999</v>
      </c>
      <c r="AE59">
        <v>0</v>
      </c>
      <c r="AF59" s="24"/>
      <c r="AG59">
        <f t="shared" si="2"/>
        <v>26.112764651999999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7.04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19.293970000000002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0.21070534800000001</v>
      </c>
      <c r="AD60">
        <f t="shared" si="1"/>
        <v>24.873264652</v>
      </c>
      <c r="AE60">
        <v>0</v>
      </c>
      <c r="AF60" s="24"/>
      <c r="AG60">
        <f t="shared" si="2"/>
        <v>24.873264652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5.79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19.293970000000002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0.218013348</v>
      </c>
      <c r="AD61">
        <f t="shared" si="1"/>
        <v>25.735956652000002</v>
      </c>
      <c r="AE61">
        <v>0</v>
      </c>
      <c r="AF61" s="24"/>
      <c r="AG61">
        <f t="shared" si="2"/>
        <v>25.735956652000002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6.66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19.293970000000002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0.192897348</v>
      </c>
      <c r="AD62">
        <f t="shared" si="1"/>
        <v>22.771072652000004</v>
      </c>
      <c r="AE62">
        <v>0</v>
      </c>
      <c r="AF62" s="24"/>
      <c r="AG62">
        <f t="shared" si="2"/>
        <v>22.771072652000004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3.67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19.293970000000002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0.18802534800000001</v>
      </c>
      <c r="AD63">
        <f t="shared" si="1"/>
        <v>22.195944652000001</v>
      </c>
      <c r="AE63">
        <v>0</v>
      </c>
      <c r="AF63" s="24"/>
      <c r="AG63">
        <f t="shared" si="2"/>
        <v>22.195944652000001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3.09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19.293970000000002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0.199365348</v>
      </c>
      <c r="AD64">
        <f t="shared" si="1"/>
        <v>23.534604652000002</v>
      </c>
      <c r="AE64">
        <v>0</v>
      </c>
      <c r="AF64" s="24"/>
      <c r="AG64">
        <f t="shared" si="2"/>
        <v>23.534604652000002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4.4400000000000004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19.293970000000002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0.174249348</v>
      </c>
      <c r="AD65">
        <f t="shared" si="1"/>
        <v>20.569720652000001</v>
      </c>
      <c r="AE65">
        <v>0</v>
      </c>
      <c r="AF65" s="24"/>
      <c r="AG65">
        <f t="shared" si="2"/>
        <v>20.569720652000001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1.45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19.293970000000002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0.17256934800000001</v>
      </c>
      <c r="AD66">
        <f t="shared" si="1"/>
        <v>20.371400652000002</v>
      </c>
      <c r="AE66">
        <v>0</v>
      </c>
      <c r="AF66" s="24"/>
      <c r="AG66">
        <f t="shared" si="2"/>
        <v>20.371400652000002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1.25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19.180717999999999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0.16111803119999998</v>
      </c>
      <c r="AD67">
        <f t="shared" si="1"/>
        <v>19.019599968799998</v>
      </c>
      <c r="AE67">
        <v>0</v>
      </c>
      <c r="AF67" s="24"/>
      <c r="AG67">
        <f t="shared" si="2"/>
        <v>19.019599968799998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19.293970000000002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0.17256934800000001</v>
      </c>
      <c r="AD68">
        <f t="shared" ref="AD68:AD98" si="4">SUM(B68:AB68,AI68:AV68)-AC68</f>
        <v>20.371400652000002</v>
      </c>
      <c r="AE68">
        <v>0</v>
      </c>
      <c r="AF68" s="24"/>
      <c r="AG68">
        <f t="shared" ref="AG68:AG98" si="5">SUM(AD68:AF68)</f>
        <v>20.371400652000002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1.25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19.293970000000002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0.20742934800000001</v>
      </c>
      <c r="AD69">
        <f t="shared" si="4"/>
        <v>24.486540651999999</v>
      </c>
      <c r="AE69">
        <v>0</v>
      </c>
      <c r="AF69" s="24"/>
      <c r="AG69">
        <f t="shared" si="5"/>
        <v>24.486540651999999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19.293970000000002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0.21070534800000001</v>
      </c>
      <c r="AD70">
        <f t="shared" si="4"/>
        <v>24.873264652</v>
      </c>
      <c r="AE70">
        <v>0</v>
      </c>
      <c r="AF70" s="24"/>
      <c r="AG70">
        <f t="shared" si="5"/>
        <v>24.873264652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5.79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19.293970000000002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0.22935334800000001</v>
      </c>
      <c r="AD71">
        <f t="shared" si="4"/>
        <v>27.074616652</v>
      </c>
      <c r="AE71">
        <v>0</v>
      </c>
      <c r="AF71" s="24"/>
      <c r="AG71">
        <f t="shared" si="5"/>
        <v>27.074616652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8.01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19.293970000000002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0.218769348</v>
      </c>
      <c r="AD72">
        <f t="shared" si="4"/>
        <v>25.825200652000003</v>
      </c>
      <c r="AE72">
        <v>0</v>
      </c>
      <c r="AF72" s="24"/>
      <c r="AG72">
        <f t="shared" si="5"/>
        <v>25.825200652000003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6.75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19.293970000000002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0.218013348</v>
      </c>
      <c r="AD73">
        <f t="shared" si="4"/>
        <v>25.735956652000002</v>
      </c>
      <c r="AE73">
        <v>0</v>
      </c>
      <c r="AF73" s="24"/>
      <c r="AG73">
        <f t="shared" si="5"/>
        <v>25.735956652000002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6.66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19.293970000000002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0.22288534799999998</v>
      </c>
      <c r="AD74">
        <f t="shared" si="4"/>
        <v>26.311084652000005</v>
      </c>
      <c r="AE74">
        <v>0</v>
      </c>
      <c r="AF74" s="24"/>
      <c r="AG74">
        <f t="shared" si="5"/>
        <v>26.311084652000005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7.24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19.293970000000002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0.25690534799999998</v>
      </c>
      <c r="AD75">
        <f t="shared" si="4"/>
        <v>30.327064652000001</v>
      </c>
      <c r="AE75">
        <v>0</v>
      </c>
      <c r="AF75" s="24"/>
      <c r="AG75">
        <f t="shared" si="5"/>
        <v>30.327064652000001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11.29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19.293970000000002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0.23582134799999999</v>
      </c>
      <c r="AD76">
        <f t="shared" si="4"/>
        <v>27.838148652000001</v>
      </c>
      <c r="AE76">
        <v>0</v>
      </c>
      <c r="AF76" s="24"/>
      <c r="AG76">
        <f t="shared" si="5"/>
        <v>27.838148652000001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8.7799999999999994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19.293970000000002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0.227673348</v>
      </c>
      <c r="AD77">
        <f t="shared" si="4"/>
        <v>26.876296652000001</v>
      </c>
      <c r="AE77">
        <v>0</v>
      </c>
      <c r="AF77" s="24"/>
      <c r="AG77">
        <f t="shared" si="5"/>
        <v>26.876296652000001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7.81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19.293970000000002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0.22364134799999999</v>
      </c>
      <c r="AD78">
        <f t="shared" si="4"/>
        <v>26.400328651999999</v>
      </c>
      <c r="AE78">
        <v>0</v>
      </c>
      <c r="AF78" s="24"/>
      <c r="AG78">
        <f t="shared" si="5"/>
        <v>26.400328651999999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7.33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19.293970000000002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0.205833348</v>
      </c>
      <c r="AD79">
        <f t="shared" si="4"/>
        <v>24.298136652000004</v>
      </c>
      <c r="AE79">
        <v>0</v>
      </c>
      <c r="AF79" s="24"/>
      <c r="AG79">
        <f t="shared" si="5"/>
        <v>24.298136652000004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5.21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19.293970000000002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0.20180134799999999</v>
      </c>
      <c r="AD80">
        <f t="shared" si="4"/>
        <v>23.822168652000002</v>
      </c>
      <c r="AE80">
        <v>0</v>
      </c>
      <c r="AF80" s="24"/>
      <c r="AG80">
        <f t="shared" si="5"/>
        <v>23.822168652000002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4.7300000000000004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19.293970000000002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0.17500534800000001</v>
      </c>
      <c r="AD81">
        <f t="shared" si="4"/>
        <v>20.658964652000002</v>
      </c>
      <c r="AE81">
        <v>0</v>
      </c>
      <c r="AF81" s="24"/>
      <c r="AG81">
        <f t="shared" si="5"/>
        <v>20.658964652000002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1.54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19.293970000000002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0.18231334800000001</v>
      </c>
      <c r="AD82">
        <f t="shared" si="4"/>
        <v>21.521656652000001</v>
      </c>
      <c r="AE82">
        <v>0</v>
      </c>
      <c r="AF82" s="24"/>
      <c r="AG82">
        <f t="shared" si="5"/>
        <v>21.521656652000001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2.41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19.293970000000002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0.22691734799999999</v>
      </c>
      <c r="AD83">
        <f t="shared" si="4"/>
        <v>26.787052652</v>
      </c>
      <c r="AE83">
        <v>0</v>
      </c>
      <c r="AF83" s="24"/>
      <c r="AG83">
        <f t="shared" si="5"/>
        <v>26.787052652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7.72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19.293970000000002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0.234225348</v>
      </c>
      <c r="AD84">
        <f t="shared" si="4"/>
        <v>27.649744652000003</v>
      </c>
      <c r="AE84">
        <v>0</v>
      </c>
      <c r="AF84" s="24"/>
      <c r="AG84">
        <f t="shared" si="5"/>
        <v>27.649744652000003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8.59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19.293970000000002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0.22691734799999999</v>
      </c>
      <c r="AD85">
        <f t="shared" si="4"/>
        <v>26.787052652</v>
      </c>
      <c r="AE85">
        <v>0</v>
      </c>
      <c r="AF85" s="24"/>
      <c r="AG85">
        <f t="shared" si="5"/>
        <v>26.787052652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7.72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19.293970000000002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0.22935334800000001</v>
      </c>
      <c r="AD86">
        <f t="shared" si="4"/>
        <v>27.074616652</v>
      </c>
      <c r="AE86">
        <v>0</v>
      </c>
      <c r="AF86" s="24"/>
      <c r="AG86">
        <f t="shared" si="5"/>
        <v>27.074616652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8.01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19.293970000000002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2.36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0.19230934800000002</v>
      </c>
      <c r="AD87">
        <f t="shared" si="4"/>
        <v>22.701660652000005</v>
      </c>
      <c r="AE87">
        <v>0</v>
      </c>
      <c r="AF87" s="24"/>
      <c r="AG87">
        <f t="shared" si="5"/>
        <v>22.701660652000005</v>
      </c>
      <c r="AI87" s="34">
        <f>PXIL!M87</f>
        <v>0</v>
      </c>
      <c r="AJ87" s="34">
        <f>PXIL!S87</f>
        <v>0</v>
      </c>
      <c r="AK87" s="34">
        <f>RTM_IEX!M87</f>
        <v>0.19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1.05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19.110427999999999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0.16052759519999998</v>
      </c>
      <c r="AD88">
        <f t="shared" si="4"/>
        <v>18.949900404799997</v>
      </c>
      <c r="AE88">
        <v>0</v>
      </c>
      <c r="AF88" s="24"/>
      <c r="AG88">
        <f t="shared" si="5"/>
        <v>18.949900404799997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19.293970000000002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1.72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0.19113334799999998</v>
      </c>
      <c r="AD89">
        <f t="shared" si="4"/>
        <v>22.562836651999998</v>
      </c>
      <c r="AE89">
        <v>0</v>
      </c>
      <c r="AF89" s="24"/>
      <c r="AG89">
        <f t="shared" si="5"/>
        <v>22.562836651999998</v>
      </c>
      <c r="AI89" s="34">
        <f>PXIL!M89</f>
        <v>0</v>
      </c>
      <c r="AJ89" s="34">
        <f>PXIL!S89</f>
        <v>0</v>
      </c>
      <c r="AK89" s="34">
        <f>RTM_IEX!M89</f>
        <v>1.06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0.68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19.040137000000001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0.15993715080000001</v>
      </c>
      <c r="AD90">
        <f t="shared" si="4"/>
        <v>18.8801998492</v>
      </c>
      <c r="AE90">
        <v>0</v>
      </c>
      <c r="AF90" s="24"/>
      <c r="AG90">
        <f t="shared" si="5"/>
        <v>18.8801998492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19.293970000000002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0.85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0.189873348</v>
      </c>
      <c r="AD91">
        <f t="shared" si="4"/>
        <v>22.414096652000001</v>
      </c>
      <c r="AE91">
        <v>0</v>
      </c>
      <c r="AF91" s="24"/>
      <c r="AG91">
        <f t="shared" si="5"/>
        <v>22.414096652000001</v>
      </c>
      <c r="AI91" s="34">
        <f>PXIL!M91</f>
        <v>0</v>
      </c>
      <c r="AJ91" s="34">
        <f>PXIL!S91</f>
        <v>0</v>
      </c>
      <c r="AK91" s="34">
        <f>RTM_IEX!M91</f>
        <v>2.2200000000000002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0.24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19.293970000000002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0.92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0.19785334800000001</v>
      </c>
      <c r="AD92">
        <f t="shared" si="4"/>
        <v>23.356116652000004</v>
      </c>
      <c r="AE92">
        <v>0</v>
      </c>
      <c r="AF92" s="24"/>
      <c r="AG92">
        <f t="shared" si="5"/>
        <v>23.356116652000004</v>
      </c>
      <c r="AI92" s="34">
        <f>PXIL!M92</f>
        <v>0</v>
      </c>
      <c r="AJ92" s="34">
        <f>PXIL!S92</f>
        <v>0</v>
      </c>
      <c r="AK92" s="34">
        <f>RTM_IEX!M92</f>
        <v>3.09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0.25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19.293970000000002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0.57999999999999996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0.19222534799999999</v>
      </c>
      <c r="AD93">
        <f t="shared" si="4"/>
        <v>22.691744652000001</v>
      </c>
      <c r="AE93">
        <v>0</v>
      </c>
      <c r="AF93" s="24"/>
      <c r="AG93">
        <f t="shared" si="5"/>
        <v>22.691744652000001</v>
      </c>
      <c r="AI93" s="34">
        <f>PXIL!M93</f>
        <v>0</v>
      </c>
      <c r="AJ93" s="34">
        <f>PXIL!S93</f>
        <v>0</v>
      </c>
      <c r="AK93" s="34">
        <f>RTM_IEX!M93</f>
        <v>2.8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0.21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19.293970000000002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0.34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0.17979334799999999</v>
      </c>
      <c r="AD94">
        <f t="shared" si="4"/>
        <v>21.224176652000001</v>
      </c>
      <c r="AE94">
        <v>0</v>
      </c>
      <c r="AF94" s="24"/>
      <c r="AG94">
        <f t="shared" si="5"/>
        <v>21.224176652000001</v>
      </c>
      <c r="AI94" s="34">
        <f>PXIL!M94</f>
        <v>0</v>
      </c>
      <c r="AJ94" s="34">
        <f>PXIL!S94</f>
        <v>0</v>
      </c>
      <c r="AK94" s="34">
        <f>RTM_IEX!M94</f>
        <v>1.61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0.16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19.293970000000002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0.16576534800000001</v>
      </c>
      <c r="AD95">
        <f t="shared" si="4"/>
        <v>19.568204652000002</v>
      </c>
      <c r="AE95">
        <v>0</v>
      </c>
      <c r="AF95" s="24"/>
      <c r="AG95">
        <f t="shared" si="5"/>
        <v>19.568204652000002</v>
      </c>
      <c r="AI95" s="34">
        <f>PXIL!M95</f>
        <v>0</v>
      </c>
      <c r="AJ95" s="34">
        <f>PXIL!S95</f>
        <v>0</v>
      </c>
      <c r="AK95" s="34">
        <f>RTM_IEX!M95</f>
        <v>0.39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0.03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19.293970000000002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0.177693348</v>
      </c>
      <c r="AD96">
        <f t="shared" si="4"/>
        <v>20.976276652000003</v>
      </c>
      <c r="AE96">
        <v>0</v>
      </c>
      <c r="AF96" s="24"/>
      <c r="AG96">
        <f t="shared" si="5"/>
        <v>20.976276652000003</v>
      </c>
      <c r="AI96" s="34">
        <f>PXIL!M96</f>
        <v>0</v>
      </c>
      <c r="AJ96" s="34">
        <f>PXIL!S96</f>
        <v>0</v>
      </c>
      <c r="AK96" s="34">
        <f>RTM_IEX!M96</f>
        <v>1.68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0.12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18.884027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0.15862582679999998</v>
      </c>
      <c r="AD97">
        <f t="shared" si="4"/>
        <v>18.725401173199998</v>
      </c>
      <c r="AE97">
        <v>0</v>
      </c>
      <c r="AF97" s="24"/>
      <c r="AG97">
        <f t="shared" si="5"/>
        <v>18.725401173199998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18.312726999999999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0.15382690679999997</v>
      </c>
      <c r="AD98">
        <f t="shared" si="4"/>
        <v>18.1589000932</v>
      </c>
      <c r="AE98">
        <v>0</v>
      </c>
      <c r="AF98" s="24"/>
      <c r="AG98">
        <f t="shared" si="5"/>
        <v>18.1589000932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0.43845548799999939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1.9299999999999996E-3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4.2540580991999996E-3</v>
      </c>
      <c r="AD99">
        <f t="shared" si="6"/>
        <v>0.50218142990080006</v>
      </c>
      <c r="AE99">
        <f t="shared" ref="AE99:AT99" si="8">SUM(AE3:AE98)/4000</f>
        <v>0</v>
      </c>
      <c r="AG99">
        <f t="shared" si="8"/>
        <v>0.50218142990080006</v>
      </c>
      <c r="AI99">
        <f t="shared" si="8"/>
        <v>0</v>
      </c>
      <c r="AJ99">
        <f t="shared" si="8"/>
        <v>0</v>
      </c>
      <c r="AK99">
        <f t="shared" si="8"/>
        <v>3.2599999999999999E-3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6.2790000000000012E-2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45408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'[1]26'!B5</f>
        <v>270</v>
      </c>
      <c r="C3" s="16">
        <f>'[1]26'!C5</f>
        <v>0</v>
      </c>
      <c r="D3" s="16">
        <f>'[1]26'!D5</f>
        <v>20</v>
      </c>
      <c r="E3" s="16">
        <f>'[1]26'!E5</f>
        <v>0</v>
      </c>
      <c r="F3" s="15">
        <f>SUM(B3:E3)</f>
        <v>290</v>
      </c>
      <c r="G3" s="15">
        <f>'[1]26'!H5</f>
        <v>152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'[1]26'!B6</f>
        <v>270</v>
      </c>
      <c r="C4" s="16">
        <f>'[1]26'!C6</f>
        <v>0</v>
      </c>
      <c r="D4" s="16">
        <f>'[1]26'!D6</f>
        <v>20</v>
      </c>
      <c r="E4" s="16">
        <f>'[1]26'!E6</f>
        <v>0</v>
      </c>
      <c r="F4" s="15">
        <f>SUM(B4:E4)</f>
        <v>290</v>
      </c>
      <c r="G4" s="15">
        <f>'[1]26'!H6</f>
        <v>152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'[1]26'!B7</f>
        <v>270</v>
      </c>
      <c r="C5" s="16">
        <f>'[1]26'!C7</f>
        <v>0</v>
      </c>
      <c r="D5" s="16">
        <f>'[1]26'!D7</f>
        <v>20</v>
      </c>
      <c r="E5" s="16">
        <f>'[1]26'!E7</f>
        <v>0</v>
      </c>
      <c r="F5" s="15">
        <f t="shared" ref="F5:F68" si="6">SUM(B5:E5)</f>
        <v>290</v>
      </c>
      <c r="G5" s="15">
        <f>'[1]26'!H7</f>
        <v>152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5"/>
    </row>
    <row r="6" spans="1:18">
      <c r="A6" s="8" t="s">
        <v>48</v>
      </c>
      <c r="B6" s="15">
        <f>'[1]26'!B8</f>
        <v>270</v>
      </c>
      <c r="C6" s="16">
        <f>'[1]26'!C8</f>
        <v>0</v>
      </c>
      <c r="D6" s="16">
        <f>'[1]26'!D8</f>
        <v>20</v>
      </c>
      <c r="E6" s="16">
        <f>'[1]26'!E8</f>
        <v>0</v>
      </c>
      <c r="F6" s="15">
        <f t="shared" si="6"/>
        <v>290</v>
      </c>
      <c r="G6" s="15">
        <f>'[1]26'!H8</f>
        <v>152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'[1]26'!B9</f>
        <v>270</v>
      </c>
      <c r="C7" s="16">
        <f>'[1]26'!C9</f>
        <v>0</v>
      </c>
      <c r="D7" s="16">
        <f>'[1]26'!D9</f>
        <v>20</v>
      </c>
      <c r="E7" s="16">
        <f>'[1]26'!E9</f>
        <v>0</v>
      </c>
      <c r="F7" s="15">
        <f t="shared" si="6"/>
        <v>290</v>
      </c>
      <c r="G7" s="15">
        <f>'[1]26'!H9</f>
        <v>152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'[1]26'!B10</f>
        <v>270</v>
      </c>
      <c r="C8" s="16">
        <f>'[1]26'!C10</f>
        <v>0</v>
      </c>
      <c r="D8" s="16">
        <f>'[1]26'!D10</f>
        <v>20</v>
      </c>
      <c r="E8" s="16">
        <f>'[1]26'!E10</f>
        <v>0</v>
      </c>
      <c r="F8" s="15">
        <f t="shared" si="6"/>
        <v>290</v>
      </c>
      <c r="G8" s="15">
        <f>'[1]26'!H10</f>
        <v>152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'[1]26'!B11</f>
        <v>270</v>
      </c>
      <c r="C9" s="16">
        <f>'[1]26'!C11</f>
        <v>0</v>
      </c>
      <c r="D9" s="16">
        <f>'[1]26'!D11</f>
        <v>20</v>
      </c>
      <c r="E9" s="16">
        <f>'[1]26'!E11</f>
        <v>0</v>
      </c>
      <c r="F9" s="15">
        <f t="shared" si="6"/>
        <v>290</v>
      </c>
      <c r="G9" s="15">
        <f>'[1]26'!H11</f>
        <v>152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'[1]26'!B12</f>
        <v>270</v>
      </c>
      <c r="C10" s="16">
        <f>'[1]26'!C12</f>
        <v>0</v>
      </c>
      <c r="D10" s="16">
        <f>'[1]26'!D12</f>
        <v>20</v>
      </c>
      <c r="E10" s="16">
        <f>'[1]26'!E12</f>
        <v>0</v>
      </c>
      <c r="F10" s="15">
        <f t="shared" si="6"/>
        <v>290</v>
      </c>
      <c r="G10" s="15">
        <f>'[1]26'!H12</f>
        <v>152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'[1]26'!B13</f>
        <v>270</v>
      </c>
      <c r="C11" s="16">
        <f>'[1]26'!C13</f>
        <v>0</v>
      </c>
      <c r="D11" s="16">
        <f>'[1]26'!D13</f>
        <v>20</v>
      </c>
      <c r="E11" s="16">
        <f>'[1]26'!E13</f>
        <v>0</v>
      </c>
      <c r="F11" s="15">
        <f t="shared" si="6"/>
        <v>290</v>
      </c>
      <c r="G11" s="15">
        <f>'[1]26'!H13</f>
        <v>152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'[1]26'!B14</f>
        <v>270</v>
      </c>
      <c r="C12" s="16">
        <f>'[1]26'!C14</f>
        <v>0</v>
      </c>
      <c r="D12" s="16">
        <f>'[1]26'!D14</f>
        <v>20</v>
      </c>
      <c r="E12" s="16">
        <f>'[1]26'!E14</f>
        <v>0</v>
      </c>
      <c r="F12" s="15">
        <f t="shared" si="6"/>
        <v>290</v>
      </c>
      <c r="G12" s="15">
        <f>'[1]26'!H14</f>
        <v>152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'[1]26'!B15</f>
        <v>270</v>
      </c>
      <c r="C13" s="16">
        <f>'[1]26'!C15</f>
        <v>0</v>
      </c>
      <c r="D13" s="16">
        <f>'[1]26'!D15</f>
        <v>20</v>
      </c>
      <c r="E13" s="16">
        <f>'[1]26'!E15</f>
        <v>0</v>
      </c>
      <c r="F13" s="15">
        <f t="shared" si="6"/>
        <v>290</v>
      </c>
      <c r="G13" s="15">
        <f>'[1]26'!H15</f>
        <v>152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'[1]26'!B16</f>
        <v>270</v>
      </c>
      <c r="C14" s="16">
        <f>'[1]26'!C16</f>
        <v>0</v>
      </c>
      <c r="D14" s="16">
        <f>'[1]26'!D16</f>
        <v>20</v>
      </c>
      <c r="E14" s="16">
        <f>'[1]26'!E16</f>
        <v>0</v>
      </c>
      <c r="F14" s="15">
        <f t="shared" si="6"/>
        <v>290</v>
      </c>
      <c r="G14" s="15">
        <f>'[1]26'!H16</f>
        <v>152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'[1]26'!B17</f>
        <v>270</v>
      </c>
      <c r="C15" s="16">
        <f>'[1]26'!C17</f>
        <v>0</v>
      </c>
      <c r="D15" s="16">
        <f>'[1]26'!D17</f>
        <v>20</v>
      </c>
      <c r="E15" s="16">
        <f>'[1]26'!E17</f>
        <v>0</v>
      </c>
      <c r="F15" s="15">
        <f t="shared" si="6"/>
        <v>290</v>
      </c>
      <c r="G15" s="15">
        <f>'[1]26'!H17</f>
        <v>152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'[1]26'!B18</f>
        <v>270</v>
      </c>
      <c r="C16" s="16">
        <f>'[1]26'!C18</f>
        <v>0</v>
      </c>
      <c r="D16" s="16">
        <f>'[1]26'!D18</f>
        <v>20</v>
      </c>
      <c r="E16" s="16">
        <f>'[1]26'!E18</f>
        <v>0</v>
      </c>
      <c r="F16" s="15">
        <f t="shared" si="6"/>
        <v>290</v>
      </c>
      <c r="G16" s="15">
        <f>'[1]26'!H18</f>
        <v>152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'[1]26'!B19</f>
        <v>270</v>
      </c>
      <c r="C17" s="16">
        <f>'[1]26'!C19</f>
        <v>0</v>
      </c>
      <c r="D17" s="16">
        <f>'[1]26'!D19</f>
        <v>20</v>
      </c>
      <c r="E17" s="16">
        <f>'[1]26'!E19</f>
        <v>0</v>
      </c>
      <c r="F17" s="15">
        <f t="shared" si="6"/>
        <v>290</v>
      </c>
      <c r="G17" s="15">
        <f>'[1]26'!H19</f>
        <v>152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'[1]26'!B20</f>
        <v>270</v>
      </c>
      <c r="C18" s="16">
        <f>'[1]26'!C20</f>
        <v>0</v>
      </c>
      <c r="D18" s="16">
        <f>'[1]26'!D20</f>
        <v>20</v>
      </c>
      <c r="E18" s="16">
        <f>'[1]26'!E20</f>
        <v>0</v>
      </c>
      <c r="F18" s="15">
        <f t="shared" si="6"/>
        <v>290</v>
      </c>
      <c r="G18" s="15">
        <f>'[1]26'!H20</f>
        <v>152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'[1]26'!B21</f>
        <v>270</v>
      </c>
      <c r="C19" s="16">
        <f>'[1]26'!C21</f>
        <v>0</v>
      </c>
      <c r="D19" s="16">
        <f>'[1]26'!D21</f>
        <v>20</v>
      </c>
      <c r="E19" s="16">
        <f>'[1]26'!E21</f>
        <v>0</v>
      </c>
      <c r="F19" s="15">
        <f t="shared" si="6"/>
        <v>290</v>
      </c>
      <c r="G19" s="15">
        <f>'[1]26'!H21</f>
        <v>154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'[1]26'!B22</f>
        <v>270</v>
      </c>
      <c r="C20" s="16">
        <f>'[1]26'!C22</f>
        <v>0</v>
      </c>
      <c r="D20" s="16">
        <f>'[1]26'!D22</f>
        <v>20</v>
      </c>
      <c r="E20" s="16">
        <f>'[1]26'!E22</f>
        <v>0</v>
      </c>
      <c r="F20" s="15">
        <f t="shared" si="6"/>
        <v>290</v>
      </c>
      <c r="G20" s="15">
        <f>'[1]26'!H22</f>
        <v>154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'[1]26'!B23</f>
        <v>270</v>
      </c>
      <c r="C21" s="16">
        <f>'[1]26'!C23</f>
        <v>0</v>
      </c>
      <c r="D21" s="16">
        <f>'[1]26'!D23</f>
        <v>20</v>
      </c>
      <c r="E21" s="16">
        <f>'[1]26'!E23</f>
        <v>0</v>
      </c>
      <c r="F21" s="15">
        <f t="shared" si="6"/>
        <v>290</v>
      </c>
      <c r="G21" s="15">
        <f>'[1]26'!H23</f>
        <v>154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'[1]26'!B24</f>
        <v>270</v>
      </c>
      <c r="C22" s="16">
        <f>'[1]26'!C24</f>
        <v>0</v>
      </c>
      <c r="D22" s="16">
        <f>'[1]26'!D24</f>
        <v>20</v>
      </c>
      <c r="E22" s="16">
        <f>'[1]26'!E24</f>
        <v>0</v>
      </c>
      <c r="F22" s="15">
        <f t="shared" si="6"/>
        <v>290</v>
      </c>
      <c r="G22" s="15">
        <f>'[1]26'!H24</f>
        <v>154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'[1]26'!B25</f>
        <v>270</v>
      </c>
      <c r="C23" s="16">
        <f>'[1]26'!C25</f>
        <v>0</v>
      </c>
      <c r="D23" s="16">
        <f>'[1]26'!D25</f>
        <v>20</v>
      </c>
      <c r="E23" s="16">
        <f>'[1]26'!E25</f>
        <v>0</v>
      </c>
      <c r="F23" s="15">
        <f t="shared" si="6"/>
        <v>290</v>
      </c>
      <c r="G23" s="15">
        <f>'[1]26'!H25</f>
        <v>154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'[1]26'!B26</f>
        <v>270</v>
      </c>
      <c r="C24" s="16">
        <f>'[1]26'!C26</f>
        <v>0</v>
      </c>
      <c r="D24" s="16">
        <f>'[1]26'!D26</f>
        <v>20</v>
      </c>
      <c r="E24" s="16">
        <f>'[1]26'!E26</f>
        <v>0</v>
      </c>
      <c r="F24" s="15">
        <f t="shared" si="6"/>
        <v>290</v>
      </c>
      <c r="G24" s="15">
        <f>'[1]26'!H26</f>
        <v>154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'[1]26'!B27</f>
        <v>270</v>
      </c>
      <c r="C25" s="16">
        <f>'[1]26'!C27</f>
        <v>0</v>
      </c>
      <c r="D25" s="16">
        <f>'[1]26'!D27</f>
        <v>20</v>
      </c>
      <c r="E25" s="16">
        <f>'[1]26'!E27</f>
        <v>0</v>
      </c>
      <c r="F25" s="15">
        <f t="shared" si="6"/>
        <v>290</v>
      </c>
      <c r="G25" s="15">
        <f>'[1]26'!H27</f>
        <v>154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'[1]26'!B28</f>
        <v>270</v>
      </c>
      <c r="C26" s="16">
        <f>'[1]26'!C28</f>
        <v>0</v>
      </c>
      <c r="D26" s="16">
        <f>'[1]26'!D28</f>
        <v>20</v>
      </c>
      <c r="E26" s="16">
        <f>'[1]26'!E28</f>
        <v>0</v>
      </c>
      <c r="F26" s="15">
        <f t="shared" si="6"/>
        <v>290</v>
      </c>
      <c r="G26" s="15">
        <f>'[1]26'!H28</f>
        <v>154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'[1]26'!B29</f>
        <v>270</v>
      </c>
      <c r="C27" s="16">
        <f>'[1]26'!C29</f>
        <v>0</v>
      </c>
      <c r="D27" s="16">
        <f>'[1]26'!D29</f>
        <v>20</v>
      </c>
      <c r="E27" s="16">
        <f>'[1]26'!E29</f>
        <v>0</v>
      </c>
      <c r="F27" s="15">
        <f t="shared" si="6"/>
        <v>290</v>
      </c>
      <c r="G27" s="15">
        <f>'[1]26'!H29</f>
        <v>154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'[1]26'!B30</f>
        <v>270</v>
      </c>
      <c r="C28" s="16">
        <f>'[1]26'!C30</f>
        <v>0</v>
      </c>
      <c r="D28" s="16">
        <f>'[1]26'!D30</f>
        <v>20</v>
      </c>
      <c r="E28" s="16">
        <f>'[1]26'!E30</f>
        <v>0</v>
      </c>
      <c r="F28" s="15">
        <f t="shared" si="6"/>
        <v>290</v>
      </c>
      <c r="G28" s="15">
        <f>'[1]26'!H30</f>
        <v>154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'[1]26'!B31</f>
        <v>270</v>
      </c>
      <c r="C29" s="16">
        <f>'[1]26'!C31</f>
        <v>0</v>
      </c>
      <c r="D29" s="16">
        <f>'[1]26'!D31</f>
        <v>20</v>
      </c>
      <c r="E29" s="16">
        <f>'[1]26'!E31</f>
        <v>0</v>
      </c>
      <c r="F29" s="15">
        <f t="shared" si="6"/>
        <v>290</v>
      </c>
      <c r="G29" s="15">
        <f>'[1]26'!H31</f>
        <v>154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'[1]26'!B32</f>
        <v>270</v>
      </c>
      <c r="C30" s="16">
        <f>'[1]26'!C32</f>
        <v>0</v>
      </c>
      <c r="D30" s="16">
        <f>'[1]26'!D32</f>
        <v>20</v>
      </c>
      <c r="E30" s="16">
        <f>'[1]26'!E32</f>
        <v>0</v>
      </c>
      <c r="F30" s="15">
        <f t="shared" si="6"/>
        <v>290</v>
      </c>
      <c r="G30" s="15">
        <f>'[1]26'!H32</f>
        <v>154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'[1]26'!B33</f>
        <v>270</v>
      </c>
      <c r="C31" s="16">
        <f>'[1]26'!C33</f>
        <v>0</v>
      </c>
      <c r="D31" s="16">
        <f>'[1]26'!D33</f>
        <v>20</v>
      </c>
      <c r="E31" s="16">
        <f>'[1]26'!E33</f>
        <v>0</v>
      </c>
      <c r="F31" s="15">
        <f t="shared" si="6"/>
        <v>290</v>
      </c>
      <c r="G31" s="15">
        <f>'[1]26'!H33</f>
        <v>154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'[1]26'!B34</f>
        <v>270</v>
      </c>
      <c r="C32" s="16">
        <f>'[1]26'!C34</f>
        <v>0</v>
      </c>
      <c r="D32" s="16">
        <f>'[1]26'!D34</f>
        <v>20</v>
      </c>
      <c r="E32" s="16">
        <f>'[1]26'!E34</f>
        <v>0</v>
      </c>
      <c r="F32" s="15">
        <f t="shared" si="6"/>
        <v>290</v>
      </c>
      <c r="G32" s="15">
        <f>'[1]26'!H34</f>
        <v>154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'[1]26'!B35</f>
        <v>270</v>
      </c>
      <c r="C33" s="16">
        <f>'[1]26'!C35</f>
        <v>0</v>
      </c>
      <c r="D33" s="16">
        <f>'[1]26'!D35</f>
        <v>20</v>
      </c>
      <c r="E33" s="16">
        <f>'[1]26'!E35</f>
        <v>0</v>
      </c>
      <c r="F33" s="15">
        <f t="shared" si="6"/>
        <v>290</v>
      </c>
      <c r="G33" s="15">
        <f>'[1]26'!H35</f>
        <v>154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'[1]26'!B36</f>
        <v>270</v>
      </c>
      <c r="C34" s="16">
        <f>'[1]26'!C36</f>
        <v>0</v>
      </c>
      <c r="D34" s="16">
        <f>'[1]26'!D36</f>
        <v>20</v>
      </c>
      <c r="E34" s="16">
        <f>'[1]26'!E36</f>
        <v>0</v>
      </c>
      <c r="F34" s="15">
        <f t="shared" si="6"/>
        <v>290</v>
      </c>
      <c r="G34" s="15">
        <f>'[1]26'!H36</f>
        <v>154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'[1]26'!B37</f>
        <v>270</v>
      </c>
      <c r="C35" s="16">
        <f>'[1]26'!C37</f>
        <v>0</v>
      </c>
      <c r="D35" s="16">
        <f>'[1]26'!D37</f>
        <v>20</v>
      </c>
      <c r="E35" s="16">
        <f>'[1]26'!E37</f>
        <v>0</v>
      </c>
      <c r="F35" s="15">
        <f t="shared" si="6"/>
        <v>290</v>
      </c>
      <c r="G35" s="15">
        <f>'[1]26'!H37</f>
        <v>152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'[1]26'!B38</f>
        <v>270</v>
      </c>
      <c r="C36" s="16">
        <f>'[1]26'!C38</f>
        <v>0</v>
      </c>
      <c r="D36" s="16">
        <f>'[1]26'!D38</f>
        <v>20</v>
      </c>
      <c r="E36" s="16">
        <f>'[1]26'!E38</f>
        <v>0</v>
      </c>
      <c r="F36" s="15">
        <f t="shared" si="6"/>
        <v>290</v>
      </c>
      <c r="G36" s="15">
        <f>'[1]26'!H38</f>
        <v>152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'[1]26'!B39</f>
        <v>270</v>
      </c>
      <c r="C37" s="16">
        <f>'[1]26'!C39</f>
        <v>0</v>
      </c>
      <c r="D37" s="16">
        <f>'[1]26'!D39</f>
        <v>20</v>
      </c>
      <c r="E37" s="16">
        <f>'[1]26'!E39</f>
        <v>0</v>
      </c>
      <c r="F37" s="15">
        <f t="shared" si="6"/>
        <v>290</v>
      </c>
      <c r="G37" s="15">
        <f>'[1]26'!H39</f>
        <v>152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'[1]26'!B40</f>
        <v>270</v>
      </c>
      <c r="C38" s="16">
        <f>'[1]26'!C40</f>
        <v>0</v>
      </c>
      <c r="D38" s="16">
        <f>'[1]26'!D40</f>
        <v>20</v>
      </c>
      <c r="E38" s="16">
        <f>'[1]26'!E40</f>
        <v>0</v>
      </c>
      <c r="F38" s="15">
        <f t="shared" si="6"/>
        <v>290</v>
      </c>
      <c r="G38" s="15">
        <f>'[1]26'!H40</f>
        <v>152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'[1]26'!B41</f>
        <v>270</v>
      </c>
      <c r="C39" s="16">
        <f>'[1]26'!C41</f>
        <v>0</v>
      </c>
      <c r="D39" s="16">
        <f>'[1]26'!D41</f>
        <v>20</v>
      </c>
      <c r="E39" s="16">
        <f>'[1]26'!E41</f>
        <v>0</v>
      </c>
      <c r="F39" s="15">
        <f t="shared" si="6"/>
        <v>290</v>
      </c>
      <c r="G39" s="15">
        <f>'[1]26'!H41</f>
        <v>152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'[1]26'!B42</f>
        <v>270</v>
      </c>
      <c r="C40" s="16">
        <f>'[1]26'!C42</f>
        <v>0</v>
      </c>
      <c r="D40" s="16">
        <f>'[1]26'!D42</f>
        <v>20</v>
      </c>
      <c r="E40" s="16">
        <f>'[1]26'!E42</f>
        <v>0</v>
      </c>
      <c r="F40" s="15">
        <f t="shared" si="6"/>
        <v>290</v>
      </c>
      <c r="G40" s="15">
        <f>'[1]26'!H42</f>
        <v>152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'[1]26'!B43</f>
        <v>270</v>
      </c>
      <c r="C41" s="16">
        <f>'[1]26'!C43</f>
        <v>0</v>
      </c>
      <c r="D41" s="16">
        <f>'[1]26'!D43</f>
        <v>20</v>
      </c>
      <c r="E41" s="16">
        <f>'[1]26'!E43</f>
        <v>0</v>
      </c>
      <c r="F41" s="15">
        <f t="shared" si="6"/>
        <v>290</v>
      </c>
      <c r="G41" s="15">
        <f>'[1]26'!H43</f>
        <v>152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'[1]26'!B44</f>
        <v>270</v>
      </c>
      <c r="C42" s="16">
        <f>'[1]26'!C44</f>
        <v>0</v>
      </c>
      <c r="D42" s="16">
        <f>'[1]26'!D44</f>
        <v>20</v>
      </c>
      <c r="E42" s="16">
        <f>'[1]26'!E44</f>
        <v>0</v>
      </c>
      <c r="F42" s="15">
        <f t="shared" si="6"/>
        <v>290</v>
      </c>
      <c r="G42" s="15">
        <f>'[1]26'!H44</f>
        <v>152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'[1]26'!B45</f>
        <v>270</v>
      </c>
      <c r="C43" s="16">
        <f>'[1]26'!C45</f>
        <v>0</v>
      </c>
      <c r="D43" s="16">
        <f>'[1]26'!D45</f>
        <v>20</v>
      </c>
      <c r="E43" s="16">
        <f>'[1]26'!E45</f>
        <v>0</v>
      </c>
      <c r="F43" s="15">
        <f t="shared" si="6"/>
        <v>290</v>
      </c>
      <c r="G43" s="15">
        <f>'[1]26'!H45</f>
        <v>148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'[1]26'!B46</f>
        <v>270</v>
      </c>
      <c r="C44" s="16">
        <f>'[1]26'!C46</f>
        <v>0</v>
      </c>
      <c r="D44" s="16">
        <f>'[1]26'!D46</f>
        <v>20</v>
      </c>
      <c r="E44" s="16">
        <f>'[1]26'!E46</f>
        <v>0</v>
      </c>
      <c r="F44" s="15">
        <f t="shared" si="6"/>
        <v>290</v>
      </c>
      <c r="G44" s="15">
        <f>'[1]26'!H46</f>
        <v>148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'[1]26'!B47</f>
        <v>270</v>
      </c>
      <c r="C45" s="16">
        <f>'[1]26'!C47</f>
        <v>0</v>
      </c>
      <c r="D45" s="16">
        <f>'[1]26'!D47</f>
        <v>20</v>
      </c>
      <c r="E45" s="16">
        <f>'[1]26'!E47</f>
        <v>0</v>
      </c>
      <c r="F45" s="15">
        <f t="shared" si="6"/>
        <v>290</v>
      </c>
      <c r="G45" s="15">
        <f>'[1]26'!H47</f>
        <v>148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'[1]26'!B48</f>
        <v>270</v>
      </c>
      <c r="C46" s="16">
        <f>'[1]26'!C48</f>
        <v>0</v>
      </c>
      <c r="D46" s="16">
        <f>'[1]26'!D48</f>
        <v>20</v>
      </c>
      <c r="E46" s="16">
        <f>'[1]26'!E48</f>
        <v>0</v>
      </c>
      <c r="F46" s="15">
        <f t="shared" si="6"/>
        <v>290</v>
      </c>
      <c r="G46" s="15">
        <f>'[1]26'!H48</f>
        <v>148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'[1]26'!B49</f>
        <v>270</v>
      </c>
      <c r="C47" s="16">
        <f>'[1]26'!C49</f>
        <v>0</v>
      </c>
      <c r="D47" s="16">
        <f>'[1]26'!D49</f>
        <v>20</v>
      </c>
      <c r="E47" s="16">
        <f>'[1]26'!E49</f>
        <v>0</v>
      </c>
      <c r="F47" s="15">
        <f t="shared" si="6"/>
        <v>290</v>
      </c>
      <c r="G47" s="15">
        <f>'[1]26'!H49</f>
        <v>148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'[1]26'!B50</f>
        <v>270</v>
      </c>
      <c r="C48" s="16">
        <f>'[1]26'!C50</f>
        <v>0</v>
      </c>
      <c r="D48" s="16">
        <f>'[1]26'!D50</f>
        <v>20</v>
      </c>
      <c r="E48" s="16">
        <f>'[1]26'!E50</f>
        <v>0</v>
      </c>
      <c r="F48" s="15">
        <f t="shared" si="6"/>
        <v>290</v>
      </c>
      <c r="G48" s="15">
        <f>'[1]26'!H50</f>
        <v>148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'[1]26'!B51</f>
        <v>270</v>
      </c>
      <c r="C49" s="16">
        <f>'[1]26'!C51</f>
        <v>0</v>
      </c>
      <c r="D49" s="16">
        <f>'[1]26'!D51</f>
        <v>20</v>
      </c>
      <c r="E49" s="16">
        <f>'[1]26'!E51</f>
        <v>0</v>
      </c>
      <c r="F49" s="15">
        <f t="shared" si="6"/>
        <v>290</v>
      </c>
      <c r="G49" s="15">
        <f>'[1]26'!H51</f>
        <v>148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'[1]26'!B52</f>
        <v>270</v>
      </c>
      <c r="C50" s="16">
        <f>'[1]26'!C52</f>
        <v>0</v>
      </c>
      <c r="D50" s="16">
        <f>'[1]26'!D52</f>
        <v>20</v>
      </c>
      <c r="E50" s="16">
        <f>'[1]26'!E52</f>
        <v>0</v>
      </c>
      <c r="F50" s="15">
        <f t="shared" si="6"/>
        <v>290</v>
      </c>
      <c r="G50" s="15">
        <f>'[1]26'!H52</f>
        <v>148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'[1]26'!B53</f>
        <v>270</v>
      </c>
      <c r="C51" s="16">
        <f>'[1]26'!C53</f>
        <v>0</v>
      </c>
      <c r="D51" s="16">
        <f>'[1]26'!D53</f>
        <v>20</v>
      </c>
      <c r="E51" s="16">
        <f>'[1]26'!E53</f>
        <v>0</v>
      </c>
      <c r="F51" s="15">
        <f t="shared" si="6"/>
        <v>290</v>
      </c>
      <c r="G51" s="15">
        <f>'[1]26'!H53</f>
        <v>146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'[1]26'!B54</f>
        <v>270</v>
      </c>
      <c r="C52" s="16">
        <f>'[1]26'!C54</f>
        <v>0</v>
      </c>
      <c r="D52" s="16">
        <f>'[1]26'!D54</f>
        <v>20</v>
      </c>
      <c r="E52" s="16">
        <f>'[1]26'!E54</f>
        <v>0</v>
      </c>
      <c r="F52" s="15">
        <f t="shared" si="6"/>
        <v>290</v>
      </c>
      <c r="G52" s="15">
        <f>'[1]26'!H54</f>
        <v>146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'[1]26'!B55</f>
        <v>270</v>
      </c>
      <c r="C53" s="16">
        <f>'[1]26'!C55</f>
        <v>0</v>
      </c>
      <c r="D53" s="16">
        <f>'[1]26'!D55</f>
        <v>20</v>
      </c>
      <c r="E53" s="16">
        <f>'[1]26'!E55</f>
        <v>0</v>
      </c>
      <c r="F53" s="15">
        <f t="shared" si="6"/>
        <v>290</v>
      </c>
      <c r="G53" s="15">
        <f>'[1]26'!H55</f>
        <v>146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'[1]26'!B56</f>
        <v>270</v>
      </c>
      <c r="C54" s="16">
        <f>'[1]26'!C56</f>
        <v>0</v>
      </c>
      <c r="D54" s="16">
        <f>'[1]26'!D56</f>
        <v>20</v>
      </c>
      <c r="E54" s="16">
        <f>'[1]26'!E56</f>
        <v>0</v>
      </c>
      <c r="F54" s="15">
        <f t="shared" si="6"/>
        <v>290</v>
      </c>
      <c r="G54" s="15">
        <f>'[1]26'!H56</f>
        <v>145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'[1]26'!B57</f>
        <v>270</v>
      </c>
      <c r="C55" s="16">
        <f>'[1]26'!C57</f>
        <v>0</v>
      </c>
      <c r="D55" s="16">
        <f>'[1]26'!D57</f>
        <v>20</v>
      </c>
      <c r="E55" s="16">
        <f>'[1]26'!E57</f>
        <v>0</v>
      </c>
      <c r="F55" s="15">
        <f t="shared" si="6"/>
        <v>290</v>
      </c>
      <c r="G55" s="15">
        <f>'[1]26'!H57</f>
        <v>145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145</v>
      </c>
      <c r="L55" s="18">
        <f>frq!C55</f>
        <v>1</v>
      </c>
      <c r="M55" s="16">
        <f t="shared" si="7"/>
        <v>145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'[1]26'!B58</f>
        <v>270</v>
      </c>
      <c r="C56" s="16">
        <f>'[1]26'!C58</f>
        <v>0</v>
      </c>
      <c r="D56" s="16">
        <f>'[1]26'!D58</f>
        <v>20</v>
      </c>
      <c r="E56" s="16">
        <f>'[1]26'!E58</f>
        <v>0</v>
      </c>
      <c r="F56" s="15">
        <f t="shared" si="6"/>
        <v>290</v>
      </c>
      <c r="G56" s="15">
        <f>'[1]26'!H58</f>
        <v>145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145</v>
      </c>
      <c r="L56" s="18">
        <f>frq!C56</f>
        <v>1</v>
      </c>
      <c r="M56" s="16">
        <f t="shared" si="7"/>
        <v>145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'[1]26'!B59</f>
        <v>270</v>
      </c>
      <c r="C57" s="16">
        <f>'[1]26'!C59</f>
        <v>0</v>
      </c>
      <c r="D57" s="16">
        <f>'[1]26'!D59</f>
        <v>20</v>
      </c>
      <c r="E57" s="16">
        <f>'[1]26'!E59</f>
        <v>0</v>
      </c>
      <c r="F57" s="15">
        <f t="shared" si="6"/>
        <v>290</v>
      </c>
      <c r="G57" s="15">
        <f>'[1]26'!H59</f>
        <v>145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'[1]26'!B60</f>
        <v>270</v>
      </c>
      <c r="C58" s="16">
        <f>'[1]26'!C60</f>
        <v>0</v>
      </c>
      <c r="D58" s="16">
        <f>'[1]26'!D60</f>
        <v>20</v>
      </c>
      <c r="E58" s="16">
        <f>'[1]26'!E60</f>
        <v>0</v>
      </c>
      <c r="F58" s="15">
        <f t="shared" si="6"/>
        <v>290</v>
      </c>
      <c r="G58" s="15">
        <f>'[1]26'!H60</f>
        <v>145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145</v>
      </c>
      <c r="L58" s="18">
        <f>frq!C58</f>
        <v>1</v>
      </c>
      <c r="M58" s="16">
        <f t="shared" si="7"/>
        <v>145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'[1]26'!B61</f>
        <v>270</v>
      </c>
      <c r="C59" s="16">
        <f>'[1]26'!C61</f>
        <v>0</v>
      </c>
      <c r="D59" s="16">
        <f>'[1]26'!D61</f>
        <v>20</v>
      </c>
      <c r="E59" s="16">
        <f>'[1]26'!E61</f>
        <v>0</v>
      </c>
      <c r="F59" s="15">
        <f t="shared" si="6"/>
        <v>290</v>
      </c>
      <c r="G59" s="15">
        <f>'[1]26'!H61</f>
        <v>145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145</v>
      </c>
      <c r="L59" s="18">
        <f>frq!C59</f>
        <v>1</v>
      </c>
      <c r="M59" s="16">
        <f t="shared" si="7"/>
        <v>145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'[1]26'!B62</f>
        <v>270</v>
      </c>
      <c r="C60" s="16">
        <f>'[1]26'!C62</f>
        <v>0</v>
      </c>
      <c r="D60" s="16">
        <f>'[1]26'!D62</f>
        <v>20</v>
      </c>
      <c r="E60" s="16">
        <f>'[1]26'!E62</f>
        <v>0</v>
      </c>
      <c r="F60" s="15">
        <f t="shared" si="6"/>
        <v>290</v>
      </c>
      <c r="G60" s="15">
        <f>'[1]26'!H62</f>
        <v>145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145</v>
      </c>
      <c r="L60" s="18">
        <f>frq!C60</f>
        <v>1</v>
      </c>
      <c r="M60" s="16">
        <f t="shared" si="7"/>
        <v>145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'[1]26'!B63</f>
        <v>270</v>
      </c>
      <c r="C61" s="16">
        <f>'[1]26'!C63</f>
        <v>0</v>
      </c>
      <c r="D61" s="16">
        <f>'[1]26'!D63</f>
        <v>20</v>
      </c>
      <c r="E61" s="16">
        <f>'[1]26'!E63</f>
        <v>0</v>
      </c>
      <c r="F61" s="15">
        <f t="shared" si="6"/>
        <v>290</v>
      </c>
      <c r="G61" s="15">
        <f>'[1]26'!H63</f>
        <v>145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145</v>
      </c>
      <c r="L61" s="18">
        <f>frq!C61</f>
        <v>1</v>
      </c>
      <c r="M61" s="16">
        <f t="shared" si="7"/>
        <v>145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'[1]26'!B64</f>
        <v>270</v>
      </c>
      <c r="C62" s="16">
        <f>'[1]26'!C64</f>
        <v>0</v>
      </c>
      <c r="D62" s="16">
        <f>'[1]26'!D64</f>
        <v>20</v>
      </c>
      <c r="E62" s="16">
        <f>'[1]26'!E64</f>
        <v>0</v>
      </c>
      <c r="F62" s="15">
        <f t="shared" si="6"/>
        <v>290</v>
      </c>
      <c r="G62" s="15">
        <f>'[1]26'!H64</f>
        <v>145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145</v>
      </c>
      <c r="L62" s="18">
        <f>frq!C62</f>
        <v>1</v>
      </c>
      <c r="M62" s="16">
        <f t="shared" si="7"/>
        <v>145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'[1]26'!B65</f>
        <v>270</v>
      </c>
      <c r="C63" s="16">
        <f>'[1]26'!C65</f>
        <v>0</v>
      </c>
      <c r="D63" s="16">
        <f>'[1]26'!D65</f>
        <v>20</v>
      </c>
      <c r="E63" s="16">
        <f>'[1]26'!E65</f>
        <v>0</v>
      </c>
      <c r="F63" s="15">
        <f t="shared" si="6"/>
        <v>290</v>
      </c>
      <c r="G63" s="15">
        <f>'[1]26'!H65</f>
        <v>145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145</v>
      </c>
      <c r="L63" s="18">
        <f>frq!C63</f>
        <v>1</v>
      </c>
      <c r="M63" s="16">
        <f t="shared" si="7"/>
        <v>145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'[1]26'!B66</f>
        <v>270</v>
      </c>
      <c r="C64" s="16">
        <f>'[1]26'!C66</f>
        <v>0</v>
      </c>
      <c r="D64" s="16">
        <f>'[1]26'!D66</f>
        <v>20</v>
      </c>
      <c r="E64" s="16">
        <f>'[1]26'!E66</f>
        <v>0</v>
      </c>
      <c r="F64" s="15">
        <f t="shared" si="6"/>
        <v>290</v>
      </c>
      <c r="G64" s="15">
        <f>'[1]26'!H66</f>
        <v>142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142</v>
      </c>
      <c r="L64" s="18">
        <f>frq!C64</f>
        <v>1</v>
      </c>
      <c r="M64" s="16">
        <f t="shared" si="7"/>
        <v>142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142</v>
      </c>
    </row>
    <row r="65" spans="1:19">
      <c r="A65" s="8" t="s">
        <v>107</v>
      </c>
      <c r="B65" s="15">
        <f>'[1]26'!B67</f>
        <v>270</v>
      </c>
      <c r="C65" s="16">
        <f>'[1]26'!C67</f>
        <v>0</v>
      </c>
      <c r="D65" s="16">
        <f>'[1]26'!D67</f>
        <v>20</v>
      </c>
      <c r="E65" s="16">
        <f>'[1]26'!E67</f>
        <v>0</v>
      </c>
      <c r="F65" s="15">
        <f t="shared" si="6"/>
        <v>290</v>
      </c>
      <c r="G65" s="15">
        <f>'[1]26'!H67</f>
        <v>142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142</v>
      </c>
      <c r="L65" s="18">
        <f>frq!C65</f>
        <v>1</v>
      </c>
      <c r="M65" s="16">
        <f t="shared" si="7"/>
        <v>142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142</v>
      </c>
    </row>
    <row r="66" spans="1:19">
      <c r="A66" s="8" t="s">
        <v>108</v>
      </c>
      <c r="B66" s="15">
        <f>'[1]26'!B68</f>
        <v>270</v>
      </c>
      <c r="C66" s="16">
        <f>'[1]26'!C68</f>
        <v>0</v>
      </c>
      <c r="D66" s="16">
        <f>'[1]26'!D68</f>
        <v>20</v>
      </c>
      <c r="E66" s="16">
        <f>'[1]26'!E68</f>
        <v>0</v>
      </c>
      <c r="F66" s="15">
        <f t="shared" si="6"/>
        <v>290</v>
      </c>
      <c r="G66" s="15">
        <f>'[1]26'!H68</f>
        <v>140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140</v>
      </c>
      <c r="L66" s="18">
        <f>frq!C66</f>
        <v>1</v>
      </c>
      <c r="M66" s="16">
        <f t="shared" si="7"/>
        <v>140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140</v>
      </c>
    </row>
    <row r="67" spans="1:19">
      <c r="A67" s="8" t="s">
        <v>109</v>
      </c>
      <c r="B67" s="15">
        <f>'[1]26'!B69</f>
        <v>270</v>
      </c>
      <c r="C67" s="16">
        <f>'[1]26'!C69</f>
        <v>0</v>
      </c>
      <c r="D67" s="16">
        <f>'[1]26'!D69</f>
        <v>20</v>
      </c>
      <c r="E67" s="16">
        <f>'[1]26'!E69</f>
        <v>0</v>
      </c>
      <c r="F67" s="15">
        <f t="shared" si="6"/>
        <v>290</v>
      </c>
      <c r="G67" s="15">
        <f>'[1]26'!H69</f>
        <v>140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140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140</v>
      </c>
    </row>
    <row r="68" spans="1:19">
      <c r="A68" s="8" t="s">
        <v>110</v>
      </c>
      <c r="B68" s="15">
        <f>'[1]26'!B70</f>
        <v>270</v>
      </c>
      <c r="C68" s="16">
        <f>'[1]26'!C70</f>
        <v>0</v>
      </c>
      <c r="D68" s="16">
        <f>'[1]26'!D70</f>
        <v>20</v>
      </c>
      <c r="E68" s="16">
        <f>'[1]26'!E70</f>
        <v>0</v>
      </c>
      <c r="F68" s="15">
        <f t="shared" si="6"/>
        <v>290</v>
      </c>
      <c r="G68" s="15">
        <f>'[1]26'!H70</f>
        <v>140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140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140</v>
      </c>
    </row>
    <row r="69" spans="1:19">
      <c r="A69" s="8" t="s">
        <v>111</v>
      </c>
      <c r="B69" s="15">
        <f>'[1]26'!B71</f>
        <v>270</v>
      </c>
      <c r="C69" s="16">
        <f>'[1]26'!C71</f>
        <v>0</v>
      </c>
      <c r="D69" s="16">
        <f>'[1]26'!D71</f>
        <v>20</v>
      </c>
      <c r="E69" s="16">
        <f>'[1]26'!E71</f>
        <v>0</v>
      </c>
      <c r="F69" s="15">
        <f t="shared" ref="F69:F98" si="17">SUM(B69:E69)</f>
        <v>290</v>
      </c>
      <c r="G69" s="15">
        <f>'[1]26'!H71</f>
        <v>140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140</v>
      </c>
      <c r="L69" s="18">
        <f>frq!C69</f>
        <v>1</v>
      </c>
      <c r="M69" s="16">
        <f t="shared" si="11"/>
        <v>140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140</v>
      </c>
      <c r="S69">
        <f>96*4</f>
        <v>384</v>
      </c>
    </row>
    <row r="70" spans="1:19">
      <c r="A70" s="8" t="s">
        <v>112</v>
      </c>
      <c r="B70" s="15">
        <f>'[1]26'!B72</f>
        <v>270</v>
      </c>
      <c r="C70" s="16">
        <f>'[1]26'!C72</f>
        <v>0</v>
      </c>
      <c r="D70" s="16">
        <f>'[1]26'!D72</f>
        <v>20</v>
      </c>
      <c r="E70" s="16">
        <f>'[1]26'!E72</f>
        <v>0</v>
      </c>
      <c r="F70" s="15">
        <f t="shared" si="17"/>
        <v>290</v>
      </c>
      <c r="G70" s="15">
        <f>'[1]26'!H72</f>
        <v>145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145</v>
      </c>
      <c r="L70" s="18">
        <f>frq!C70</f>
        <v>1</v>
      </c>
      <c r="M70" s="16">
        <f t="shared" si="11"/>
        <v>145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'[1]26'!B73</f>
        <v>270</v>
      </c>
      <c r="C71" s="16">
        <f>'[1]26'!C73</f>
        <v>0</v>
      </c>
      <c r="D71" s="16">
        <f>'[1]26'!D73</f>
        <v>20</v>
      </c>
      <c r="E71" s="16">
        <f>'[1]26'!E73</f>
        <v>0</v>
      </c>
      <c r="F71" s="15">
        <f t="shared" si="17"/>
        <v>290</v>
      </c>
      <c r="G71" s="15">
        <f>'[1]26'!H73</f>
        <v>145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145</v>
      </c>
      <c r="L71" s="18">
        <f>frq!C71</f>
        <v>1</v>
      </c>
      <c r="M71" s="16">
        <f t="shared" si="11"/>
        <v>145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'[1]26'!B74</f>
        <v>270</v>
      </c>
      <c r="C72" s="16">
        <f>'[1]26'!C74</f>
        <v>0</v>
      </c>
      <c r="D72" s="16">
        <f>'[1]26'!D74</f>
        <v>20</v>
      </c>
      <c r="E72" s="16">
        <f>'[1]26'!E74</f>
        <v>0</v>
      </c>
      <c r="F72" s="15">
        <f t="shared" si="17"/>
        <v>290</v>
      </c>
      <c r="G72" s="15">
        <f>'[1]26'!H74</f>
        <v>145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145</v>
      </c>
      <c r="L72" s="18">
        <f>frq!C72</f>
        <v>1</v>
      </c>
      <c r="M72" s="16">
        <f t="shared" si="11"/>
        <v>145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'[1]26'!B75</f>
        <v>270</v>
      </c>
      <c r="C73" s="16">
        <f>'[1]26'!C75</f>
        <v>0</v>
      </c>
      <c r="D73" s="16">
        <f>'[1]26'!D75</f>
        <v>20</v>
      </c>
      <c r="E73" s="16">
        <f>'[1]26'!E75</f>
        <v>0</v>
      </c>
      <c r="F73" s="15">
        <f t="shared" si="17"/>
        <v>290</v>
      </c>
      <c r="G73" s="15">
        <f>'[1]26'!H75</f>
        <v>141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141</v>
      </c>
      <c r="L73" s="18">
        <f>frq!C73</f>
        <v>1</v>
      </c>
      <c r="M73" s="16">
        <f t="shared" si="11"/>
        <v>141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141</v>
      </c>
    </row>
    <row r="74" spans="1:19">
      <c r="A74" s="8" t="s">
        <v>116</v>
      </c>
      <c r="B74" s="15">
        <f>'[1]26'!B76</f>
        <v>270</v>
      </c>
      <c r="C74" s="16">
        <f>'[1]26'!C76</f>
        <v>0</v>
      </c>
      <c r="D74" s="16">
        <f>'[1]26'!D76</f>
        <v>20</v>
      </c>
      <c r="E74" s="16">
        <f>'[1]26'!E76</f>
        <v>0</v>
      </c>
      <c r="F74" s="15">
        <f t="shared" si="17"/>
        <v>290</v>
      </c>
      <c r="G74" s="15">
        <f>'[1]26'!H76</f>
        <v>141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141</v>
      </c>
      <c r="L74" s="18">
        <f>frq!C74</f>
        <v>1</v>
      </c>
      <c r="M74" s="16">
        <f t="shared" si="11"/>
        <v>141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141</v>
      </c>
    </row>
    <row r="75" spans="1:19">
      <c r="A75" s="8" t="s">
        <v>117</v>
      </c>
      <c r="B75" s="15">
        <f>'[1]26'!B77</f>
        <v>270</v>
      </c>
      <c r="C75" s="16">
        <f>'[1]26'!C77</f>
        <v>0</v>
      </c>
      <c r="D75" s="16">
        <f>'[1]26'!D77</f>
        <v>20</v>
      </c>
      <c r="E75" s="16">
        <f>'[1]26'!E77</f>
        <v>0</v>
      </c>
      <c r="F75" s="15">
        <f t="shared" si="17"/>
        <v>290</v>
      </c>
      <c r="G75" s="15">
        <f>'[1]26'!H77</f>
        <v>-3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-3</v>
      </c>
      <c r="L75" s="18">
        <f>frq!C75</f>
        <v>1</v>
      </c>
      <c r="M75" s="16">
        <f t="shared" si="11"/>
        <v>-3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-3</v>
      </c>
    </row>
    <row r="76" spans="1:19">
      <c r="A76" s="8" t="s">
        <v>118</v>
      </c>
      <c r="B76" s="15">
        <f>'[1]26'!B78</f>
        <v>270</v>
      </c>
      <c r="C76" s="16">
        <f>'[1]26'!C78</f>
        <v>0</v>
      </c>
      <c r="D76" s="16">
        <f>'[1]26'!D78</f>
        <v>20</v>
      </c>
      <c r="E76" s="16">
        <f>'[1]26'!E78</f>
        <v>0</v>
      </c>
      <c r="F76" s="15">
        <f t="shared" si="17"/>
        <v>290</v>
      </c>
      <c r="G76" s="15">
        <f>'[1]26'!H78</f>
        <v>-3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-3</v>
      </c>
      <c r="L76" s="18">
        <f>frq!C76</f>
        <v>1</v>
      </c>
      <c r="M76" s="16">
        <f t="shared" si="11"/>
        <v>-3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-3</v>
      </c>
    </row>
    <row r="77" spans="1:19">
      <c r="A77" s="8" t="s">
        <v>119</v>
      </c>
      <c r="B77" s="15">
        <f>'[1]26'!B79</f>
        <v>270</v>
      </c>
      <c r="C77" s="16">
        <f>'[1]26'!C79</f>
        <v>0</v>
      </c>
      <c r="D77" s="16">
        <f>'[1]26'!D79</f>
        <v>20</v>
      </c>
      <c r="E77" s="16">
        <f>'[1]26'!E79</f>
        <v>0</v>
      </c>
      <c r="F77" s="15">
        <f t="shared" si="17"/>
        <v>290</v>
      </c>
      <c r="G77" s="15">
        <f>'[1]26'!H79</f>
        <v>-3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-3</v>
      </c>
      <c r="L77" s="18">
        <f>frq!C77</f>
        <v>1</v>
      </c>
      <c r="M77" s="16">
        <f t="shared" si="11"/>
        <v>-3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-3</v>
      </c>
    </row>
    <row r="78" spans="1:19">
      <c r="A78" s="8" t="s">
        <v>120</v>
      </c>
      <c r="B78" s="15">
        <f>'[1]26'!B80</f>
        <v>270</v>
      </c>
      <c r="C78" s="16">
        <f>'[1]26'!C80</f>
        <v>0</v>
      </c>
      <c r="D78" s="16">
        <f>'[1]26'!D80</f>
        <v>20</v>
      </c>
      <c r="E78" s="16">
        <f>'[1]26'!E80</f>
        <v>0</v>
      </c>
      <c r="F78" s="15">
        <f t="shared" si="17"/>
        <v>290</v>
      </c>
      <c r="G78" s="15">
        <f>'[1]26'!H80</f>
        <v>-3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-3</v>
      </c>
      <c r="L78" s="18">
        <f>frq!C78</f>
        <v>1</v>
      </c>
      <c r="M78" s="16">
        <f t="shared" si="11"/>
        <v>-3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-3</v>
      </c>
    </row>
    <row r="79" spans="1:19">
      <c r="A79" s="8" t="s">
        <v>121</v>
      </c>
      <c r="B79" s="15">
        <f>'[1]26'!B81</f>
        <v>240</v>
      </c>
      <c r="C79" s="16">
        <f>'[1]26'!C81</f>
        <v>30</v>
      </c>
      <c r="D79" s="16">
        <f>'[1]26'!D81</f>
        <v>20</v>
      </c>
      <c r="E79" s="16">
        <f>'[1]26'!E81</f>
        <v>0</v>
      </c>
      <c r="F79" s="15">
        <f t="shared" si="17"/>
        <v>290</v>
      </c>
      <c r="G79" s="15">
        <f>'[1]26'!H81</f>
        <v>0</v>
      </c>
      <c r="H79" s="16">
        <f>'[1]26'!I81</f>
        <v>30</v>
      </c>
      <c r="I79" s="16">
        <f>'[1]26'!J81</f>
        <v>0</v>
      </c>
      <c r="J79" s="16">
        <f>'[1]26'!K81</f>
        <v>0</v>
      </c>
      <c r="K79" s="15">
        <f t="shared" si="15"/>
        <v>30</v>
      </c>
      <c r="L79" s="18">
        <f>frq!C79</f>
        <v>1</v>
      </c>
      <c r="M79" s="16">
        <f t="shared" si="11"/>
        <v>0</v>
      </c>
      <c r="N79" s="16">
        <f t="shared" si="12"/>
        <v>30</v>
      </c>
      <c r="O79" s="16">
        <f t="shared" si="13"/>
        <v>0</v>
      </c>
      <c r="P79" s="16">
        <f t="shared" si="14"/>
        <v>0</v>
      </c>
      <c r="Q79" s="17">
        <f t="shared" si="16"/>
        <v>30</v>
      </c>
    </row>
    <row r="80" spans="1:19">
      <c r="A80" s="8" t="s">
        <v>122</v>
      </c>
      <c r="B80" s="15">
        <f>'[1]26'!B82</f>
        <v>240</v>
      </c>
      <c r="C80" s="16">
        <f>'[1]26'!C82</f>
        <v>30</v>
      </c>
      <c r="D80" s="16">
        <f>'[1]26'!D82</f>
        <v>20</v>
      </c>
      <c r="E80" s="16">
        <f>'[1]26'!E82</f>
        <v>0</v>
      </c>
      <c r="F80" s="15">
        <f t="shared" si="17"/>
        <v>290</v>
      </c>
      <c r="G80" s="15">
        <f>'[1]26'!H82</f>
        <v>0</v>
      </c>
      <c r="H80" s="16">
        <f>'[1]26'!I82</f>
        <v>30</v>
      </c>
      <c r="I80" s="16">
        <f>'[1]26'!J82</f>
        <v>0</v>
      </c>
      <c r="J80" s="16">
        <f>'[1]26'!K82</f>
        <v>0</v>
      </c>
      <c r="K80" s="15">
        <f t="shared" si="15"/>
        <v>30</v>
      </c>
      <c r="L80" s="18">
        <f>frq!C80</f>
        <v>1</v>
      </c>
      <c r="M80" s="16">
        <f t="shared" si="11"/>
        <v>0</v>
      </c>
      <c r="N80" s="16">
        <f t="shared" si="12"/>
        <v>30</v>
      </c>
      <c r="O80" s="16">
        <f t="shared" si="13"/>
        <v>0</v>
      </c>
      <c r="P80" s="16">
        <f t="shared" si="14"/>
        <v>0</v>
      </c>
      <c r="Q80" s="17">
        <f t="shared" si="16"/>
        <v>30</v>
      </c>
    </row>
    <row r="81" spans="1:17">
      <c r="A81" s="8" t="s">
        <v>123</v>
      </c>
      <c r="B81" s="15">
        <f>'[1]26'!B83</f>
        <v>230</v>
      </c>
      <c r="C81" s="16">
        <f>'[1]26'!C83</f>
        <v>40</v>
      </c>
      <c r="D81" s="16">
        <f>'[1]26'!D83</f>
        <v>20</v>
      </c>
      <c r="E81" s="16">
        <f>'[1]26'!E83</f>
        <v>0</v>
      </c>
      <c r="F81" s="15">
        <f t="shared" si="17"/>
        <v>290</v>
      </c>
      <c r="G81" s="15">
        <f>'[1]26'!H83</f>
        <v>0</v>
      </c>
      <c r="H81" s="16">
        <f>'[1]26'!I83</f>
        <v>40</v>
      </c>
      <c r="I81" s="16">
        <f>'[1]26'!J83</f>
        <v>0</v>
      </c>
      <c r="J81" s="16">
        <f>'[1]26'!K83</f>
        <v>0</v>
      </c>
      <c r="K81" s="15">
        <f t="shared" si="15"/>
        <v>40</v>
      </c>
      <c r="L81" s="18">
        <f>frq!C81</f>
        <v>1</v>
      </c>
      <c r="M81" s="16">
        <f t="shared" si="11"/>
        <v>0</v>
      </c>
      <c r="N81" s="16">
        <f t="shared" si="12"/>
        <v>40</v>
      </c>
      <c r="O81" s="16">
        <f t="shared" si="13"/>
        <v>0</v>
      </c>
      <c r="P81" s="16">
        <f t="shared" si="14"/>
        <v>0</v>
      </c>
      <c r="Q81" s="17">
        <f t="shared" si="16"/>
        <v>40</v>
      </c>
    </row>
    <row r="82" spans="1:17">
      <c r="A82" s="8" t="s">
        <v>124</v>
      </c>
      <c r="B82" s="15">
        <f>'[1]26'!B84</f>
        <v>230</v>
      </c>
      <c r="C82" s="16">
        <f>'[1]26'!C84</f>
        <v>40</v>
      </c>
      <c r="D82" s="16">
        <f>'[1]26'!D84</f>
        <v>20</v>
      </c>
      <c r="E82" s="16">
        <f>'[1]26'!E84</f>
        <v>0</v>
      </c>
      <c r="F82" s="15">
        <f t="shared" si="17"/>
        <v>290</v>
      </c>
      <c r="G82" s="15">
        <f>'[1]26'!H84</f>
        <v>0</v>
      </c>
      <c r="H82" s="16">
        <f>'[1]26'!I84</f>
        <v>40</v>
      </c>
      <c r="I82" s="16">
        <f>'[1]26'!J84</f>
        <v>0</v>
      </c>
      <c r="J82" s="16">
        <f>'[1]26'!K84</f>
        <v>0</v>
      </c>
      <c r="K82" s="15">
        <f t="shared" si="15"/>
        <v>40</v>
      </c>
      <c r="L82" s="18">
        <f>frq!C82</f>
        <v>1</v>
      </c>
      <c r="M82" s="16">
        <f t="shared" si="11"/>
        <v>0</v>
      </c>
      <c r="N82" s="16">
        <f t="shared" si="12"/>
        <v>40</v>
      </c>
      <c r="O82" s="16">
        <f t="shared" si="13"/>
        <v>0</v>
      </c>
      <c r="P82" s="16">
        <f t="shared" si="14"/>
        <v>0</v>
      </c>
      <c r="Q82" s="17">
        <f t="shared" si="16"/>
        <v>40</v>
      </c>
    </row>
    <row r="83" spans="1:17">
      <c r="A83" s="8" t="s">
        <v>125</v>
      </c>
      <c r="B83" s="15">
        <f>'[1]26'!B85</f>
        <v>230</v>
      </c>
      <c r="C83" s="16">
        <f>'[1]26'!C85</f>
        <v>40</v>
      </c>
      <c r="D83" s="16">
        <f>'[1]26'!D85</f>
        <v>20</v>
      </c>
      <c r="E83" s="16">
        <f>'[1]26'!E85</f>
        <v>0</v>
      </c>
      <c r="F83" s="15">
        <f t="shared" si="17"/>
        <v>290</v>
      </c>
      <c r="G83" s="15">
        <f>'[1]26'!H85</f>
        <v>0</v>
      </c>
      <c r="H83" s="16">
        <f>'[1]26'!I85</f>
        <v>40</v>
      </c>
      <c r="I83" s="16">
        <f>'[1]26'!J85</f>
        <v>0</v>
      </c>
      <c r="J83" s="16">
        <f>'[1]26'!K85</f>
        <v>0</v>
      </c>
      <c r="K83" s="15">
        <f t="shared" si="15"/>
        <v>40</v>
      </c>
      <c r="L83" s="18">
        <f>frq!C83</f>
        <v>1</v>
      </c>
      <c r="M83" s="16">
        <f t="shared" si="11"/>
        <v>0</v>
      </c>
      <c r="N83" s="16">
        <f t="shared" si="12"/>
        <v>40</v>
      </c>
      <c r="O83" s="16">
        <f t="shared" si="13"/>
        <v>0</v>
      </c>
      <c r="P83" s="16">
        <f t="shared" si="14"/>
        <v>0</v>
      </c>
      <c r="Q83" s="17">
        <f t="shared" si="16"/>
        <v>40</v>
      </c>
    </row>
    <row r="84" spans="1:17">
      <c r="A84" s="8" t="s">
        <v>126</v>
      </c>
      <c r="B84" s="15">
        <f>'[1]26'!B86</f>
        <v>215</v>
      </c>
      <c r="C84" s="16">
        <f>'[1]26'!C86</f>
        <v>55</v>
      </c>
      <c r="D84" s="16">
        <f>'[1]26'!D86</f>
        <v>20</v>
      </c>
      <c r="E84" s="16">
        <f>'[1]26'!E86</f>
        <v>0</v>
      </c>
      <c r="F84" s="15">
        <f t="shared" si="17"/>
        <v>290</v>
      </c>
      <c r="G84" s="15">
        <f>'[1]26'!H86</f>
        <v>0</v>
      </c>
      <c r="H84" s="16">
        <f>'[1]26'!I86</f>
        <v>55</v>
      </c>
      <c r="I84" s="16">
        <f>'[1]26'!J86</f>
        <v>0</v>
      </c>
      <c r="J84" s="16">
        <f>'[1]26'!K86</f>
        <v>0</v>
      </c>
      <c r="K84" s="15">
        <f t="shared" si="15"/>
        <v>55</v>
      </c>
      <c r="L84" s="18">
        <f>frq!C84</f>
        <v>1</v>
      </c>
      <c r="M84" s="16">
        <f t="shared" si="11"/>
        <v>0</v>
      </c>
      <c r="N84" s="16">
        <f t="shared" si="12"/>
        <v>55</v>
      </c>
      <c r="O84" s="16">
        <f t="shared" si="13"/>
        <v>0</v>
      </c>
      <c r="P84" s="16">
        <f t="shared" si="14"/>
        <v>0</v>
      </c>
      <c r="Q84" s="17">
        <f t="shared" si="16"/>
        <v>55</v>
      </c>
    </row>
    <row r="85" spans="1:17">
      <c r="A85" s="8" t="s">
        <v>127</v>
      </c>
      <c r="B85" s="15">
        <f>'[1]26'!B87</f>
        <v>190</v>
      </c>
      <c r="C85" s="16">
        <f>'[1]26'!C87</f>
        <v>80</v>
      </c>
      <c r="D85" s="16">
        <f>'[1]26'!D87</f>
        <v>20</v>
      </c>
      <c r="E85" s="16">
        <f>'[1]26'!E87</f>
        <v>0</v>
      </c>
      <c r="F85" s="15">
        <f t="shared" si="17"/>
        <v>290</v>
      </c>
      <c r="G85" s="15">
        <f>'[1]26'!H87</f>
        <v>0</v>
      </c>
      <c r="H85" s="16">
        <f>'[1]26'!I87</f>
        <v>80</v>
      </c>
      <c r="I85" s="16">
        <f>'[1]26'!J87</f>
        <v>0</v>
      </c>
      <c r="J85" s="16">
        <f>'[1]26'!K87</f>
        <v>0</v>
      </c>
      <c r="K85" s="15">
        <f t="shared" si="15"/>
        <v>80</v>
      </c>
      <c r="L85" s="18">
        <f>frq!C85</f>
        <v>1</v>
      </c>
      <c r="M85" s="16">
        <f t="shared" si="11"/>
        <v>0</v>
      </c>
      <c r="N85" s="16">
        <f t="shared" si="12"/>
        <v>80</v>
      </c>
      <c r="O85" s="16">
        <f t="shared" si="13"/>
        <v>0</v>
      </c>
      <c r="P85" s="16">
        <f t="shared" si="14"/>
        <v>0</v>
      </c>
      <c r="Q85" s="17">
        <f t="shared" si="16"/>
        <v>80</v>
      </c>
    </row>
    <row r="86" spans="1:17">
      <c r="A86" s="8" t="s">
        <v>128</v>
      </c>
      <c r="B86" s="15">
        <f>'[1]26'!B88</f>
        <v>190</v>
      </c>
      <c r="C86" s="16">
        <f>'[1]26'!C88</f>
        <v>80</v>
      </c>
      <c r="D86" s="16">
        <f>'[1]26'!D88</f>
        <v>20</v>
      </c>
      <c r="E86" s="16">
        <f>'[1]26'!E88</f>
        <v>0</v>
      </c>
      <c r="F86" s="15">
        <f t="shared" si="17"/>
        <v>290</v>
      </c>
      <c r="G86" s="15">
        <f>'[1]26'!H88</f>
        <v>0</v>
      </c>
      <c r="H86" s="16">
        <f>'[1]26'!I88</f>
        <v>80</v>
      </c>
      <c r="I86" s="16">
        <f>'[1]26'!J88</f>
        <v>0</v>
      </c>
      <c r="J86" s="16">
        <f>'[1]26'!K88</f>
        <v>0</v>
      </c>
      <c r="K86" s="15">
        <f t="shared" si="15"/>
        <v>80</v>
      </c>
      <c r="L86" s="18">
        <f>frq!C86</f>
        <v>1</v>
      </c>
      <c r="M86" s="16">
        <f t="shared" si="11"/>
        <v>0</v>
      </c>
      <c r="N86" s="16">
        <f t="shared" si="12"/>
        <v>80</v>
      </c>
      <c r="O86" s="16">
        <f t="shared" si="13"/>
        <v>0</v>
      </c>
      <c r="P86" s="16">
        <f t="shared" si="14"/>
        <v>0</v>
      </c>
      <c r="Q86" s="17">
        <f t="shared" si="16"/>
        <v>80</v>
      </c>
    </row>
    <row r="87" spans="1:17">
      <c r="A87" s="8" t="s">
        <v>129</v>
      </c>
      <c r="B87" s="15">
        <f>'[1]26'!B89</f>
        <v>190</v>
      </c>
      <c r="C87" s="16">
        <f>'[1]26'!C89</f>
        <v>80</v>
      </c>
      <c r="D87" s="16">
        <f>'[1]26'!D89</f>
        <v>20</v>
      </c>
      <c r="E87" s="16">
        <f>'[1]26'!E89</f>
        <v>0</v>
      </c>
      <c r="F87" s="15">
        <f t="shared" si="17"/>
        <v>290</v>
      </c>
      <c r="G87" s="15">
        <f>'[1]26'!H89</f>
        <v>0</v>
      </c>
      <c r="H87" s="16">
        <f>'[1]26'!I89</f>
        <v>80</v>
      </c>
      <c r="I87" s="16">
        <f>'[1]26'!J89</f>
        <v>0</v>
      </c>
      <c r="J87" s="16">
        <f>'[1]26'!K89</f>
        <v>0</v>
      </c>
      <c r="K87" s="15">
        <f t="shared" si="15"/>
        <v>80</v>
      </c>
      <c r="L87" s="18">
        <f>frq!C87</f>
        <v>1</v>
      </c>
      <c r="M87" s="16">
        <f t="shared" si="11"/>
        <v>0</v>
      </c>
      <c r="N87" s="16">
        <f t="shared" si="12"/>
        <v>80</v>
      </c>
      <c r="O87" s="16">
        <f t="shared" si="13"/>
        <v>0</v>
      </c>
      <c r="P87" s="16">
        <f t="shared" si="14"/>
        <v>0</v>
      </c>
      <c r="Q87" s="17">
        <f t="shared" si="16"/>
        <v>80</v>
      </c>
    </row>
    <row r="88" spans="1:17">
      <c r="A88" s="8" t="s">
        <v>130</v>
      </c>
      <c r="B88" s="15">
        <f>'[1]26'!B90</f>
        <v>190</v>
      </c>
      <c r="C88" s="16">
        <f>'[1]26'!C90</f>
        <v>80</v>
      </c>
      <c r="D88" s="16">
        <f>'[1]26'!D90</f>
        <v>20</v>
      </c>
      <c r="E88" s="16">
        <f>'[1]26'!E90</f>
        <v>0</v>
      </c>
      <c r="F88" s="15">
        <f t="shared" si="17"/>
        <v>290</v>
      </c>
      <c r="G88" s="15">
        <f>'[1]26'!H90</f>
        <v>0</v>
      </c>
      <c r="H88" s="16">
        <f>'[1]26'!I90</f>
        <v>80</v>
      </c>
      <c r="I88" s="16">
        <f>'[1]26'!J90</f>
        <v>0</v>
      </c>
      <c r="J88" s="16">
        <f>'[1]26'!K90</f>
        <v>0</v>
      </c>
      <c r="K88" s="15">
        <f t="shared" si="15"/>
        <v>80</v>
      </c>
      <c r="L88" s="18">
        <f>frq!C88</f>
        <v>1</v>
      </c>
      <c r="M88" s="16">
        <f t="shared" si="11"/>
        <v>0</v>
      </c>
      <c r="N88" s="16">
        <f t="shared" si="12"/>
        <v>80</v>
      </c>
      <c r="O88" s="16">
        <f t="shared" si="13"/>
        <v>0</v>
      </c>
      <c r="P88" s="16">
        <f t="shared" si="14"/>
        <v>0</v>
      </c>
      <c r="Q88" s="17">
        <f t="shared" si="16"/>
        <v>80</v>
      </c>
    </row>
    <row r="89" spans="1:17">
      <c r="A89" s="8" t="s">
        <v>131</v>
      </c>
      <c r="B89" s="15">
        <f>'[1]26'!B91</f>
        <v>190</v>
      </c>
      <c r="C89" s="16">
        <f>'[1]26'!C91</f>
        <v>80</v>
      </c>
      <c r="D89" s="16">
        <f>'[1]26'!D91</f>
        <v>20</v>
      </c>
      <c r="E89" s="16">
        <f>'[1]26'!E91</f>
        <v>0</v>
      </c>
      <c r="F89" s="15">
        <f t="shared" si="17"/>
        <v>290</v>
      </c>
      <c r="G89" s="15">
        <f>'[1]26'!H91</f>
        <v>0</v>
      </c>
      <c r="H89" s="16">
        <f>'[1]26'!I91</f>
        <v>80</v>
      </c>
      <c r="I89" s="16">
        <f>'[1]26'!J91</f>
        <v>0</v>
      </c>
      <c r="J89" s="16">
        <f>'[1]26'!K91</f>
        <v>0</v>
      </c>
      <c r="K89" s="15">
        <f t="shared" si="15"/>
        <v>80</v>
      </c>
      <c r="L89" s="18">
        <f>frq!C89</f>
        <v>1</v>
      </c>
      <c r="M89" s="16">
        <f t="shared" si="11"/>
        <v>0</v>
      </c>
      <c r="N89" s="16">
        <f t="shared" si="12"/>
        <v>80</v>
      </c>
      <c r="O89" s="16">
        <f t="shared" si="13"/>
        <v>0</v>
      </c>
      <c r="P89" s="16">
        <f t="shared" si="14"/>
        <v>0</v>
      </c>
      <c r="Q89" s="17">
        <f t="shared" si="16"/>
        <v>80</v>
      </c>
    </row>
    <row r="90" spans="1:17">
      <c r="A90" s="8" t="s">
        <v>132</v>
      </c>
      <c r="B90" s="15">
        <f>'[1]26'!B92</f>
        <v>190</v>
      </c>
      <c r="C90" s="16">
        <f>'[1]26'!C92</f>
        <v>80</v>
      </c>
      <c r="D90" s="16">
        <f>'[1]26'!D92</f>
        <v>20</v>
      </c>
      <c r="E90" s="16">
        <f>'[1]26'!E92</f>
        <v>0</v>
      </c>
      <c r="F90" s="15">
        <f t="shared" si="17"/>
        <v>290</v>
      </c>
      <c r="G90" s="15">
        <f>'[1]26'!H92</f>
        <v>0</v>
      </c>
      <c r="H90" s="16">
        <f>'[1]26'!I92</f>
        <v>80</v>
      </c>
      <c r="I90" s="16">
        <f>'[1]26'!J92</f>
        <v>0</v>
      </c>
      <c r="J90" s="16">
        <f>'[1]26'!K92</f>
        <v>0</v>
      </c>
      <c r="K90" s="15">
        <f t="shared" si="15"/>
        <v>80</v>
      </c>
      <c r="L90" s="18">
        <f>frq!C90</f>
        <v>1</v>
      </c>
      <c r="M90" s="16">
        <f t="shared" si="11"/>
        <v>0</v>
      </c>
      <c r="N90" s="16">
        <f t="shared" si="12"/>
        <v>80</v>
      </c>
      <c r="O90" s="16">
        <f t="shared" si="13"/>
        <v>0</v>
      </c>
      <c r="P90" s="16">
        <f t="shared" si="14"/>
        <v>0</v>
      </c>
      <c r="Q90" s="17">
        <f t="shared" si="16"/>
        <v>80</v>
      </c>
    </row>
    <row r="91" spans="1:17">
      <c r="A91" s="8" t="s">
        <v>133</v>
      </c>
      <c r="B91" s="15">
        <f>'[1]26'!B93</f>
        <v>270</v>
      </c>
      <c r="C91" s="16">
        <f>'[1]26'!C93</f>
        <v>0</v>
      </c>
      <c r="D91" s="16">
        <f>'[1]26'!D93</f>
        <v>20</v>
      </c>
      <c r="E91" s="16">
        <f>'[1]26'!E93</f>
        <v>0</v>
      </c>
      <c r="F91" s="15">
        <f t="shared" si="17"/>
        <v>290</v>
      </c>
      <c r="G91" s="15">
        <f>'[1]26'!H93</f>
        <v>105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105</v>
      </c>
      <c r="L91" s="18">
        <f>frq!C91</f>
        <v>1</v>
      </c>
      <c r="M91" s="16">
        <f t="shared" si="11"/>
        <v>105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105</v>
      </c>
    </row>
    <row r="92" spans="1:17">
      <c r="A92" s="8" t="s">
        <v>134</v>
      </c>
      <c r="B92" s="15">
        <f>'[1]26'!B94</f>
        <v>270</v>
      </c>
      <c r="C92" s="16">
        <f>'[1]26'!C94</f>
        <v>0</v>
      </c>
      <c r="D92" s="16">
        <f>'[1]26'!D94</f>
        <v>20</v>
      </c>
      <c r="E92" s="16">
        <f>'[1]26'!E94</f>
        <v>0</v>
      </c>
      <c r="F92" s="15">
        <f t="shared" si="17"/>
        <v>290</v>
      </c>
      <c r="G92" s="15">
        <f>'[1]26'!H94</f>
        <v>150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'[1]26'!B95</f>
        <v>270</v>
      </c>
      <c r="C93" s="16">
        <f>'[1]26'!C95</f>
        <v>0</v>
      </c>
      <c r="D93" s="16">
        <f>'[1]26'!D95</f>
        <v>20</v>
      </c>
      <c r="E93" s="16">
        <f>'[1]26'!E95</f>
        <v>0</v>
      </c>
      <c r="F93" s="15">
        <f t="shared" si="17"/>
        <v>290</v>
      </c>
      <c r="G93" s="15">
        <f>'[1]26'!H95</f>
        <v>150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'[1]26'!B96</f>
        <v>270</v>
      </c>
      <c r="C94" s="16">
        <f>'[1]26'!C96</f>
        <v>0</v>
      </c>
      <c r="D94" s="16">
        <f>'[1]26'!D96</f>
        <v>20</v>
      </c>
      <c r="E94" s="16">
        <f>'[1]26'!E96</f>
        <v>0</v>
      </c>
      <c r="F94" s="15">
        <f t="shared" si="17"/>
        <v>290</v>
      </c>
      <c r="G94" s="15">
        <f>'[1]26'!H96</f>
        <v>150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'[1]26'!B97</f>
        <v>270</v>
      </c>
      <c r="C95" s="16">
        <f>'[1]26'!C97</f>
        <v>0</v>
      </c>
      <c r="D95" s="16">
        <f>'[1]26'!D97</f>
        <v>20</v>
      </c>
      <c r="E95" s="16">
        <f>'[1]26'!E97</f>
        <v>0</v>
      </c>
      <c r="F95" s="15">
        <f t="shared" si="17"/>
        <v>290</v>
      </c>
      <c r="G95" s="15">
        <f>'[1]26'!H97</f>
        <v>150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'[1]26'!B98</f>
        <v>270</v>
      </c>
      <c r="C96" s="16">
        <f>'[1]26'!C98</f>
        <v>0</v>
      </c>
      <c r="D96" s="16">
        <f>'[1]26'!D98</f>
        <v>20</v>
      </c>
      <c r="E96" s="16">
        <f>'[1]26'!E98</f>
        <v>0</v>
      </c>
      <c r="F96" s="15">
        <f t="shared" si="17"/>
        <v>290</v>
      </c>
      <c r="G96" s="15">
        <f>'[1]26'!H98</f>
        <v>150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'[1]26'!B99</f>
        <v>270</v>
      </c>
      <c r="C97" s="16">
        <f>'[1]26'!C99</f>
        <v>0</v>
      </c>
      <c r="D97" s="16">
        <f>'[1]26'!D99</f>
        <v>20</v>
      </c>
      <c r="E97" s="16">
        <f>'[1]26'!E99</f>
        <v>0</v>
      </c>
      <c r="F97" s="15">
        <f t="shared" si="17"/>
        <v>290</v>
      </c>
      <c r="G97" s="15">
        <f>'[1]26'!H99</f>
        <v>150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'[1]26'!B100</f>
        <v>270</v>
      </c>
      <c r="C98" s="16">
        <f>'[1]26'!C100</f>
        <v>0</v>
      </c>
      <c r="D98" s="16">
        <f>'[1]26'!D100</f>
        <v>20</v>
      </c>
      <c r="E98" s="16">
        <f>'[1]26'!E100</f>
        <v>0</v>
      </c>
      <c r="F98" s="15">
        <f t="shared" si="17"/>
        <v>290</v>
      </c>
      <c r="G98" s="15">
        <f>'[1]26'!H100</f>
        <v>150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171</v>
      </c>
      <c r="B99" s="15">
        <f t="shared" ref="B99:Q99" si="18">SUM(B3:B98)/4000</f>
        <v>6.3012499999999996</v>
      </c>
      <c r="C99" s="15">
        <f t="shared" si="18"/>
        <v>0.17874999999999999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2.972</v>
      </c>
      <c r="H99" s="15">
        <f t="shared" si="18"/>
        <v>0.17874999999999999</v>
      </c>
      <c r="I99" s="15">
        <f t="shared" si="18"/>
        <v>0</v>
      </c>
      <c r="J99" s="15">
        <f t="shared" si="18"/>
        <v>0</v>
      </c>
      <c r="K99" s="15">
        <f t="shared" si="18"/>
        <v>3.1507499999999999</v>
      </c>
      <c r="L99" s="15">
        <f t="shared" si="18"/>
        <v>2.4E-2</v>
      </c>
      <c r="M99" s="15">
        <f t="shared" si="18"/>
        <v>2.972</v>
      </c>
      <c r="N99" s="15">
        <f t="shared" si="18"/>
        <v>0.17874999999999999</v>
      </c>
      <c r="O99" s="15">
        <f t="shared" si="18"/>
        <v>0</v>
      </c>
      <c r="P99" s="15">
        <f t="shared" si="18"/>
        <v>0</v>
      </c>
      <c r="Q99" s="15">
        <f t="shared" si="18"/>
        <v>3.1507499999999999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45408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200">
        <f>'[2]26'!B5</f>
        <v>36</v>
      </c>
      <c r="C3" s="201">
        <f>'[2]26'!C5</f>
        <v>54</v>
      </c>
      <c r="D3" s="201">
        <f>'[2]26'!D5</f>
        <v>0</v>
      </c>
      <c r="E3" s="201">
        <f>'[2]26'!E5</f>
        <v>0</v>
      </c>
      <c r="F3" s="15">
        <f>SUM(B3:E3)</f>
        <v>90</v>
      </c>
      <c r="G3" s="200">
        <f>'[2]26'!H5</f>
        <v>34</v>
      </c>
      <c r="H3" s="201">
        <f>'[2]26'!I5</f>
        <v>0</v>
      </c>
      <c r="I3" s="201">
        <f>'[2]26'!J5</f>
        <v>0</v>
      </c>
      <c r="J3" s="201">
        <f>'[2]26'!K5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200">
        <f>'[2]26'!B6</f>
        <v>36</v>
      </c>
      <c r="C4" s="201">
        <f>'[2]26'!C6</f>
        <v>54</v>
      </c>
      <c r="D4" s="201">
        <f>'[2]26'!D6</f>
        <v>0</v>
      </c>
      <c r="E4" s="201">
        <f>'[2]26'!E6</f>
        <v>0</v>
      </c>
      <c r="F4" s="15">
        <f>SUM(B4:E4)</f>
        <v>90</v>
      </c>
      <c r="G4" s="200">
        <f>'[2]26'!H6</f>
        <v>34</v>
      </c>
      <c r="H4" s="201">
        <f>'[2]26'!I6</f>
        <v>0</v>
      </c>
      <c r="I4" s="201">
        <f>'[2]26'!J6</f>
        <v>0</v>
      </c>
      <c r="J4" s="201">
        <f>'[2]26'!K6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200">
        <f>'[2]26'!B7</f>
        <v>36</v>
      </c>
      <c r="C5" s="201">
        <f>'[2]26'!C7</f>
        <v>54</v>
      </c>
      <c r="D5" s="201">
        <f>'[2]26'!D7</f>
        <v>0</v>
      </c>
      <c r="E5" s="201">
        <f>'[2]26'!E7</f>
        <v>0</v>
      </c>
      <c r="F5" s="15">
        <f t="shared" ref="F5:F68" si="6">SUM(B5:E5)</f>
        <v>90</v>
      </c>
      <c r="G5" s="200">
        <f>'[2]26'!H7</f>
        <v>34</v>
      </c>
      <c r="H5" s="201">
        <f>'[2]26'!I7</f>
        <v>0</v>
      </c>
      <c r="I5" s="201">
        <f>'[2]26'!J7</f>
        <v>0</v>
      </c>
      <c r="J5" s="201">
        <f>'[2]26'!K7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200">
        <f>'[2]26'!B8</f>
        <v>36</v>
      </c>
      <c r="C6" s="201">
        <f>'[2]26'!C8</f>
        <v>54</v>
      </c>
      <c r="D6" s="201">
        <f>'[2]26'!D8</f>
        <v>0</v>
      </c>
      <c r="E6" s="201">
        <f>'[2]26'!E8</f>
        <v>0</v>
      </c>
      <c r="F6" s="15">
        <f t="shared" si="6"/>
        <v>90</v>
      </c>
      <c r="G6" s="200">
        <f>'[2]26'!H8</f>
        <v>34</v>
      </c>
      <c r="H6" s="201">
        <f>'[2]26'!I8</f>
        <v>0</v>
      </c>
      <c r="I6" s="201">
        <f>'[2]26'!J8</f>
        <v>0</v>
      </c>
      <c r="J6" s="201">
        <f>'[2]26'!K8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200">
        <f>'[2]26'!B9</f>
        <v>36</v>
      </c>
      <c r="C7" s="201">
        <f>'[2]26'!C9</f>
        <v>54</v>
      </c>
      <c r="D7" s="201">
        <f>'[2]26'!D9</f>
        <v>0</v>
      </c>
      <c r="E7" s="201">
        <f>'[2]26'!E9</f>
        <v>0</v>
      </c>
      <c r="F7" s="15">
        <f t="shared" si="6"/>
        <v>90</v>
      </c>
      <c r="G7" s="200">
        <f>'[2]26'!H9</f>
        <v>34</v>
      </c>
      <c r="H7" s="201">
        <f>'[2]26'!I9</f>
        <v>0</v>
      </c>
      <c r="I7" s="201">
        <f>'[2]26'!J9</f>
        <v>0</v>
      </c>
      <c r="J7" s="201">
        <f>'[2]26'!K9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0">
        <f>'[2]26'!B10</f>
        <v>36</v>
      </c>
      <c r="C8" s="201">
        <f>'[2]26'!C10</f>
        <v>54</v>
      </c>
      <c r="D8" s="201">
        <f>'[2]26'!D10</f>
        <v>0</v>
      </c>
      <c r="E8" s="201">
        <f>'[2]26'!E10</f>
        <v>0</v>
      </c>
      <c r="F8" s="15">
        <f t="shared" si="6"/>
        <v>90</v>
      </c>
      <c r="G8" s="200">
        <f>'[2]26'!H10</f>
        <v>34</v>
      </c>
      <c r="H8" s="201">
        <f>'[2]26'!I10</f>
        <v>0</v>
      </c>
      <c r="I8" s="201">
        <f>'[2]26'!J10</f>
        <v>0</v>
      </c>
      <c r="J8" s="201">
        <f>'[2]26'!K10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00">
        <f>'[2]26'!B11</f>
        <v>36</v>
      </c>
      <c r="C9" s="201">
        <f>'[2]26'!C11</f>
        <v>54</v>
      </c>
      <c r="D9" s="201">
        <f>'[2]26'!D11</f>
        <v>0</v>
      </c>
      <c r="E9" s="201">
        <f>'[2]26'!E11</f>
        <v>0</v>
      </c>
      <c r="F9" s="15">
        <f t="shared" si="6"/>
        <v>90</v>
      </c>
      <c r="G9" s="200">
        <f>'[2]26'!H11</f>
        <v>34</v>
      </c>
      <c r="H9" s="201">
        <f>'[2]26'!I11</f>
        <v>0</v>
      </c>
      <c r="I9" s="201">
        <f>'[2]26'!J11</f>
        <v>0</v>
      </c>
      <c r="J9" s="201">
        <f>'[2]26'!K11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00">
        <f>'[2]26'!B12</f>
        <v>36</v>
      </c>
      <c r="C10" s="201">
        <f>'[2]26'!C12</f>
        <v>54</v>
      </c>
      <c r="D10" s="201">
        <f>'[2]26'!D12</f>
        <v>0</v>
      </c>
      <c r="E10" s="201">
        <f>'[2]26'!E12</f>
        <v>0</v>
      </c>
      <c r="F10" s="15">
        <f t="shared" si="6"/>
        <v>90</v>
      </c>
      <c r="G10" s="200">
        <f>'[2]26'!H12</f>
        <v>34</v>
      </c>
      <c r="H10" s="201">
        <f>'[2]26'!I12</f>
        <v>0</v>
      </c>
      <c r="I10" s="201">
        <f>'[2]26'!J12</f>
        <v>0</v>
      </c>
      <c r="J10" s="201">
        <f>'[2]26'!K12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00">
        <f>'[2]26'!B13</f>
        <v>36</v>
      </c>
      <c r="C11" s="201">
        <f>'[2]26'!C13</f>
        <v>54</v>
      </c>
      <c r="D11" s="201">
        <f>'[2]26'!D13</f>
        <v>0</v>
      </c>
      <c r="E11" s="201">
        <f>'[2]26'!E13</f>
        <v>0</v>
      </c>
      <c r="F11" s="15">
        <f t="shared" si="6"/>
        <v>90</v>
      </c>
      <c r="G11" s="200">
        <f>'[2]26'!H13</f>
        <v>34</v>
      </c>
      <c r="H11" s="201">
        <f>'[2]26'!I13</f>
        <v>0</v>
      </c>
      <c r="I11" s="201">
        <f>'[2]26'!J13</f>
        <v>0</v>
      </c>
      <c r="J11" s="201">
        <f>'[2]26'!K13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00">
        <f>'[2]26'!B14</f>
        <v>36</v>
      </c>
      <c r="C12" s="201">
        <f>'[2]26'!C14</f>
        <v>54</v>
      </c>
      <c r="D12" s="201">
        <f>'[2]26'!D14</f>
        <v>0</v>
      </c>
      <c r="E12" s="201">
        <f>'[2]26'!E14</f>
        <v>0</v>
      </c>
      <c r="F12" s="15">
        <f t="shared" si="6"/>
        <v>90</v>
      </c>
      <c r="G12" s="200">
        <f>'[2]26'!H14</f>
        <v>34</v>
      </c>
      <c r="H12" s="201">
        <f>'[2]26'!I14</f>
        <v>0</v>
      </c>
      <c r="I12" s="201">
        <f>'[2]26'!J14</f>
        <v>0</v>
      </c>
      <c r="J12" s="201">
        <f>'[2]26'!K14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0">
        <f>'[2]26'!B15</f>
        <v>36</v>
      </c>
      <c r="C13" s="201">
        <f>'[2]26'!C15</f>
        <v>54</v>
      </c>
      <c r="D13" s="201">
        <f>'[2]26'!D15</f>
        <v>0</v>
      </c>
      <c r="E13" s="201">
        <f>'[2]26'!E15</f>
        <v>0</v>
      </c>
      <c r="F13" s="15">
        <f t="shared" si="6"/>
        <v>90</v>
      </c>
      <c r="G13" s="200">
        <f>'[2]26'!H15</f>
        <v>34</v>
      </c>
      <c r="H13" s="201">
        <f>'[2]26'!I15</f>
        <v>0</v>
      </c>
      <c r="I13" s="201">
        <f>'[2]26'!J15</f>
        <v>0</v>
      </c>
      <c r="J13" s="201">
        <f>'[2]26'!K15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0">
        <f>'[2]26'!B16</f>
        <v>36</v>
      </c>
      <c r="C14" s="201">
        <f>'[2]26'!C16</f>
        <v>54</v>
      </c>
      <c r="D14" s="201">
        <f>'[2]26'!D16</f>
        <v>0</v>
      </c>
      <c r="E14" s="201">
        <f>'[2]26'!E16</f>
        <v>0</v>
      </c>
      <c r="F14" s="15">
        <f t="shared" si="6"/>
        <v>90</v>
      </c>
      <c r="G14" s="200">
        <f>'[2]26'!H16</f>
        <v>34</v>
      </c>
      <c r="H14" s="201">
        <f>'[2]26'!I16</f>
        <v>0</v>
      </c>
      <c r="I14" s="201">
        <f>'[2]26'!J16</f>
        <v>0</v>
      </c>
      <c r="J14" s="201">
        <f>'[2]26'!K16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0">
        <f>'[2]26'!B17</f>
        <v>36</v>
      </c>
      <c r="C15" s="201">
        <f>'[2]26'!C17</f>
        <v>54</v>
      </c>
      <c r="D15" s="201">
        <f>'[2]26'!D17</f>
        <v>0</v>
      </c>
      <c r="E15" s="201">
        <f>'[2]26'!E17</f>
        <v>0</v>
      </c>
      <c r="F15" s="15">
        <f t="shared" si="6"/>
        <v>90</v>
      </c>
      <c r="G15" s="200">
        <f>'[2]26'!H17</f>
        <v>34</v>
      </c>
      <c r="H15" s="201">
        <f>'[2]26'!I17</f>
        <v>0</v>
      </c>
      <c r="I15" s="201">
        <f>'[2]26'!J17</f>
        <v>0</v>
      </c>
      <c r="J15" s="201">
        <f>'[2]26'!K17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0">
        <f>'[2]26'!B18</f>
        <v>36</v>
      </c>
      <c r="C16" s="201">
        <f>'[2]26'!C18</f>
        <v>54</v>
      </c>
      <c r="D16" s="201">
        <f>'[2]26'!D18</f>
        <v>0</v>
      </c>
      <c r="E16" s="201">
        <f>'[2]26'!E18</f>
        <v>0</v>
      </c>
      <c r="F16" s="15">
        <f t="shared" si="6"/>
        <v>90</v>
      </c>
      <c r="G16" s="200">
        <f>'[2]26'!H18</f>
        <v>34</v>
      </c>
      <c r="H16" s="201">
        <f>'[2]26'!I18</f>
        <v>0</v>
      </c>
      <c r="I16" s="201">
        <f>'[2]26'!J18</f>
        <v>0</v>
      </c>
      <c r="J16" s="201">
        <f>'[2]26'!K18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0">
        <f>'[2]26'!B19</f>
        <v>36</v>
      </c>
      <c r="C17" s="201">
        <f>'[2]26'!C19</f>
        <v>54</v>
      </c>
      <c r="D17" s="201">
        <f>'[2]26'!D19</f>
        <v>0</v>
      </c>
      <c r="E17" s="201">
        <f>'[2]26'!E19</f>
        <v>0</v>
      </c>
      <c r="F17" s="15">
        <f t="shared" si="6"/>
        <v>90</v>
      </c>
      <c r="G17" s="200">
        <f>'[2]26'!H19</f>
        <v>34</v>
      </c>
      <c r="H17" s="201">
        <f>'[2]26'!I19</f>
        <v>0</v>
      </c>
      <c r="I17" s="201">
        <f>'[2]26'!J19</f>
        <v>0</v>
      </c>
      <c r="J17" s="201">
        <f>'[2]26'!K19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0">
        <f>'[2]26'!B20</f>
        <v>36</v>
      </c>
      <c r="C18" s="201">
        <f>'[2]26'!C20</f>
        <v>54</v>
      </c>
      <c r="D18" s="201">
        <f>'[2]26'!D20</f>
        <v>0</v>
      </c>
      <c r="E18" s="201">
        <f>'[2]26'!E20</f>
        <v>0</v>
      </c>
      <c r="F18" s="15">
        <f t="shared" si="6"/>
        <v>90</v>
      </c>
      <c r="G18" s="200">
        <f>'[2]26'!H20</f>
        <v>34</v>
      </c>
      <c r="H18" s="201">
        <f>'[2]26'!I20</f>
        <v>0</v>
      </c>
      <c r="I18" s="201">
        <f>'[2]26'!J20</f>
        <v>0</v>
      </c>
      <c r="J18" s="201">
        <f>'[2]26'!K20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0">
        <f>'[2]26'!B21</f>
        <v>36</v>
      </c>
      <c r="C19" s="201">
        <f>'[2]26'!C21</f>
        <v>54</v>
      </c>
      <c r="D19" s="201">
        <f>'[2]26'!D21</f>
        <v>0</v>
      </c>
      <c r="E19" s="201">
        <f>'[2]26'!E21</f>
        <v>0</v>
      </c>
      <c r="F19" s="15">
        <f t="shared" si="6"/>
        <v>90</v>
      </c>
      <c r="G19" s="200">
        <f>'[2]26'!H21</f>
        <v>33</v>
      </c>
      <c r="H19" s="201">
        <f>'[2]26'!I21</f>
        <v>0</v>
      </c>
      <c r="I19" s="201">
        <f>'[2]26'!J21</f>
        <v>0</v>
      </c>
      <c r="J19" s="201">
        <f>'[2]26'!K21</f>
        <v>0</v>
      </c>
      <c r="K19" s="15">
        <f t="shared" si="3"/>
        <v>33</v>
      </c>
      <c r="L19" s="18">
        <f>frq!C19</f>
        <v>1</v>
      </c>
      <c r="M19" s="124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200">
        <f>'[2]26'!B22</f>
        <v>36</v>
      </c>
      <c r="C20" s="201">
        <f>'[2]26'!C22</f>
        <v>54</v>
      </c>
      <c r="D20" s="201">
        <f>'[2]26'!D22</f>
        <v>0</v>
      </c>
      <c r="E20" s="201">
        <f>'[2]26'!E22</f>
        <v>0</v>
      </c>
      <c r="F20" s="15">
        <f t="shared" si="6"/>
        <v>90</v>
      </c>
      <c r="G20" s="200">
        <f>'[2]26'!H22</f>
        <v>34</v>
      </c>
      <c r="H20" s="201">
        <f>'[2]26'!I22</f>
        <v>0</v>
      </c>
      <c r="I20" s="201">
        <f>'[2]26'!J22</f>
        <v>0</v>
      </c>
      <c r="J20" s="201">
        <f>'[2]26'!K22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00">
        <f>'[2]26'!B23</f>
        <v>36</v>
      </c>
      <c r="C21" s="201">
        <f>'[2]26'!C23</f>
        <v>54</v>
      </c>
      <c r="D21" s="201">
        <f>'[2]26'!D23</f>
        <v>0</v>
      </c>
      <c r="E21" s="201">
        <f>'[2]26'!E23</f>
        <v>0</v>
      </c>
      <c r="F21" s="15">
        <f t="shared" si="6"/>
        <v>90</v>
      </c>
      <c r="G21" s="200">
        <f>'[2]26'!H23</f>
        <v>34</v>
      </c>
      <c r="H21" s="201">
        <f>'[2]26'!I23</f>
        <v>0</v>
      </c>
      <c r="I21" s="201">
        <f>'[2]26'!J23</f>
        <v>0</v>
      </c>
      <c r="J21" s="201">
        <f>'[2]26'!K23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00">
        <f>'[2]26'!B24</f>
        <v>36</v>
      </c>
      <c r="C22" s="201">
        <f>'[2]26'!C24</f>
        <v>54</v>
      </c>
      <c r="D22" s="201">
        <f>'[2]26'!D24</f>
        <v>0</v>
      </c>
      <c r="E22" s="201">
        <f>'[2]26'!E24</f>
        <v>0</v>
      </c>
      <c r="F22" s="15">
        <f t="shared" si="6"/>
        <v>90</v>
      </c>
      <c r="G22" s="200">
        <f>'[2]26'!H24</f>
        <v>34</v>
      </c>
      <c r="H22" s="201">
        <f>'[2]26'!I24</f>
        <v>0</v>
      </c>
      <c r="I22" s="201">
        <f>'[2]26'!J24</f>
        <v>0</v>
      </c>
      <c r="J22" s="201">
        <f>'[2]26'!K24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0">
        <f>'[2]26'!B25</f>
        <v>36</v>
      </c>
      <c r="C23" s="201">
        <f>'[2]26'!C25</f>
        <v>54</v>
      </c>
      <c r="D23" s="201">
        <f>'[2]26'!D25</f>
        <v>0</v>
      </c>
      <c r="E23" s="201">
        <f>'[2]26'!E25</f>
        <v>0</v>
      </c>
      <c r="F23" s="15">
        <f t="shared" si="6"/>
        <v>90</v>
      </c>
      <c r="G23" s="200">
        <f>'[2]26'!H25</f>
        <v>34</v>
      </c>
      <c r="H23" s="201">
        <f>'[2]26'!I25</f>
        <v>0</v>
      </c>
      <c r="I23" s="201">
        <f>'[2]26'!J25</f>
        <v>0</v>
      </c>
      <c r="J23" s="201">
        <f>'[2]26'!K25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200">
        <f>'[2]26'!B26</f>
        <v>36</v>
      </c>
      <c r="C24" s="201">
        <f>'[2]26'!C26</f>
        <v>54</v>
      </c>
      <c r="D24" s="201">
        <f>'[2]26'!D26</f>
        <v>0</v>
      </c>
      <c r="E24" s="201">
        <f>'[2]26'!E26</f>
        <v>0</v>
      </c>
      <c r="F24" s="15">
        <f t="shared" si="6"/>
        <v>90</v>
      </c>
      <c r="G24" s="200">
        <f>'[2]26'!H26</f>
        <v>34</v>
      </c>
      <c r="H24" s="201">
        <f>'[2]26'!I26</f>
        <v>0</v>
      </c>
      <c r="I24" s="201">
        <f>'[2]26'!J26</f>
        <v>0</v>
      </c>
      <c r="J24" s="201">
        <f>'[2]26'!K26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00">
        <f>'[2]26'!B27</f>
        <v>36</v>
      </c>
      <c r="C25" s="201">
        <f>'[2]26'!C27</f>
        <v>54</v>
      </c>
      <c r="D25" s="201">
        <f>'[2]26'!D27</f>
        <v>0</v>
      </c>
      <c r="E25" s="201">
        <f>'[2]26'!E27</f>
        <v>0</v>
      </c>
      <c r="F25" s="15">
        <f t="shared" si="6"/>
        <v>90</v>
      </c>
      <c r="G25" s="200">
        <f>'[2]26'!H27</f>
        <v>34</v>
      </c>
      <c r="H25" s="201">
        <f>'[2]26'!I27</f>
        <v>0</v>
      </c>
      <c r="I25" s="201">
        <f>'[2]26'!J27</f>
        <v>0</v>
      </c>
      <c r="J25" s="201">
        <f>'[2]26'!K27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00">
        <f>'[2]26'!B28</f>
        <v>36</v>
      </c>
      <c r="C26" s="201">
        <f>'[2]26'!C28</f>
        <v>54</v>
      </c>
      <c r="D26" s="201">
        <f>'[2]26'!D28</f>
        <v>0</v>
      </c>
      <c r="E26" s="201">
        <f>'[2]26'!E28</f>
        <v>0</v>
      </c>
      <c r="F26" s="15">
        <f t="shared" si="6"/>
        <v>90</v>
      </c>
      <c r="G26" s="200">
        <f>'[2]26'!H28</f>
        <v>34</v>
      </c>
      <c r="H26" s="201">
        <f>'[2]26'!I28</f>
        <v>0</v>
      </c>
      <c r="I26" s="201">
        <f>'[2]26'!J28</f>
        <v>0</v>
      </c>
      <c r="J26" s="201">
        <f>'[2]26'!K28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200">
        <f>'[2]26'!B29</f>
        <v>36</v>
      </c>
      <c r="C27" s="201">
        <f>'[2]26'!C29</f>
        <v>54</v>
      </c>
      <c r="D27" s="201">
        <f>'[2]26'!D29</f>
        <v>0</v>
      </c>
      <c r="E27" s="201">
        <f>'[2]26'!E29</f>
        <v>0</v>
      </c>
      <c r="F27" s="15">
        <f t="shared" si="6"/>
        <v>90</v>
      </c>
      <c r="G27" s="200">
        <f>'[2]26'!H29</f>
        <v>34</v>
      </c>
      <c r="H27" s="201">
        <f>'[2]26'!I29</f>
        <v>0</v>
      </c>
      <c r="I27" s="201">
        <f>'[2]26'!J29</f>
        <v>0</v>
      </c>
      <c r="J27" s="201">
        <f>'[2]26'!K29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200">
        <f>'[2]26'!B30</f>
        <v>36</v>
      </c>
      <c r="C28" s="201">
        <f>'[2]26'!C30</f>
        <v>54</v>
      </c>
      <c r="D28" s="201">
        <f>'[2]26'!D30</f>
        <v>0</v>
      </c>
      <c r="E28" s="201">
        <f>'[2]26'!E30</f>
        <v>0</v>
      </c>
      <c r="F28" s="15">
        <f t="shared" si="6"/>
        <v>90</v>
      </c>
      <c r="G28" s="200">
        <f>'[2]26'!H30</f>
        <v>34</v>
      </c>
      <c r="H28" s="201">
        <f>'[2]26'!I30</f>
        <v>0</v>
      </c>
      <c r="I28" s="201">
        <f>'[2]26'!J30</f>
        <v>0</v>
      </c>
      <c r="J28" s="201">
        <f>'[2]26'!K30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200">
        <f>'[2]26'!B31</f>
        <v>36</v>
      </c>
      <c r="C29" s="201">
        <f>'[2]26'!C31</f>
        <v>54</v>
      </c>
      <c r="D29" s="201">
        <f>'[2]26'!D31</f>
        <v>0</v>
      </c>
      <c r="E29" s="201">
        <f>'[2]26'!E31</f>
        <v>0</v>
      </c>
      <c r="F29" s="15">
        <f t="shared" si="6"/>
        <v>90</v>
      </c>
      <c r="G29" s="200">
        <f>'[2]26'!H31</f>
        <v>34</v>
      </c>
      <c r="H29" s="201">
        <f>'[2]26'!I31</f>
        <v>0</v>
      </c>
      <c r="I29" s="201">
        <f>'[2]26'!J31</f>
        <v>0</v>
      </c>
      <c r="J29" s="201">
        <f>'[2]26'!K31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200">
        <f>'[2]26'!B32</f>
        <v>36</v>
      </c>
      <c r="C30" s="201">
        <f>'[2]26'!C32</f>
        <v>54</v>
      </c>
      <c r="D30" s="201">
        <f>'[2]26'!D32</f>
        <v>0</v>
      </c>
      <c r="E30" s="201">
        <f>'[2]26'!E32</f>
        <v>0</v>
      </c>
      <c r="F30" s="15">
        <f t="shared" si="6"/>
        <v>90</v>
      </c>
      <c r="G30" s="200">
        <f>'[2]26'!H32</f>
        <v>34</v>
      </c>
      <c r="H30" s="201">
        <f>'[2]26'!I32</f>
        <v>0</v>
      </c>
      <c r="I30" s="201">
        <f>'[2]26'!J32</f>
        <v>0</v>
      </c>
      <c r="J30" s="201">
        <f>'[2]26'!K32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200">
        <f>'[2]26'!B33</f>
        <v>36</v>
      </c>
      <c r="C31" s="201">
        <f>'[2]26'!C33</f>
        <v>54</v>
      </c>
      <c r="D31" s="201">
        <f>'[2]26'!D33</f>
        <v>0</v>
      </c>
      <c r="E31" s="201">
        <f>'[2]26'!E33</f>
        <v>0</v>
      </c>
      <c r="F31" s="15">
        <f t="shared" si="6"/>
        <v>90</v>
      </c>
      <c r="G31" s="200">
        <f>'[2]26'!H33</f>
        <v>34</v>
      </c>
      <c r="H31" s="201">
        <f>'[2]26'!I33</f>
        <v>0</v>
      </c>
      <c r="I31" s="201">
        <f>'[2]26'!J33</f>
        <v>0</v>
      </c>
      <c r="J31" s="201">
        <f>'[2]26'!K33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200">
        <f>'[2]26'!B34</f>
        <v>36</v>
      </c>
      <c r="C32" s="201">
        <f>'[2]26'!C34</f>
        <v>54</v>
      </c>
      <c r="D32" s="201">
        <f>'[2]26'!D34</f>
        <v>0</v>
      </c>
      <c r="E32" s="201">
        <f>'[2]26'!E34</f>
        <v>0</v>
      </c>
      <c r="F32" s="15">
        <f t="shared" si="6"/>
        <v>90</v>
      </c>
      <c r="G32" s="200">
        <f>'[2]26'!H34</f>
        <v>34</v>
      </c>
      <c r="H32" s="201">
        <f>'[2]26'!I34</f>
        <v>0</v>
      </c>
      <c r="I32" s="201">
        <f>'[2]26'!J34</f>
        <v>0</v>
      </c>
      <c r="J32" s="201">
        <f>'[2]26'!K34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200">
        <f>'[2]26'!B35</f>
        <v>36</v>
      </c>
      <c r="C33" s="201">
        <f>'[2]26'!C35</f>
        <v>54</v>
      </c>
      <c r="D33" s="201">
        <f>'[2]26'!D35</f>
        <v>0</v>
      </c>
      <c r="E33" s="201">
        <f>'[2]26'!E35</f>
        <v>0</v>
      </c>
      <c r="F33" s="15">
        <f t="shared" si="6"/>
        <v>90</v>
      </c>
      <c r="G33" s="200">
        <f>'[2]26'!H35</f>
        <v>34</v>
      </c>
      <c r="H33" s="201">
        <f>'[2]26'!I35</f>
        <v>0</v>
      </c>
      <c r="I33" s="201">
        <f>'[2]26'!J35</f>
        <v>0</v>
      </c>
      <c r="J33" s="201">
        <f>'[2]26'!K35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200">
        <f>'[2]26'!B36</f>
        <v>36</v>
      </c>
      <c r="C34" s="201">
        <f>'[2]26'!C36</f>
        <v>54</v>
      </c>
      <c r="D34" s="201">
        <f>'[2]26'!D36</f>
        <v>0</v>
      </c>
      <c r="E34" s="201">
        <f>'[2]26'!E36</f>
        <v>0</v>
      </c>
      <c r="F34" s="15">
        <f t="shared" si="6"/>
        <v>90</v>
      </c>
      <c r="G34" s="200">
        <f>'[2]26'!H36</f>
        <v>34</v>
      </c>
      <c r="H34" s="201">
        <f>'[2]26'!I36</f>
        <v>0</v>
      </c>
      <c r="I34" s="201">
        <f>'[2]26'!J36</f>
        <v>0</v>
      </c>
      <c r="J34" s="201">
        <f>'[2]26'!K36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00">
        <f>'[2]26'!B37</f>
        <v>36</v>
      </c>
      <c r="C35" s="201">
        <f>'[2]26'!C37</f>
        <v>54</v>
      </c>
      <c r="D35" s="201">
        <f>'[2]26'!D37</f>
        <v>0</v>
      </c>
      <c r="E35" s="201">
        <f>'[2]26'!E37</f>
        <v>0</v>
      </c>
      <c r="F35" s="15">
        <f t="shared" si="6"/>
        <v>90</v>
      </c>
      <c r="G35" s="200">
        <f>'[2]26'!H37</f>
        <v>34</v>
      </c>
      <c r="H35" s="201">
        <f>'[2]26'!I37</f>
        <v>0</v>
      </c>
      <c r="I35" s="201">
        <f>'[2]26'!J37</f>
        <v>0</v>
      </c>
      <c r="J35" s="201">
        <f>'[2]26'!K37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0">
        <f>'[2]26'!B38</f>
        <v>36</v>
      </c>
      <c r="C36" s="201">
        <f>'[2]26'!C38</f>
        <v>54</v>
      </c>
      <c r="D36" s="201">
        <f>'[2]26'!D38</f>
        <v>0</v>
      </c>
      <c r="E36" s="201">
        <f>'[2]26'!E38</f>
        <v>0</v>
      </c>
      <c r="F36" s="15">
        <f t="shared" si="6"/>
        <v>90</v>
      </c>
      <c r="G36" s="200">
        <f>'[2]26'!H38</f>
        <v>34</v>
      </c>
      <c r="H36" s="201">
        <f>'[2]26'!I38</f>
        <v>0</v>
      </c>
      <c r="I36" s="201">
        <f>'[2]26'!J38</f>
        <v>0</v>
      </c>
      <c r="J36" s="201">
        <f>'[2]26'!K38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0">
        <f>'[2]26'!B39</f>
        <v>36</v>
      </c>
      <c r="C37" s="201">
        <f>'[2]26'!C39</f>
        <v>54</v>
      </c>
      <c r="D37" s="201">
        <f>'[2]26'!D39</f>
        <v>0</v>
      </c>
      <c r="E37" s="201">
        <f>'[2]26'!E39</f>
        <v>0</v>
      </c>
      <c r="F37" s="15">
        <f t="shared" si="6"/>
        <v>90</v>
      </c>
      <c r="G37" s="200">
        <f>'[2]26'!H39</f>
        <v>34</v>
      </c>
      <c r="H37" s="201">
        <f>'[2]26'!I39</f>
        <v>0</v>
      </c>
      <c r="I37" s="201">
        <f>'[2]26'!J39</f>
        <v>0</v>
      </c>
      <c r="J37" s="201">
        <f>'[2]26'!K39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0">
        <f>'[2]26'!B40</f>
        <v>36</v>
      </c>
      <c r="C38" s="201">
        <f>'[2]26'!C40</f>
        <v>54</v>
      </c>
      <c r="D38" s="201">
        <f>'[2]26'!D40</f>
        <v>0</v>
      </c>
      <c r="E38" s="201">
        <f>'[2]26'!E40</f>
        <v>0</v>
      </c>
      <c r="F38" s="15">
        <f t="shared" si="6"/>
        <v>90</v>
      </c>
      <c r="G38" s="200">
        <f>'[2]26'!H40</f>
        <v>34</v>
      </c>
      <c r="H38" s="201">
        <f>'[2]26'!I40</f>
        <v>0</v>
      </c>
      <c r="I38" s="201">
        <f>'[2]26'!J40</f>
        <v>0</v>
      </c>
      <c r="J38" s="201">
        <f>'[2]26'!K40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'[2]26'!B41</f>
        <v>36</v>
      </c>
      <c r="C39" s="201">
        <f>'[2]26'!C41</f>
        <v>54</v>
      </c>
      <c r="D39" s="201">
        <f>'[2]26'!D41</f>
        <v>0</v>
      </c>
      <c r="E39" s="201">
        <f>'[2]26'!E41</f>
        <v>0</v>
      </c>
      <c r="F39" s="15">
        <f t="shared" si="6"/>
        <v>90</v>
      </c>
      <c r="G39" s="200">
        <f>'[2]26'!H41</f>
        <v>33</v>
      </c>
      <c r="H39" s="201">
        <f>'[2]26'!I41</f>
        <v>0</v>
      </c>
      <c r="I39" s="201">
        <f>'[2]26'!J41</f>
        <v>0</v>
      </c>
      <c r="J39" s="201">
        <f>'[2]26'!K41</f>
        <v>0</v>
      </c>
      <c r="K39" s="15">
        <f t="shared" si="3"/>
        <v>33</v>
      </c>
      <c r="L39" s="18">
        <f>frq!C39</f>
        <v>1</v>
      </c>
      <c r="M39" s="124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200">
        <f>'[2]26'!B42</f>
        <v>36</v>
      </c>
      <c r="C40" s="201">
        <f>'[2]26'!C42</f>
        <v>54</v>
      </c>
      <c r="D40" s="201">
        <f>'[2]26'!D42</f>
        <v>0</v>
      </c>
      <c r="E40" s="201">
        <f>'[2]26'!E42</f>
        <v>0</v>
      </c>
      <c r="F40" s="15">
        <f t="shared" si="6"/>
        <v>90</v>
      </c>
      <c r="G40" s="200">
        <f>'[2]26'!H42</f>
        <v>33</v>
      </c>
      <c r="H40" s="201">
        <f>'[2]26'!I42</f>
        <v>0</v>
      </c>
      <c r="I40" s="201">
        <f>'[2]26'!J42</f>
        <v>0</v>
      </c>
      <c r="J40" s="201">
        <f>'[2]26'!K42</f>
        <v>0</v>
      </c>
      <c r="K40" s="15">
        <f t="shared" si="3"/>
        <v>33</v>
      </c>
      <c r="L40" s="18">
        <f>frq!C40</f>
        <v>1</v>
      </c>
      <c r="M40" s="124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200">
        <f>'[2]26'!B43</f>
        <v>36</v>
      </c>
      <c r="C41" s="201">
        <f>'[2]26'!C43</f>
        <v>54</v>
      </c>
      <c r="D41" s="201">
        <f>'[2]26'!D43</f>
        <v>0</v>
      </c>
      <c r="E41" s="201">
        <f>'[2]26'!E43</f>
        <v>0</v>
      </c>
      <c r="F41" s="15">
        <f t="shared" si="6"/>
        <v>90</v>
      </c>
      <c r="G41" s="200">
        <f>'[2]26'!H43</f>
        <v>33</v>
      </c>
      <c r="H41" s="201">
        <f>'[2]26'!I43</f>
        <v>0</v>
      </c>
      <c r="I41" s="201">
        <f>'[2]26'!J43</f>
        <v>0</v>
      </c>
      <c r="J41" s="201">
        <f>'[2]26'!K43</f>
        <v>0</v>
      </c>
      <c r="K41" s="15">
        <f t="shared" si="3"/>
        <v>33</v>
      </c>
      <c r="L41" s="18">
        <f>frq!C41</f>
        <v>1</v>
      </c>
      <c r="M41" s="124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200">
        <f>'[2]26'!B44</f>
        <v>36</v>
      </c>
      <c r="C42" s="201">
        <f>'[2]26'!C44</f>
        <v>54</v>
      </c>
      <c r="D42" s="201">
        <f>'[2]26'!D44</f>
        <v>0</v>
      </c>
      <c r="E42" s="201">
        <f>'[2]26'!E44</f>
        <v>0</v>
      </c>
      <c r="F42" s="15">
        <f t="shared" si="6"/>
        <v>90</v>
      </c>
      <c r="G42" s="200">
        <f>'[2]26'!H44</f>
        <v>33</v>
      </c>
      <c r="H42" s="201">
        <f>'[2]26'!I44</f>
        <v>0</v>
      </c>
      <c r="I42" s="201">
        <f>'[2]26'!J44</f>
        <v>0</v>
      </c>
      <c r="J42" s="201">
        <f>'[2]26'!K44</f>
        <v>0</v>
      </c>
      <c r="K42" s="15">
        <f t="shared" si="3"/>
        <v>33</v>
      </c>
      <c r="L42" s="18">
        <f>frq!C42</f>
        <v>1</v>
      </c>
      <c r="M42" s="124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200">
        <f>'[2]26'!B45</f>
        <v>36</v>
      </c>
      <c r="C43" s="201">
        <f>'[2]26'!C45</f>
        <v>54</v>
      </c>
      <c r="D43" s="201">
        <f>'[2]26'!D45</f>
        <v>0</v>
      </c>
      <c r="E43" s="201">
        <f>'[2]26'!E45</f>
        <v>0</v>
      </c>
      <c r="F43" s="15">
        <f t="shared" si="6"/>
        <v>90</v>
      </c>
      <c r="G43" s="200">
        <f>'[2]26'!H45</f>
        <v>32</v>
      </c>
      <c r="H43" s="201">
        <f>'[2]26'!I45</f>
        <v>0</v>
      </c>
      <c r="I43" s="201">
        <f>'[2]26'!J45</f>
        <v>0</v>
      </c>
      <c r="J43" s="201">
        <f>'[2]26'!K45</f>
        <v>0</v>
      </c>
      <c r="K43" s="15">
        <f t="shared" si="3"/>
        <v>32</v>
      </c>
      <c r="L43" s="18">
        <f>frq!C43</f>
        <v>1</v>
      </c>
      <c r="M43" s="124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</row>
    <row r="44" spans="1:18">
      <c r="A44" s="8" t="s">
        <v>86</v>
      </c>
      <c r="B44" s="200">
        <f>'[2]26'!B46</f>
        <v>36</v>
      </c>
      <c r="C44" s="201">
        <f>'[2]26'!C46</f>
        <v>54</v>
      </c>
      <c r="D44" s="201">
        <f>'[2]26'!D46</f>
        <v>0</v>
      </c>
      <c r="E44" s="201">
        <f>'[2]26'!E46</f>
        <v>0</v>
      </c>
      <c r="F44" s="15">
        <f t="shared" si="6"/>
        <v>90</v>
      </c>
      <c r="G44" s="200">
        <f>'[2]26'!H46</f>
        <v>32</v>
      </c>
      <c r="H44" s="201">
        <f>'[2]26'!I46</f>
        <v>0</v>
      </c>
      <c r="I44" s="201">
        <f>'[2]26'!J46</f>
        <v>0</v>
      </c>
      <c r="J44" s="201">
        <f>'[2]26'!K46</f>
        <v>0</v>
      </c>
      <c r="K44" s="15">
        <f t="shared" si="3"/>
        <v>32</v>
      </c>
      <c r="L44" s="18">
        <f>frq!C44</f>
        <v>1</v>
      </c>
      <c r="M44" s="124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</row>
    <row r="45" spans="1:18">
      <c r="A45" s="8" t="s">
        <v>87</v>
      </c>
      <c r="B45" s="200">
        <f>'[2]26'!B47</f>
        <v>36</v>
      </c>
      <c r="C45" s="201">
        <f>'[2]26'!C47</f>
        <v>54</v>
      </c>
      <c r="D45" s="201">
        <f>'[2]26'!D47</f>
        <v>0</v>
      </c>
      <c r="E45" s="201">
        <f>'[2]26'!E47</f>
        <v>0</v>
      </c>
      <c r="F45" s="15">
        <f t="shared" si="6"/>
        <v>90</v>
      </c>
      <c r="G45" s="200">
        <f>'[2]26'!H47</f>
        <v>32</v>
      </c>
      <c r="H45" s="201">
        <f>'[2]26'!I47</f>
        <v>0</v>
      </c>
      <c r="I45" s="201">
        <f>'[2]26'!J47</f>
        <v>0</v>
      </c>
      <c r="J45" s="201">
        <f>'[2]26'!K47</f>
        <v>0</v>
      </c>
      <c r="K45" s="15">
        <f t="shared" si="3"/>
        <v>32</v>
      </c>
      <c r="L45" s="18">
        <f>frq!C45</f>
        <v>1</v>
      </c>
      <c r="M45" s="124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</row>
    <row r="46" spans="1:18">
      <c r="A46" s="8" t="s">
        <v>88</v>
      </c>
      <c r="B46" s="200">
        <f>'[2]26'!B48</f>
        <v>36</v>
      </c>
      <c r="C46" s="201">
        <f>'[2]26'!C48</f>
        <v>54</v>
      </c>
      <c r="D46" s="201">
        <f>'[2]26'!D48</f>
        <v>0</v>
      </c>
      <c r="E46" s="201">
        <f>'[2]26'!E48</f>
        <v>0</v>
      </c>
      <c r="F46" s="15">
        <f t="shared" si="6"/>
        <v>90</v>
      </c>
      <c r="G46" s="200">
        <f>'[2]26'!H48</f>
        <v>31</v>
      </c>
      <c r="H46" s="201">
        <f>'[2]26'!I48</f>
        <v>0</v>
      </c>
      <c r="I46" s="201">
        <f>'[2]26'!J48</f>
        <v>0</v>
      </c>
      <c r="J46" s="201">
        <f>'[2]26'!K48</f>
        <v>0</v>
      </c>
      <c r="K46" s="15">
        <f t="shared" si="3"/>
        <v>31</v>
      </c>
      <c r="L46" s="18">
        <f>frq!C46</f>
        <v>1</v>
      </c>
      <c r="M46" s="124">
        <f t="shared" si="4"/>
        <v>30.3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30.3</v>
      </c>
      <c r="R46" s="18">
        <v>0.7</v>
      </c>
    </row>
    <row r="47" spans="1:18">
      <c r="A47" s="8" t="s">
        <v>89</v>
      </c>
      <c r="B47" s="200">
        <f>'[2]26'!B49</f>
        <v>36</v>
      </c>
      <c r="C47" s="201">
        <f>'[2]26'!C49</f>
        <v>54</v>
      </c>
      <c r="D47" s="201">
        <f>'[2]26'!D49</f>
        <v>0</v>
      </c>
      <c r="E47" s="201">
        <f>'[2]26'!E49</f>
        <v>0</v>
      </c>
      <c r="F47" s="15">
        <f t="shared" si="6"/>
        <v>90</v>
      </c>
      <c r="G47" s="200">
        <f>'[2]26'!H49</f>
        <v>31</v>
      </c>
      <c r="H47" s="201">
        <f>'[2]26'!I49</f>
        <v>0</v>
      </c>
      <c r="I47" s="201">
        <f>'[2]26'!J49</f>
        <v>0</v>
      </c>
      <c r="J47" s="201">
        <f>'[2]26'!K49</f>
        <v>0</v>
      </c>
      <c r="K47" s="15">
        <f t="shared" si="3"/>
        <v>31</v>
      </c>
      <c r="L47" s="18">
        <f>frq!C47</f>
        <v>1</v>
      </c>
      <c r="M47" s="124">
        <f t="shared" si="4"/>
        <v>30.3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30.3</v>
      </c>
      <c r="R47" s="18">
        <v>0.7</v>
      </c>
    </row>
    <row r="48" spans="1:18">
      <c r="A48" s="8" t="s">
        <v>90</v>
      </c>
      <c r="B48" s="200">
        <f>'[2]26'!B50</f>
        <v>36</v>
      </c>
      <c r="C48" s="201">
        <f>'[2]26'!C50</f>
        <v>54</v>
      </c>
      <c r="D48" s="201">
        <f>'[2]26'!D50</f>
        <v>0</v>
      </c>
      <c r="E48" s="201">
        <f>'[2]26'!E50</f>
        <v>0</v>
      </c>
      <c r="F48" s="15">
        <f t="shared" si="6"/>
        <v>90</v>
      </c>
      <c r="G48" s="200">
        <f>'[2]26'!H50</f>
        <v>31</v>
      </c>
      <c r="H48" s="201">
        <f>'[2]26'!I50</f>
        <v>0</v>
      </c>
      <c r="I48" s="201">
        <f>'[2]26'!J50</f>
        <v>0</v>
      </c>
      <c r="J48" s="201">
        <f>'[2]26'!K50</f>
        <v>0</v>
      </c>
      <c r="K48" s="15">
        <f t="shared" si="3"/>
        <v>31</v>
      </c>
      <c r="L48" s="18">
        <f>frq!C48</f>
        <v>1</v>
      </c>
      <c r="M48" s="124">
        <f t="shared" si="4"/>
        <v>30.3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30.3</v>
      </c>
      <c r="R48" s="18">
        <v>0.7</v>
      </c>
    </row>
    <row r="49" spans="1:18">
      <c r="A49" s="8" t="s">
        <v>91</v>
      </c>
      <c r="B49" s="200">
        <f>'[2]26'!B51</f>
        <v>36</v>
      </c>
      <c r="C49" s="201">
        <f>'[2]26'!C51</f>
        <v>54</v>
      </c>
      <c r="D49" s="201">
        <f>'[2]26'!D51</f>
        <v>0</v>
      </c>
      <c r="E49" s="201">
        <f>'[2]26'!E51</f>
        <v>0</v>
      </c>
      <c r="F49" s="15">
        <f t="shared" si="6"/>
        <v>90</v>
      </c>
      <c r="G49" s="200">
        <f>'[2]26'!H51</f>
        <v>31</v>
      </c>
      <c r="H49" s="201">
        <f>'[2]26'!I51</f>
        <v>0</v>
      </c>
      <c r="I49" s="201">
        <f>'[2]26'!J51</f>
        <v>0</v>
      </c>
      <c r="J49" s="201">
        <f>'[2]26'!K51</f>
        <v>0</v>
      </c>
      <c r="K49" s="15">
        <f t="shared" si="3"/>
        <v>31</v>
      </c>
      <c r="L49" s="18">
        <f>frq!C49</f>
        <v>1</v>
      </c>
      <c r="M49" s="124">
        <f t="shared" si="4"/>
        <v>30.3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30.3</v>
      </c>
      <c r="R49" s="18">
        <v>0.7</v>
      </c>
    </row>
    <row r="50" spans="1:18">
      <c r="A50" s="8" t="s">
        <v>92</v>
      </c>
      <c r="B50" s="200">
        <f>'[2]26'!B52</f>
        <v>36</v>
      </c>
      <c r="C50" s="201">
        <f>'[2]26'!C52</f>
        <v>54</v>
      </c>
      <c r="D50" s="201">
        <f>'[2]26'!D52</f>
        <v>0</v>
      </c>
      <c r="E50" s="201">
        <f>'[2]26'!E52</f>
        <v>0</v>
      </c>
      <c r="F50" s="15">
        <f t="shared" si="6"/>
        <v>90</v>
      </c>
      <c r="G50" s="200">
        <f>'[2]26'!H52</f>
        <v>31</v>
      </c>
      <c r="H50" s="201">
        <f>'[2]26'!I52</f>
        <v>0</v>
      </c>
      <c r="I50" s="201">
        <f>'[2]26'!J52</f>
        <v>0</v>
      </c>
      <c r="J50" s="201">
        <f>'[2]26'!K52</f>
        <v>0</v>
      </c>
      <c r="K50" s="15">
        <f t="shared" si="3"/>
        <v>31</v>
      </c>
      <c r="L50" s="18">
        <f>frq!C50</f>
        <v>1</v>
      </c>
      <c r="M50" s="124">
        <f t="shared" si="4"/>
        <v>30.3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30.3</v>
      </c>
      <c r="R50" s="18">
        <v>0.7</v>
      </c>
    </row>
    <row r="51" spans="1:18">
      <c r="A51" s="8" t="s">
        <v>93</v>
      </c>
      <c r="B51" s="200">
        <f>'[2]26'!B53</f>
        <v>36</v>
      </c>
      <c r="C51" s="201">
        <f>'[2]26'!C53</f>
        <v>54</v>
      </c>
      <c r="D51" s="201">
        <f>'[2]26'!D53</f>
        <v>0</v>
      </c>
      <c r="E51" s="201">
        <f>'[2]26'!E53</f>
        <v>0</v>
      </c>
      <c r="F51" s="15">
        <f t="shared" si="6"/>
        <v>90</v>
      </c>
      <c r="G51" s="200">
        <f>'[2]26'!H53</f>
        <v>30</v>
      </c>
      <c r="H51" s="201">
        <f>'[2]26'!I53</f>
        <v>0</v>
      </c>
      <c r="I51" s="201">
        <f>'[2]26'!J53</f>
        <v>0</v>
      </c>
      <c r="J51" s="201">
        <f>'[2]26'!K53</f>
        <v>0</v>
      </c>
      <c r="K51" s="15">
        <f t="shared" si="3"/>
        <v>30</v>
      </c>
      <c r="L51" s="18">
        <f>frq!C51</f>
        <v>1</v>
      </c>
      <c r="M51" s="124">
        <f t="shared" si="4"/>
        <v>29.3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29.3</v>
      </c>
      <c r="R51" s="18">
        <v>0.7</v>
      </c>
    </row>
    <row r="52" spans="1:18">
      <c r="A52" s="8" t="s">
        <v>94</v>
      </c>
      <c r="B52" s="200">
        <f>'[2]26'!B54</f>
        <v>36</v>
      </c>
      <c r="C52" s="201">
        <f>'[2]26'!C54</f>
        <v>54</v>
      </c>
      <c r="D52" s="201">
        <f>'[2]26'!D54</f>
        <v>0</v>
      </c>
      <c r="E52" s="201">
        <f>'[2]26'!E54</f>
        <v>0</v>
      </c>
      <c r="F52" s="15">
        <f t="shared" si="6"/>
        <v>90</v>
      </c>
      <c r="G52" s="200">
        <f>'[2]26'!H54</f>
        <v>30</v>
      </c>
      <c r="H52" s="201">
        <f>'[2]26'!I54</f>
        <v>0</v>
      </c>
      <c r="I52" s="201">
        <f>'[2]26'!J54</f>
        <v>0</v>
      </c>
      <c r="J52" s="201">
        <f>'[2]26'!K54</f>
        <v>0</v>
      </c>
      <c r="K52" s="15">
        <f t="shared" si="3"/>
        <v>30</v>
      </c>
      <c r="L52" s="18">
        <f>frq!C52</f>
        <v>1</v>
      </c>
      <c r="M52" s="124">
        <f t="shared" si="4"/>
        <v>29.3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29.3</v>
      </c>
      <c r="R52" s="18">
        <v>0.7</v>
      </c>
    </row>
    <row r="53" spans="1:18">
      <c r="A53" s="8" t="s">
        <v>95</v>
      </c>
      <c r="B53" s="200">
        <f>'[2]26'!B55</f>
        <v>36</v>
      </c>
      <c r="C53" s="201">
        <f>'[2]26'!C55</f>
        <v>54</v>
      </c>
      <c r="D53" s="201">
        <f>'[2]26'!D55</f>
        <v>0</v>
      </c>
      <c r="E53" s="201">
        <f>'[2]26'!E55</f>
        <v>0</v>
      </c>
      <c r="F53" s="15">
        <f t="shared" si="6"/>
        <v>90</v>
      </c>
      <c r="G53" s="200">
        <f>'[2]26'!H55</f>
        <v>30</v>
      </c>
      <c r="H53" s="201">
        <f>'[2]26'!I55</f>
        <v>0</v>
      </c>
      <c r="I53" s="201">
        <f>'[2]26'!J55</f>
        <v>0</v>
      </c>
      <c r="J53" s="201">
        <f>'[2]26'!K55</f>
        <v>0</v>
      </c>
      <c r="K53" s="15">
        <f t="shared" si="3"/>
        <v>30</v>
      </c>
      <c r="L53" s="18">
        <f>frq!C53</f>
        <v>1</v>
      </c>
      <c r="M53" s="124">
        <f t="shared" si="4"/>
        <v>29.3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29.3</v>
      </c>
      <c r="R53" s="18">
        <v>0.7</v>
      </c>
    </row>
    <row r="54" spans="1:18">
      <c r="A54" s="8" t="s">
        <v>96</v>
      </c>
      <c r="B54" s="200">
        <f>'[2]26'!B56</f>
        <v>36</v>
      </c>
      <c r="C54" s="201">
        <f>'[2]26'!C56</f>
        <v>54</v>
      </c>
      <c r="D54" s="201">
        <f>'[2]26'!D56</f>
        <v>0</v>
      </c>
      <c r="E54" s="201">
        <f>'[2]26'!E56</f>
        <v>0</v>
      </c>
      <c r="F54" s="15">
        <f t="shared" si="6"/>
        <v>90</v>
      </c>
      <c r="G54" s="200">
        <f>'[2]26'!H56</f>
        <v>30</v>
      </c>
      <c r="H54" s="201">
        <f>'[2]26'!I56</f>
        <v>0</v>
      </c>
      <c r="I54" s="201">
        <f>'[2]26'!J56</f>
        <v>0</v>
      </c>
      <c r="J54" s="201">
        <f>'[2]26'!K56</f>
        <v>0</v>
      </c>
      <c r="K54" s="15">
        <f t="shared" si="3"/>
        <v>30</v>
      </c>
      <c r="L54" s="18">
        <f>frq!C54</f>
        <v>1</v>
      </c>
      <c r="M54" s="124">
        <f t="shared" si="4"/>
        <v>29.3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29.3</v>
      </c>
      <c r="R54" s="18">
        <v>0.7</v>
      </c>
    </row>
    <row r="55" spans="1:18">
      <c r="A55" s="8" t="s">
        <v>97</v>
      </c>
      <c r="B55" s="200">
        <f>'[2]26'!B57</f>
        <v>36</v>
      </c>
      <c r="C55" s="201">
        <f>'[2]26'!C57</f>
        <v>54</v>
      </c>
      <c r="D55" s="201">
        <f>'[2]26'!D57</f>
        <v>0</v>
      </c>
      <c r="E55" s="201">
        <f>'[2]26'!E57</f>
        <v>0</v>
      </c>
      <c r="F55" s="15">
        <f t="shared" si="6"/>
        <v>90</v>
      </c>
      <c r="G55" s="200">
        <f>'[2]26'!H57</f>
        <v>30</v>
      </c>
      <c r="H55" s="201">
        <f>'[2]26'!I57</f>
        <v>0</v>
      </c>
      <c r="I55" s="201">
        <f>'[2]26'!J57</f>
        <v>0</v>
      </c>
      <c r="J55" s="201">
        <f>'[2]26'!K57</f>
        <v>0</v>
      </c>
      <c r="K55" s="15">
        <f t="shared" si="3"/>
        <v>30</v>
      </c>
      <c r="L55" s="18">
        <f>frq!C55</f>
        <v>1</v>
      </c>
      <c r="M55" s="124">
        <f t="shared" si="4"/>
        <v>29.3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29.3</v>
      </c>
      <c r="R55" s="18">
        <v>0.7</v>
      </c>
    </row>
    <row r="56" spans="1:18">
      <c r="A56" s="8" t="s">
        <v>98</v>
      </c>
      <c r="B56" s="200">
        <f>'[2]26'!B58</f>
        <v>36</v>
      </c>
      <c r="C56" s="201">
        <f>'[2]26'!C58</f>
        <v>54</v>
      </c>
      <c r="D56" s="201">
        <f>'[2]26'!D58</f>
        <v>0</v>
      </c>
      <c r="E56" s="201">
        <f>'[2]26'!E58</f>
        <v>0</v>
      </c>
      <c r="F56" s="15">
        <f t="shared" si="6"/>
        <v>90</v>
      </c>
      <c r="G56" s="200">
        <f>'[2]26'!H58</f>
        <v>30</v>
      </c>
      <c r="H56" s="201">
        <f>'[2]26'!I58</f>
        <v>0</v>
      </c>
      <c r="I56" s="201">
        <f>'[2]26'!J58</f>
        <v>0</v>
      </c>
      <c r="J56" s="201">
        <f>'[2]26'!K58</f>
        <v>0</v>
      </c>
      <c r="K56" s="15">
        <f t="shared" si="3"/>
        <v>30</v>
      </c>
      <c r="L56" s="18">
        <f>frq!C56</f>
        <v>1</v>
      </c>
      <c r="M56" s="124">
        <f t="shared" si="4"/>
        <v>29.3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29.3</v>
      </c>
      <c r="R56" s="18">
        <v>0.7</v>
      </c>
    </row>
    <row r="57" spans="1:18">
      <c r="A57" s="8" t="s">
        <v>99</v>
      </c>
      <c r="B57" s="200">
        <f>'[2]26'!B59</f>
        <v>36</v>
      </c>
      <c r="C57" s="201">
        <f>'[2]26'!C59</f>
        <v>54</v>
      </c>
      <c r="D57" s="201">
        <f>'[2]26'!D59</f>
        <v>0</v>
      </c>
      <c r="E57" s="201">
        <f>'[2]26'!E59</f>
        <v>0</v>
      </c>
      <c r="F57" s="15">
        <f t="shared" si="6"/>
        <v>90</v>
      </c>
      <c r="G57" s="200">
        <f>'[2]26'!H59</f>
        <v>30</v>
      </c>
      <c r="H57" s="201">
        <f>'[2]26'!I59</f>
        <v>0</v>
      </c>
      <c r="I57" s="201">
        <f>'[2]26'!J59</f>
        <v>0</v>
      </c>
      <c r="J57" s="201">
        <f>'[2]26'!K59</f>
        <v>0</v>
      </c>
      <c r="K57" s="15">
        <f t="shared" si="3"/>
        <v>30</v>
      </c>
      <c r="L57" s="18">
        <f>frq!C57</f>
        <v>1</v>
      </c>
      <c r="M57" s="124">
        <f t="shared" si="4"/>
        <v>29.3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29.3</v>
      </c>
      <c r="R57" s="18">
        <v>0.7</v>
      </c>
    </row>
    <row r="58" spans="1:18">
      <c r="A58" s="8" t="s">
        <v>100</v>
      </c>
      <c r="B58" s="200">
        <f>'[2]26'!B60</f>
        <v>36</v>
      </c>
      <c r="C58" s="201">
        <f>'[2]26'!C60</f>
        <v>54</v>
      </c>
      <c r="D58" s="201">
        <f>'[2]26'!D60</f>
        <v>0</v>
      </c>
      <c r="E58" s="201">
        <f>'[2]26'!E60</f>
        <v>0</v>
      </c>
      <c r="F58" s="15">
        <f t="shared" si="6"/>
        <v>90</v>
      </c>
      <c r="G58" s="200">
        <f>'[2]26'!H60</f>
        <v>30</v>
      </c>
      <c r="H58" s="201">
        <f>'[2]26'!I60</f>
        <v>0</v>
      </c>
      <c r="I58" s="201">
        <f>'[2]26'!J60</f>
        <v>0</v>
      </c>
      <c r="J58" s="201">
        <f>'[2]26'!K60</f>
        <v>0</v>
      </c>
      <c r="K58" s="15">
        <f t="shared" si="3"/>
        <v>30</v>
      </c>
      <c r="L58" s="18">
        <f>frq!C58</f>
        <v>1</v>
      </c>
      <c r="M58" s="124">
        <f t="shared" si="4"/>
        <v>29.3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29.3</v>
      </c>
      <c r="R58" s="18">
        <v>0.7</v>
      </c>
    </row>
    <row r="59" spans="1:18">
      <c r="A59" s="8" t="s">
        <v>101</v>
      </c>
      <c r="B59" s="200">
        <f>'[2]26'!B61</f>
        <v>36</v>
      </c>
      <c r="C59" s="201">
        <f>'[2]26'!C61</f>
        <v>54</v>
      </c>
      <c r="D59" s="201">
        <f>'[2]26'!D61</f>
        <v>0</v>
      </c>
      <c r="E59" s="201">
        <f>'[2]26'!E61</f>
        <v>0</v>
      </c>
      <c r="F59" s="15">
        <f t="shared" si="6"/>
        <v>90</v>
      </c>
      <c r="G59" s="200">
        <f>'[2]26'!H61</f>
        <v>29</v>
      </c>
      <c r="H59" s="201">
        <f>'[2]26'!I61</f>
        <v>0</v>
      </c>
      <c r="I59" s="201">
        <f>'[2]26'!J61</f>
        <v>0</v>
      </c>
      <c r="J59" s="201">
        <f>'[2]26'!K61</f>
        <v>0</v>
      </c>
      <c r="K59" s="15">
        <f t="shared" si="3"/>
        <v>29</v>
      </c>
      <c r="L59" s="18">
        <f>frq!C59</f>
        <v>1</v>
      </c>
      <c r="M59" s="124">
        <f t="shared" si="4"/>
        <v>28.3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28.3</v>
      </c>
      <c r="R59" s="18">
        <v>0.7</v>
      </c>
    </row>
    <row r="60" spans="1:18">
      <c r="A60" s="8" t="s">
        <v>102</v>
      </c>
      <c r="B60" s="200">
        <f>'[2]26'!B62</f>
        <v>36</v>
      </c>
      <c r="C60" s="201">
        <f>'[2]26'!C62</f>
        <v>54</v>
      </c>
      <c r="D60" s="201">
        <f>'[2]26'!D62</f>
        <v>0</v>
      </c>
      <c r="E60" s="201">
        <f>'[2]26'!E62</f>
        <v>0</v>
      </c>
      <c r="F60" s="15">
        <f t="shared" si="6"/>
        <v>90</v>
      </c>
      <c r="G60" s="200">
        <f>'[2]26'!H62</f>
        <v>29</v>
      </c>
      <c r="H60" s="201">
        <f>'[2]26'!I62</f>
        <v>0</v>
      </c>
      <c r="I60" s="201">
        <f>'[2]26'!J62</f>
        <v>0</v>
      </c>
      <c r="J60" s="201">
        <f>'[2]26'!K62</f>
        <v>0</v>
      </c>
      <c r="K60" s="15">
        <f t="shared" si="3"/>
        <v>29</v>
      </c>
      <c r="L60" s="18">
        <f>frq!C60</f>
        <v>1</v>
      </c>
      <c r="M60" s="124">
        <f t="shared" si="4"/>
        <v>28.3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28.3</v>
      </c>
      <c r="R60" s="18">
        <v>0.7</v>
      </c>
    </row>
    <row r="61" spans="1:18">
      <c r="A61" s="8" t="s">
        <v>103</v>
      </c>
      <c r="B61" s="200">
        <f>'[2]26'!B63</f>
        <v>36</v>
      </c>
      <c r="C61" s="201">
        <f>'[2]26'!C63</f>
        <v>54</v>
      </c>
      <c r="D61" s="201">
        <f>'[2]26'!D63</f>
        <v>0</v>
      </c>
      <c r="E61" s="201">
        <f>'[2]26'!E63</f>
        <v>0</v>
      </c>
      <c r="F61" s="15">
        <f t="shared" si="6"/>
        <v>90</v>
      </c>
      <c r="G61" s="200">
        <f>'[2]26'!H63</f>
        <v>29</v>
      </c>
      <c r="H61" s="201">
        <f>'[2]26'!I63</f>
        <v>0</v>
      </c>
      <c r="I61" s="201">
        <f>'[2]26'!J63</f>
        <v>0</v>
      </c>
      <c r="J61" s="201">
        <f>'[2]26'!K63</f>
        <v>0</v>
      </c>
      <c r="K61" s="15">
        <f t="shared" si="3"/>
        <v>29</v>
      </c>
      <c r="L61" s="18">
        <f>frq!C61</f>
        <v>1</v>
      </c>
      <c r="M61" s="124">
        <f t="shared" si="4"/>
        <v>28.3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28.3</v>
      </c>
      <c r="R61" s="18">
        <v>0.7</v>
      </c>
    </row>
    <row r="62" spans="1:18">
      <c r="A62" s="8" t="s">
        <v>104</v>
      </c>
      <c r="B62" s="200">
        <f>'[2]26'!B64</f>
        <v>36</v>
      </c>
      <c r="C62" s="201">
        <f>'[2]26'!C64</f>
        <v>54</v>
      </c>
      <c r="D62" s="201">
        <f>'[2]26'!D64</f>
        <v>0</v>
      </c>
      <c r="E62" s="201">
        <f>'[2]26'!E64</f>
        <v>0</v>
      </c>
      <c r="F62" s="15">
        <f t="shared" si="6"/>
        <v>90</v>
      </c>
      <c r="G62" s="200">
        <f>'[2]26'!H64</f>
        <v>29</v>
      </c>
      <c r="H62" s="201">
        <f>'[2]26'!I64</f>
        <v>0</v>
      </c>
      <c r="I62" s="201">
        <f>'[2]26'!J64</f>
        <v>0</v>
      </c>
      <c r="J62" s="201">
        <f>'[2]26'!K64</f>
        <v>0</v>
      </c>
      <c r="K62" s="15">
        <f t="shared" si="3"/>
        <v>29</v>
      </c>
      <c r="L62" s="18">
        <f>frq!C62</f>
        <v>1</v>
      </c>
      <c r="M62" s="124">
        <f t="shared" si="4"/>
        <v>28.3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28.3</v>
      </c>
      <c r="R62" s="18">
        <v>0.7</v>
      </c>
    </row>
    <row r="63" spans="1:18">
      <c r="A63" s="8" t="s">
        <v>105</v>
      </c>
      <c r="B63" s="200">
        <f>'[2]26'!B65</f>
        <v>36</v>
      </c>
      <c r="C63" s="201">
        <f>'[2]26'!C65</f>
        <v>54</v>
      </c>
      <c r="D63" s="201">
        <f>'[2]26'!D65</f>
        <v>0</v>
      </c>
      <c r="E63" s="201">
        <f>'[2]26'!E65</f>
        <v>0</v>
      </c>
      <c r="F63" s="15">
        <f t="shared" si="6"/>
        <v>90</v>
      </c>
      <c r="G63" s="200">
        <f>'[2]26'!H65</f>
        <v>29</v>
      </c>
      <c r="H63" s="201">
        <f>'[2]26'!I65</f>
        <v>0</v>
      </c>
      <c r="I63" s="201">
        <f>'[2]26'!J65</f>
        <v>0</v>
      </c>
      <c r="J63" s="201">
        <f>'[2]26'!K65</f>
        <v>0</v>
      </c>
      <c r="K63" s="15">
        <f t="shared" si="3"/>
        <v>29</v>
      </c>
      <c r="L63" s="18">
        <f>frq!C63</f>
        <v>1</v>
      </c>
      <c r="M63" s="124">
        <f t="shared" si="4"/>
        <v>28.3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28.3</v>
      </c>
      <c r="R63" s="18">
        <v>0.7</v>
      </c>
    </row>
    <row r="64" spans="1:18">
      <c r="A64" s="8" t="s">
        <v>106</v>
      </c>
      <c r="B64" s="200">
        <f>'[2]26'!B66</f>
        <v>36</v>
      </c>
      <c r="C64" s="201">
        <f>'[2]26'!C66</f>
        <v>54</v>
      </c>
      <c r="D64" s="201">
        <f>'[2]26'!D66</f>
        <v>0</v>
      </c>
      <c r="E64" s="201">
        <f>'[2]26'!E66</f>
        <v>0</v>
      </c>
      <c r="F64" s="15">
        <f t="shared" si="6"/>
        <v>90</v>
      </c>
      <c r="G64" s="200">
        <f>'[2]26'!H66</f>
        <v>30</v>
      </c>
      <c r="H64" s="201">
        <f>'[2]26'!I66</f>
        <v>0</v>
      </c>
      <c r="I64" s="201">
        <f>'[2]26'!J66</f>
        <v>0</v>
      </c>
      <c r="J64" s="201">
        <f>'[2]26'!K66</f>
        <v>0</v>
      </c>
      <c r="K64" s="15">
        <f t="shared" si="3"/>
        <v>30</v>
      </c>
      <c r="L64" s="18">
        <f>frq!C64</f>
        <v>1</v>
      </c>
      <c r="M64" s="124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</row>
    <row r="65" spans="1:18">
      <c r="A65" s="8" t="s">
        <v>107</v>
      </c>
      <c r="B65" s="200">
        <f>'[2]26'!B67</f>
        <v>36</v>
      </c>
      <c r="C65" s="201">
        <f>'[2]26'!C67</f>
        <v>54</v>
      </c>
      <c r="D65" s="201">
        <f>'[2]26'!D67</f>
        <v>0</v>
      </c>
      <c r="E65" s="201">
        <f>'[2]26'!E67</f>
        <v>0</v>
      </c>
      <c r="F65" s="15">
        <f t="shared" si="6"/>
        <v>90</v>
      </c>
      <c r="G65" s="200">
        <f>'[2]26'!H67</f>
        <v>30</v>
      </c>
      <c r="H65" s="201">
        <f>'[2]26'!I67</f>
        <v>0</v>
      </c>
      <c r="I65" s="201">
        <f>'[2]26'!J67</f>
        <v>0</v>
      </c>
      <c r="J65" s="201">
        <f>'[2]26'!K67</f>
        <v>0</v>
      </c>
      <c r="K65" s="15">
        <f t="shared" si="3"/>
        <v>30</v>
      </c>
      <c r="L65" s="18">
        <f>frq!C65</f>
        <v>1</v>
      </c>
      <c r="M65" s="124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</row>
    <row r="66" spans="1:18">
      <c r="A66" s="8" t="s">
        <v>108</v>
      </c>
      <c r="B66" s="200">
        <f>'[2]26'!B68</f>
        <v>36</v>
      </c>
      <c r="C66" s="201">
        <f>'[2]26'!C68</f>
        <v>54</v>
      </c>
      <c r="D66" s="201">
        <f>'[2]26'!D68</f>
        <v>0</v>
      </c>
      <c r="E66" s="201">
        <f>'[2]26'!E68</f>
        <v>0</v>
      </c>
      <c r="F66" s="15">
        <f t="shared" si="6"/>
        <v>90</v>
      </c>
      <c r="G66" s="200">
        <f>'[2]26'!H68</f>
        <v>30</v>
      </c>
      <c r="H66" s="201">
        <f>'[2]26'!I68</f>
        <v>0</v>
      </c>
      <c r="I66" s="201">
        <f>'[2]26'!J68</f>
        <v>0</v>
      </c>
      <c r="J66" s="201">
        <f>'[2]26'!K68</f>
        <v>0</v>
      </c>
      <c r="K66" s="15">
        <f t="shared" si="3"/>
        <v>30</v>
      </c>
      <c r="L66" s="18">
        <f>frq!C66</f>
        <v>1</v>
      </c>
      <c r="M66" s="124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200">
        <f>'[2]26'!B69</f>
        <v>36</v>
      </c>
      <c r="C67" s="201">
        <f>'[2]26'!C69</f>
        <v>54</v>
      </c>
      <c r="D67" s="201">
        <f>'[2]26'!D69</f>
        <v>0</v>
      </c>
      <c r="E67" s="201">
        <f>'[2]26'!E69</f>
        <v>0</v>
      </c>
      <c r="F67" s="15">
        <f t="shared" si="6"/>
        <v>90</v>
      </c>
      <c r="G67" s="200">
        <f>'[2]26'!H69</f>
        <v>30</v>
      </c>
      <c r="H67" s="201">
        <f>'[2]26'!I69</f>
        <v>0</v>
      </c>
      <c r="I67" s="201">
        <f>'[2]26'!J69</f>
        <v>0</v>
      </c>
      <c r="J67" s="201">
        <f>'[2]26'!K69</f>
        <v>0</v>
      </c>
      <c r="K67" s="15">
        <f t="shared" si="3"/>
        <v>30</v>
      </c>
      <c r="L67" s="18">
        <f>frq!C67</f>
        <v>1</v>
      </c>
      <c r="M67" s="124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200">
        <f>'[2]26'!B70</f>
        <v>36</v>
      </c>
      <c r="C68" s="201">
        <f>'[2]26'!C70</f>
        <v>54</v>
      </c>
      <c r="D68" s="201">
        <f>'[2]26'!D70</f>
        <v>0</v>
      </c>
      <c r="E68" s="201">
        <f>'[2]26'!E70</f>
        <v>0</v>
      </c>
      <c r="F68" s="15">
        <f t="shared" si="6"/>
        <v>90</v>
      </c>
      <c r="G68" s="200">
        <f>'[2]26'!H70</f>
        <v>30</v>
      </c>
      <c r="H68" s="201">
        <f>'[2]26'!I70</f>
        <v>0</v>
      </c>
      <c r="I68" s="201">
        <f>'[2]26'!J70</f>
        <v>0</v>
      </c>
      <c r="J68" s="201">
        <f>'[2]26'!K70</f>
        <v>0</v>
      </c>
      <c r="K68" s="15">
        <f t="shared" ref="K68:K98" si="13">SUM(G68:J68)</f>
        <v>30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200">
        <f>'[2]26'!B71</f>
        <v>36</v>
      </c>
      <c r="C69" s="201">
        <f>'[2]26'!C71</f>
        <v>54</v>
      </c>
      <c r="D69" s="201">
        <f>'[2]26'!D71</f>
        <v>0</v>
      </c>
      <c r="E69" s="201">
        <f>'[2]26'!E71</f>
        <v>0</v>
      </c>
      <c r="F69" s="15">
        <f t="shared" ref="F69:F98" si="16">SUM(B69:E69)</f>
        <v>90</v>
      </c>
      <c r="G69" s="200">
        <f>'[2]26'!H71</f>
        <v>30</v>
      </c>
      <c r="H69" s="201">
        <f>'[2]26'!I71</f>
        <v>0</v>
      </c>
      <c r="I69" s="201">
        <f>'[2]26'!J71</f>
        <v>0</v>
      </c>
      <c r="J69" s="201">
        <f>'[2]26'!K71</f>
        <v>0</v>
      </c>
      <c r="K69" s="15">
        <f t="shared" si="13"/>
        <v>30</v>
      </c>
      <c r="L69" s="18">
        <f>frq!C69</f>
        <v>1</v>
      </c>
      <c r="M69" s="124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200">
        <f>'[2]26'!B72</f>
        <v>36</v>
      </c>
      <c r="C70" s="201">
        <f>'[2]26'!C72</f>
        <v>54</v>
      </c>
      <c r="D70" s="201">
        <f>'[2]26'!D72</f>
        <v>0</v>
      </c>
      <c r="E70" s="201">
        <f>'[2]26'!E72</f>
        <v>0</v>
      </c>
      <c r="F70" s="15">
        <f t="shared" si="16"/>
        <v>90</v>
      </c>
      <c r="G70" s="200">
        <f>'[2]26'!H72</f>
        <v>30</v>
      </c>
      <c r="H70" s="201">
        <f>'[2]26'!I72</f>
        <v>0</v>
      </c>
      <c r="I70" s="201">
        <f>'[2]26'!J72</f>
        <v>0</v>
      </c>
      <c r="J70" s="201">
        <f>'[2]26'!K72</f>
        <v>0</v>
      </c>
      <c r="K70" s="15">
        <f t="shared" si="13"/>
        <v>30</v>
      </c>
      <c r="L70" s="18">
        <f>frq!C70</f>
        <v>1</v>
      </c>
      <c r="M70" s="124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200">
        <f>'[2]26'!B73</f>
        <v>36</v>
      </c>
      <c r="C71" s="201">
        <f>'[2]26'!C73</f>
        <v>54</v>
      </c>
      <c r="D71" s="201">
        <f>'[2]26'!D73</f>
        <v>0</v>
      </c>
      <c r="E71" s="201">
        <f>'[2]26'!E73</f>
        <v>0</v>
      </c>
      <c r="F71" s="15">
        <f t="shared" si="16"/>
        <v>90</v>
      </c>
      <c r="G71" s="200">
        <f>'[2]26'!H73</f>
        <v>30</v>
      </c>
      <c r="H71" s="201">
        <f>'[2]26'!I73</f>
        <v>0</v>
      </c>
      <c r="I71" s="201">
        <f>'[2]26'!J73</f>
        <v>0</v>
      </c>
      <c r="J71" s="201">
        <f>'[2]26'!K73</f>
        <v>0</v>
      </c>
      <c r="K71" s="15">
        <f t="shared" si="13"/>
        <v>30</v>
      </c>
      <c r="L71" s="18">
        <f>frq!C71</f>
        <v>1</v>
      </c>
      <c r="M71" s="124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200">
        <f>'[2]26'!B74</f>
        <v>36</v>
      </c>
      <c r="C72" s="201">
        <f>'[2]26'!C74</f>
        <v>54</v>
      </c>
      <c r="D72" s="201">
        <f>'[2]26'!D74</f>
        <v>0</v>
      </c>
      <c r="E72" s="201">
        <f>'[2]26'!E74</f>
        <v>0</v>
      </c>
      <c r="F72" s="15">
        <f t="shared" si="16"/>
        <v>90</v>
      </c>
      <c r="G72" s="200">
        <f>'[2]26'!H74</f>
        <v>29</v>
      </c>
      <c r="H72" s="201">
        <f>'[2]26'!I74</f>
        <v>0</v>
      </c>
      <c r="I72" s="201">
        <f>'[2]26'!J74</f>
        <v>0</v>
      </c>
      <c r="J72" s="201">
        <f>'[2]26'!K74</f>
        <v>0</v>
      </c>
      <c r="K72" s="15">
        <f t="shared" si="13"/>
        <v>29</v>
      </c>
      <c r="L72" s="18">
        <f>frq!C72</f>
        <v>1</v>
      </c>
      <c r="M72" s="124">
        <f t="shared" si="14"/>
        <v>28.3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28.3</v>
      </c>
      <c r="R72" s="18">
        <v>0.7</v>
      </c>
    </row>
    <row r="73" spans="1:18">
      <c r="A73" s="8" t="s">
        <v>115</v>
      </c>
      <c r="B73" s="200">
        <f>'[2]26'!B75</f>
        <v>36</v>
      </c>
      <c r="C73" s="201">
        <f>'[2]26'!C75</f>
        <v>54</v>
      </c>
      <c r="D73" s="201">
        <f>'[2]26'!D75</f>
        <v>0</v>
      </c>
      <c r="E73" s="201">
        <f>'[2]26'!E75</f>
        <v>0</v>
      </c>
      <c r="F73" s="15">
        <f t="shared" si="16"/>
        <v>90</v>
      </c>
      <c r="G73" s="200">
        <f>'[2]26'!H75</f>
        <v>29</v>
      </c>
      <c r="H73" s="201">
        <f>'[2]26'!I75</f>
        <v>0</v>
      </c>
      <c r="I73" s="201">
        <f>'[2]26'!J75</f>
        <v>0</v>
      </c>
      <c r="J73" s="201">
        <f>'[2]26'!K75</f>
        <v>0</v>
      </c>
      <c r="K73" s="15">
        <f t="shared" si="13"/>
        <v>29</v>
      </c>
      <c r="L73" s="18">
        <f>frq!C73</f>
        <v>1</v>
      </c>
      <c r="M73" s="124">
        <f t="shared" si="14"/>
        <v>28.3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28.3</v>
      </c>
      <c r="R73" s="18">
        <v>0.7</v>
      </c>
    </row>
    <row r="74" spans="1:18">
      <c r="A74" s="8" t="s">
        <v>116</v>
      </c>
      <c r="B74" s="200">
        <f>'[2]26'!B76</f>
        <v>36</v>
      </c>
      <c r="C74" s="201">
        <f>'[2]26'!C76</f>
        <v>54</v>
      </c>
      <c r="D74" s="201">
        <f>'[2]26'!D76</f>
        <v>0</v>
      </c>
      <c r="E74" s="201">
        <f>'[2]26'!E76</f>
        <v>0</v>
      </c>
      <c r="F74" s="15">
        <f t="shared" si="16"/>
        <v>90</v>
      </c>
      <c r="G74" s="200">
        <f>'[2]26'!H76</f>
        <v>29</v>
      </c>
      <c r="H74" s="201">
        <f>'[2]26'!I76</f>
        <v>0</v>
      </c>
      <c r="I74" s="201">
        <f>'[2]26'!J76</f>
        <v>0</v>
      </c>
      <c r="J74" s="201">
        <f>'[2]26'!K76</f>
        <v>0</v>
      </c>
      <c r="K74" s="15">
        <f t="shared" si="13"/>
        <v>29</v>
      </c>
      <c r="L74" s="18">
        <f>frq!C74</f>
        <v>1</v>
      </c>
      <c r="M74" s="124">
        <f t="shared" si="14"/>
        <v>28.3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28.3</v>
      </c>
      <c r="R74" s="18">
        <v>0.7</v>
      </c>
    </row>
    <row r="75" spans="1:18">
      <c r="A75" s="8" t="s">
        <v>117</v>
      </c>
      <c r="B75" s="200">
        <f>'[2]26'!B77</f>
        <v>36</v>
      </c>
      <c r="C75" s="201">
        <f>'[2]26'!C77</f>
        <v>54</v>
      </c>
      <c r="D75" s="201">
        <f>'[2]26'!D77</f>
        <v>0</v>
      </c>
      <c r="E75" s="201">
        <f>'[2]26'!E77</f>
        <v>0</v>
      </c>
      <c r="F75" s="15">
        <f t="shared" si="16"/>
        <v>90</v>
      </c>
      <c r="G75" s="200">
        <f>'[2]26'!H77</f>
        <v>31</v>
      </c>
      <c r="H75" s="201">
        <f>'[2]26'!I77</f>
        <v>0</v>
      </c>
      <c r="I75" s="201">
        <f>'[2]26'!J77</f>
        <v>0</v>
      </c>
      <c r="J75" s="201">
        <f>'[2]26'!K77</f>
        <v>0</v>
      </c>
      <c r="K75" s="15">
        <f t="shared" si="13"/>
        <v>31</v>
      </c>
      <c r="L75" s="18">
        <f>frq!C75</f>
        <v>1</v>
      </c>
      <c r="M75" s="124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200">
        <f>'[2]26'!B78</f>
        <v>36</v>
      </c>
      <c r="C76" s="201">
        <f>'[2]26'!C78</f>
        <v>54</v>
      </c>
      <c r="D76" s="201">
        <f>'[2]26'!D78</f>
        <v>0</v>
      </c>
      <c r="E76" s="201">
        <f>'[2]26'!E78</f>
        <v>0</v>
      </c>
      <c r="F76" s="15">
        <f t="shared" si="16"/>
        <v>90</v>
      </c>
      <c r="G76" s="200">
        <f>'[2]26'!H78</f>
        <v>31</v>
      </c>
      <c r="H76" s="201">
        <f>'[2]26'!I78</f>
        <v>0</v>
      </c>
      <c r="I76" s="201">
        <f>'[2]26'!J78</f>
        <v>0</v>
      </c>
      <c r="J76" s="201">
        <f>'[2]26'!K78</f>
        <v>0</v>
      </c>
      <c r="K76" s="15">
        <f t="shared" si="13"/>
        <v>31</v>
      </c>
      <c r="L76" s="18">
        <f>frq!C76</f>
        <v>1</v>
      </c>
      <c r="M76" s="124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200">
        <f>'[2]26'!B79</f>
        <v>36</v>
      </c>
      <c r="C77" s="201">
        <f>'[2]26'!C79</f>
        <v>54</v>
      </c>
      <c r="D77" s="201">
        <f>'[2]26'!D79</f>
        <v>0</v>
      </c>
      <c r="E77" s="201">
        <f>'[2]26'!E79</f>
        <v>0</v>
      </c>
      <c r="F77" s="15">
        <f t="shared" si="16"/>
        <v>90</v>
      </c>
      <c r="G77" s="200">
        <f>'[2]26'!H79</f>
        <v>31</v>
      </c>
      <c r="H77" s="201">
        <f>'[2]26'!I79</f>
        <v>0</v>
      </c>
      <c r="I77" s="201">
        <f>'[2]26'!J79</f>
        <v>0</v>
      </c>
      <c r="J77" s="201">
        <f>'[2]26'!K79</f>
        <v>0</v>
      </c>
      <c r="K77" s="15">
        <f t="shared" si="13"/>
        <v>31</v>
      </c>
      <c r="L77" s="18">
        <f>frq!C77</f>
        <v>1</v>
      </c>
      <c r="M77" s="124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200">
        <f>'[2]26'!B80</f>
        <v>36</v>
      </c>
      <c r="C78" s="201">
        <f>'[2]26'!C80</f>
        <v>54</v>
      </c>
      <c r="D78" s="201">
        <f>'[2]26'!D80</f>
        <v>0</v>
      </c>
      <c r="E78" s="201">
        <f>'[2]26'!E80</f>
        <v>0</v>
      </c>
      <c r="F78" s="15">
        <f t="shared" si="16"/>
        <v>90</v>
      </c>
      <c r="G78" s="200">
        <f>'[2]26'!H80</f>
        <v>31</v>
      </c>
      <c r="H78" s="201">
        <f>'[2]26'!I80</f>
        <v>0</v>
      </c>
      <c r="I78" s="201">
        <f>'[2]26'!J80</f>
        <v>0</v>
      </c>
      <c r="J78" s="201">
        <f>'[2]26'!K80</f>
        <v>0</v>
      </c>
      <c r="K78" s="15">
        <f t="shared" si="13"/>
        <v>31</v>
      </c>
      <c r="L78" s="18">
        <f>frq!C78</f>
        <v>1</v>
      </c>
      <c r="M78" s="124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200">
        <f>'[2]26'!B81</f>
        <v>36</v>
      </c>
      <c r="C79" s="201">
        <f>'[2]26'!C81</f>
        <v>54</v>
      </c>
      <c r="D79" s="201">
        <f>'[2]26'!D81</f>
        <v>0</v>
      </c>
      <c r="E79" s="201">
        <f>'[2]26'!E81</f>
        <v>0</v>
      </c>
      <c r="F79" s="15">
        <f t="shared" si="16"/>
        <v>90</v>
      </c>
      <c r="G79" s="200">
        <f>'[2]26'!H81</f>
        <v>31</v>
      </c>
      <c r="H79" s="201">
        <f>'[2]26'!I81</f>
        <v>0</v>
      </c>
      <c r="I79" s="201">
        <f>'[2]26'!J81</f>
        <v>0</v>
      </c>
      <c r="J79" s="201">
        <f>'[2]26'!K81</f>
        <v>0</v>
      </c>
      <c r="K79" s="15">
        <f t="shared" si="13"/>
        <v>31</v>
      </c>
      <c r="L79" s="18">
        <f>frq!C79</f>
        <v>1</v>
      </c>
      <c r="M79" s="124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200">
        <f>'[2]26'!B82</f>
        <v>36</v>
      </c>
      <c r="C80" s="201">
        <f>'[2]26'!C82</f>
        <v>54</v>
      </c>
      <c r="D80" s="201">
        <f>'[2]26'!D82</f>
        <v>0</v>
      </c>
      <c r="E80" s="201">
        <f>'[2]26'!E82</f>
        <v>0</v>
      </c>
      <c r="F80" s="15">
        <f t="shared" si="16"/>
        <v>90</v>
      </c>
      <c r="G80" s="200">
        <f>'[2]26'!H82</f>
        <v>31</v>
      </c>
      <c r="H80" s="201">
        <f>'[2]26'!I82</f>
        <v>0</v>
      </c>
      <c r="I80" s="201">
        <f>'[2]26'!J82</f>
        <v>0</v>
      </c>
      <c r="J80" s="201">
        <f>'[2]26'!K82</f>
        <v>0</v>
      </c>
      <c r="K80" s="15">
        <f t="shared" si="13"/>
        <v>31</v>
      </c>
      <c r="L80" s="18">
        <f>frq!C80</f>
        <v>1</v>
      </c>
      <c r="M80" s="124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200">
        <f>'[2]26'!B83</f>
        <v>36</v>
      </c>
      <c r="C81" s="201">
        <f>'[2]26'!C83</f>
        <v>54</v>
      </c>
      <c r="D81" s="201">
        <f>'[2]26'!D83</f>
        <v>0</v>
      </c>
      <c r="E81" s="201">
        <f>'[2]26'!E83</f>
        <v>0</v>
      </c>
      <c r="F81" s="15">
        <f t="shared" si="16"/>
        <v>90</v>
      </c>
      <c r="G81" s="200">
        <f>'[2]26'!H83</f>
        <v>31</v>
      </c>
      <c r="H81" s="201">
        <f>'[2]26'!I83</f>
        <v>0</v>
      </c>
      <c r="I81" s="201">
        <f>'[2]26'!J83</f>
        <v>0</v>
      </c>
      <c r="J81" s="201">
        <f>'[2]26'!K83</f>
        <v>0</v>
      </c>
      <c r="K81" s="15">
        <f t="shared" si="13"/>
        <v>31</v>
      </c>
      <c r="L81" s="18">
        <f>frq!C81</f>
        <v>1</v>
      </c>
      <c r="M81" s="124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200">
        <f>'[2]26'!B84</f>
        <v>36</v>
      </c>
      <c r="C82" s="201">
        <f>'[2]26'!C84</f>
        <v>54</v>
      </c>
      <c r="D82" s="201">
        <f>'[2]26'!D84</f>
        <v>0</v>
      </c>
      <c r="E82" s="201">
        <f>'[2]26'!E84</f>
        <v>0</v>
      </c>
      <c r="F82" s="15">
        <f t="shared" si="16"/>
        <v>90</v>
      </c>
      <c r="G82" s="200">
        <f>'[2]26'!H84</f>
        <v>31</v>
      </c>
      <c r="H82" s="201">
        <f>'[2]26'!I84</f>
        <v>0</v>
      </c>
      <c r="I82" s="201">
        <f>'[2]26'!J84</f>
        <v>0</v>
      </c>
      <c r="J82" s="201">
        <f>'[2]26'!K84</f>
        <v>0</v>
      </c>
      <c r="K82" s="15">
        <f t="shared" si="13"/>
        <v>31</v>
      </c>
      <c r="L82" s="18">
        <f>frq!C82</f>
        <v>1</v>
      </c>
      <c r="M82" s="124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</row>
    <row r="83" spans="1:18">
      <c r="A83" s="8" t="s">
        <v>125</v>
      </c>
      <c r="B83" s="200">
        <f>'[2]26'!B85</f>
        <v>36</v>
      </c>
      <c r="C83" s="201">
        <f>'[2]26'!C85</f>
        <v>54</v>
      </c>
      <c r="D83" s="201">
        <f>'[2]26'!D85</f>
        <v>0</v>
      </c>
      <c r="E83" s="201">
        <f>'[2]26'!E85</f>
        <v>0</v>
      </c>
      <c r="F83" s="15">
        <f t="shared" si="16"/>
        <v>90</v>
      </c>
      <c r="G83" s="200">
        <f>'[2]26'!H85</f>
        <v>31</v>
      </c>
      <c r="H83" s="201">
        <f>'[2]26'!I85</f>
        <v>0</v>
      </c>
      <c r="I83" s="201">
        <f>'[2]26'!J85</f>
        <v>0</v>
      </c>
      <c r="J83" s="201">
        <f>'[2]26'!K85</f>
        <v>0</v>
      </c>
      <c r="K83" s="15">
        <f t="shared" si="13"/>
        <v>31</v>
      </c>
      <c r="L83" s="18">
        <f>frq!C83</f>
        <v>1</v>
      </c>
      <c r="M83" s="124">
        <f t="shared" si="14"/>
        <v>30.6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30.6</v>
      </c>
      <c r="R83" s="18">
        <v>0.4</v>
      </c>
    </row>
    <row r="84" spans="1:18">
      <c r="A84" s="8" t="s">
        <v>126</v>
      </c>
      <c r="B84" s="200">
        <f>'[2]26'!B86</f>
        <v>36</v>
      </c>
      <c r="C84" s="201">
        <f>'[2]26'!C86</f>
        <v>54</v>
      </c>
      <c r="D84" s="201">
        <f>'[2]26'!D86</f>
        <v>0</v>
      </c>
      <c r="E84" s="201">
        <f>'[2]26'!E86</f>
        <v>0</v>
      </c>
      <c r="F84" s="15">
        <f t="shared" si="16"/>
        <v>90</v>
      </c>
      <c r="G84" s="200">
        <f>'[2]26'!H86</f>
        <v>31</v>
      </c>
      <c r="H84" s="201">
        <f>'[2]26'!I86</f>
        <v>0</v>
      </c>
      <c r="I84" s="201">
        <f>'[2]26'!J86</f>
        <v>0</v>
      </c>
      <c r="J84" s="201">
        <f>'[2]26'!K86</f>
        <v>0</v>
      </c>
      <c r="K84" s="15">
        <f t="shared" si="13"/>
        <v>31</v>
      </c>
      <c r="L84" s="18">
        <f>frq!C84</f>
        <v>1</v>
      </c>
      <c r="M84" s="124">
        <f t="shared" si="14"/>
        <v>30.6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30.6</v>
      </c>
      <c r="R84" s="18">
        <v>0.4</v>
      </c>
    </row>
    <row r="85" spans="1:18">
      <c r="A85" s="8" t="s">
        <v>127</v>
      </c>
      <c r="B85" s="200">
        <f>'[2]26'!B87</f>
        <v>36</v>
      </c>
      <c r="C85" s="201">
        <f>'[2]26'!C87</f>
        <v>54</v>
      </c>
      <c r="D85" s="201">
        <f>'[2]26'!D87</f>
        <v>0</v>
      </c>
      <c r="E85" s="201">
        <f>'[2]26'!E87</f>
        <v>0</v>
      </c>
      <c r="F85" s="15">
        <f t="shared" si="16"/>
        <v>90</v>
      </c>
      <c r="G85" s="200">
        <f>'[2]26'!H87</f>
        <v>33</v>
      </c>
      <c r="H85" s="201">
        <f>'[2]26'!I87</f>
        <v>0</v>
      </c>
      <c r="I85" s="201">
        <f>'[2]26'!J87</f>
        <v>0</v>
      </c>
      <c r="J85" s="201">
        <f>'[2]26'!K87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0">
        <f>'[2]26'!B88</f>
        <v>36</v>
      </c>
      <c r="C86" s="201">
        <f>'[2]26'!C88</f>
        <v>54</v>
      </c>
      <c r="D86" s="201">
        <f>'[2]26'!D88</f>
        <v>0</v>
      </c>
      <c r="E86" s="201">
        <f>'[2]26'!E88</f>
        <v>0</v>
      </c>
      <c r="F86" s="15">
        <f t="shared" si="16"/>
        <v>90</v>
      </c>
      <c r="G86" s="200">
        <f>'[2]26'!H88</f>
        <v>33</v>
      </c>
      <c r="H86" s="201">
        <f>'[2]26'!I88</f>
        <v>0</v>
      </c>
      <c r="I86" s="201">
        <f>'[2]26'!J88</f>
        <v>0</v>
      </c>
      <c r="J86" s="201">
        <f>'[2]26'!K88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0">
        <f>'[2]26'!B89</f>
        <v>36</v>
      </c>
      <c r="C87" s="201">
        <f>'[2]26'!C89</f>
        <v>54</v>
      </c>
      <c r="D87" s="201">
        <f>'[2]26'!D89</f>
        <v>0</v>
      </c>
      <c r="E87" s="201">
        <f>'[2]26'!E89</f>
        <v>0</v>
      </c>
      <c r="F87" s="15">
        <f t="shared" si="16"/>
        <v>90</v>
      </c>
      <c r="G87" s="200">
        <f>'[2]26'!H89</f>
        <v>33</v>
      </c>
      <c r="H87" s="201">
        <f>'[2]26'!I89</f>
        <v>0</v>
      </c>
      <c r="I87" s="201">
        <f>'[2]26'!J89</f>
        <v>0</v>
      </c>
      <c r="J87" s="201">
        <f>'[2]26'!K89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00">
        <f>'[2]26'!B90</f>
        <v>36</v>
      </c>
      <c r="C88" s="201">
        <f>'[2]26'!C90</f>
        <v>54</v>
      </c>
      <c r="D88" s="201">
        <f>'[2]26'!D90</f>
        <v>0</v>
      </c>
      <c r="E88" s="201">
        <f>'[2]26'!E90</f>
        <v>0</v>
      </c>
      <c r="F88" s="15">
        <f t="shared" si="16"/>
        <v>90</v>
      </c>
      <c r="G88" s="200">
        <f>'[2]26'!H90</f>
        <v>33</v>
      </c>
      <c r="H88" s="201">
        <f>'[2]26'!I90</f>
        <v>0</v>
      </c>
      <c r="I88" s="201">
        <f>'[2]26'!J90</f>
        <v>0</v>
      </c>
      <c r="J88" s="201">
        <f>'[2]26'!K90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00">
        <f>'[2]26'!B91</f>
        <v>36</v>
      </c>
      <c r="C89" s="201">
        <f>'[2]26'!C91</f>
        <v>54</v>
      </c>
      <c r="D89" s="201">
        <f>'[2]26'!D91</f>
        <v>0</v>
      </c>
      <c r="E89" s="201">
        <f>'[2]26'!E91</f>
        <v>0</v>
      </c>
      <c r="F89" s="15">
        <f t="shared" si="16"/>
        <v>90</v>
      </c>
      <c r="G89" s="200">
        <f>'[2]26'!H91</f>
        <v>33</v>
      </c>
      <c r="H89" s="201">
        <f>'[2]26'!I91</f>
        <v>0</v>
      </c>
      <c r="I89" s="201">
        <f>'[2]26'!J91</f>
        <v>0</v>
      </c>
      <c r="J89" s="201">
        <f>'[2]26'!K91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00">
        <f>'[2]26'!B92</f>
        <v>36</v>
      </c>
      <c r="C90" s="201">
        <f>'[2]26'!C92</f>
        <v>54</v>
      </c>
      <c r="D90" s="201">
        <f>'[2]26'!D92</f>
        <v>0</v>
      </c>
      <c r="E90" s="201">
        <f>'[2]26'!E92</f>
        <v>0</v>
      </c>
      <c r="F90" s="15">
        <f t="shared" si="16"/>
        <v>90</v>
      </c>
      <c r="G90" s="200">
        <f>'[2]26'!H92</f>
        <v>33</v>
      </c>
      <c r="H90" s="201">
        <f>'[2]26'!I92</f>
        <v>0</v>
      </c>
      <c r="I90" s="201">
        <f>'[2]26'!J92</f>
        <v>0</v>
      </c>
      <c r="J90" s="201">
        <f>'[2]26'!K92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200">
        <f>'[2]26'!B93</f>
        <v>36</v>
      </c>
      <c r="C91" s="201">
        <f>'[2]26'!C93</f>
        <v>54</v>
      </c>
      <c r="D91" s="201">
        <f>'[2]26'!D93</f>
        <v>0</v>
      </c>
      <c r="E91" s="201">
        <f>'[2]26'!E93</f>
        <v>0</v>
      </c>
      <c r="F91" s="15">
        <f t="shared" si="16"/>
        <v>90</v>
      </c>
      <c r="G91" s="200">
        <f>'[2]26'!H93</f>
        <v>33</v>
      </c>
      <c r="H91" s="201">
        <f>'[2]26'!I93</f>
        <v>0</v>
      </c>
      <c r="I91" s="201">
        <f>'[2]26'!J93</f>
        <v>0</v>
      </c>
      <c r="J91" s="201">
        <f>'[2]26'!K93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200">
        <f>'[2]26'!B94</f>
        <v>36</v>
      </c>
      <c r="C92" s="201">
        <f>'[2]26'!C94</f>
        <v>54</v>
      </c>
      <c r="D92" s="201">
        <f>'[2]26'!D94</f>
        <v>0</v>
      </c>
      <c r="E92" s="201">
        <f>'[2]26'!E94</f>
        <v>0</v>
      </c>
      <c r="F92" s="15">
        <f t="shared" si="16"/>
        <v>90</v>
      </c>
      <c r="G92" s="200">
        <f>'[2]26'!H94</f>
        <v>33</v>
      </c>
      <c r="H92" s="201">
        <f>'[2]26'!I94</f>
        <v>0</v>
      </c>
      <c r="I92" s="201">
        <f>'[2]26'!J94</f>
        <v>0</v>
      </c>
      <c r="J92" s="201">
        <f>'[2]26'!K94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200">
        <f>'[2]26'!B95</f>
        <v>36</v>
      </c>
      <c r="C93" s="201">
        <f>'[2]26'!C95</f>
        <v>54</v>
      </c>
      <c r="D93" s="201">
        <f>'[2]26'!D95</f>
        <v>0</v>
      </c>
      <c r="E93" s="201">
        <f>'[2]26'!E95</f>
        <v>0</v>
      </c>
      <c r="F93" s="15">
        <f t="shared" si="16"/>
        <v>90</v>
      </c>
      <c r="G93" s="200">
        <f>'[2]26'!H95</f>
        <v>33</v>
      </c>
      <c r="H93" s="201">
        <f>'[2]26'!I95</f>
        <v>0</v>
      </c>
      <c r="I93" s="201">
        <f>'[2]26'!J95</f>
        <v>0</v>
      </c>
      <c r="J93" s="201">
        <f>'[2]26'!K95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200">
        <f>'[2]26'!B96</f>
        <v>36</v>
      </c>
      <c r="C94" s="201">
        <f>'[2]26'!C96</f>
        <v>54</v>
      </c>
      <c r="D94" s="201">
        <f>'[2]26'!D96</f>
        <v>0</v>
      </c>
      <c r="E94" s="201">
        <f>'[2]26'!E96</f>
        <v>0</v>
      </c>
      <c r="F94" s="15">
        <f t="shared" si="16"/>
        <v>90</v>
      </c>
      <c r="G94" s="200">
        <f>'[2]26'!H96</f>
        <v>33</v>
      </c>
      <c r="H94" s="201">
        <f>'[2]26'!I96</f>
        <v>0</v>
      </c>
      <c r="I94" s="201">
        <f>'[2]26'!J96</f>
        <v>0</v>
      </c>
      <c r="J94" s="201">
        <f>'[2]26'!K96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200">
        <f>'[2]26'!B97</f>
        <v>36</v>
      </c>
      <c r="C95" s="201">
        <f>'[2]26'!C97</f>
        <v>54</v>
      </c>
      <c r="D95" s="201">
        <f>'[2]26'!D97</f>
        <v>0</v>
      </c>
      <c r="E95" s="201">
        <f>'[2]26'!E97</f>
        <v>0</v>
      </c>
      <c r="F95" s="15">
        <f t="shared" si="16"/>
        <v>90</v>
      </c>
      <c r="G95" s="200">
        <f>'[2]26'!H97</f>
        <v>33</v>
      </c>
      <c r="H95" s="201">
        <f>'[2]26'!I97</f>
        <v>0</v>
      </c>
      <c r="I95" s="201">
        <f>'[2]26'!J97</f>
        <v>0</v>
      </c>
      <c r="J95" s="201">
        <f>'[2]26'!K97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200">
        <f>'[2]26'!B98</f>
        <v>36</v>
      </c>
      <c r="C96" s="201">
        <f>'[2]26'!C98</f>
        <v>54</v>
      </c>
      <c r="D96" s="201">
        <f>'[2]26'!D98</f>
        <v>0</v>
      </c>
      <c r="E96" s="201">
        <f>'[2]26'!E98</f>
        <v>0</v>
      </c>
      <c r="F96" s="15">
        <f t="shared" si="16"/>
        <v>90</v>
      </c>
      <c r="G96" s="200">
        <f>'[2]26'!H98</f>
        <v>33</v>
      </c>
      <c r="H96" s="201">
        <f>'[2]26'!I98</f>
        <v>0</v>
      </c>
      <c r="I96" s="201">
        <f>'[2]26'!J98</f>
        <v>0</v>
      </c>
      <c r="J96" s="201">
        <f>'[2]26'!K98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200">
        <f>'[2]26'!B99</f>
        <v>36</v>
      </c>
      <c r="C97" s="201">
        <f>'[2]26'!C99</f>
        <v>54</v>
      </c>
      <c r="D97" s="201">
        <f>'[2]26'!D99</f>
        <v>0</v>
      </c>
      <c r="E97" s="201">
        <f>'[2]26'!E99</f>
        <v>0</v>
      </c>
      <c r="F97" s="15">
        <f t="shared" si="16"/>
        <v>90</v>
      </c>
      <c r="G97" s="200">
        <f>'[2]26'!H99</f>
        <v>33</v>
      </c>
      <c r="H97" s="201">
        <f>'[2]26'!I99</f>
        <v>0</v>
      </c>
      <c r="I97" s="201">
        <f>'[2]26'!J99</f>
        <v>0</v>
      </c>
      <c r="J97" s="201">
        <f>'[2]26'!K99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200">
        <f>'[2]26'!B100</f>
        <v>36</v>
      </c>
      <c r="C98" s="201">
        <f>'[2]26'!C100</f>
        <v>54</v>
      </c>
      <c r="D98" s="201">
        <f>'[2]26'!D100</f>
        <v>0</v>
      </c>
      <c r="E98" s="201">
        <f>'[2]26'!E100</f>
        <v>0</v>
      </c>
      <c r="F98" s="15">
        <f t="shared" si="16"/>
        <v>90</v>
      </c>
      <c r="G98" s="200">
        <f>'[2]26'!H100</f>
        <v>33</v>
      </c>
      <c r="H98" s="201">
        <f>'[2]26'!I100</f>
        <v>0</v>
      </c>
      <c r="I98" s="201">
        <f>'[2]26'!J100</f>
        <v>0</v>
      </c>
      <c r="J98" s="201">
        <f>'[2]26'!K100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0.86399999999999999</v>
      </c>
      <c r="C99" s="128">
        <f t="shared" si="17"/>
        <v>1.296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0.77249999999999996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0.77249999999999996</v>
      </c>
      <c r="L99" s="128">
        <f t="shared" si="17"/>
        <v>2.4E-2</v>
      </c>
      <c r="M99" s="128">
        <f t="shared" si="17"/>
        <v>0.76019999999999943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0.76019999999999943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45408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990</v>
      </c>
      <c r="G3" s="16">
        <f>'[3]26'!G5</f>
        <v>0</v>
      </c>
      <c r="H3" s="17">
        <f>SUM(B3:G3)</f>
        <v>1310</v>
      </c>
      <c r="I3" s="15">
        <f>'[3]26'!J5</f>
        <v>320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310</v>
      </c>
      <c r="N3" s="16">
        <f>'[3]26'!O5</f>
        <v>0</v>
      </c>
      <c r="O3" s="17">
        <f>SUM(I3:N3)</f>
        <v>630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310</v>
      </c>
      <c r="V3" s="16">
        <f t="shared" si="0"/>
        <v>0</v>
      </c>
      <c r="W3" s="17">
        <f>SUM(Q3:V3)</f>
        <v>630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310</v>
      </c>
      <c r="AQ3" s="8">
        <f t="shared" si="3"/>
        <v>0</v>
      </c>
      <c r="AR3" s="8">
        <f>SUM(AL3:AQ3)</f>
        <v>566</v>
      </c>
      <c r="AT3" s="8">
        <v>30.87</v>
      </c>
      <c r="AU3" s="8">
        <v>30.87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9">
        <f>BL3-BN3</f>
        <v>-1.129999999999999</v>
      </c>
      <c r="BQ3" s="139">
        <f>BM3-BO3</f>
        <v>-1.129999999999999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990</v>
      </c>
      <c r="G4" s="16">
        <f>'[3]26'!G6</f>
        <v>0</v>
      </c>
      <c r="H4" s="17">
        <f>SUM(B4:G4)</f>
        <v>1310</v>
      </c>
      <c r="I4" s="15">
        <f>'[3]26'!J6</f>
        <v>320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310</v>
      </c>
      <c r="N4" s="16">
        <f>'[3]26'!O6</f>
        <v>0</v>
      </c>
      <c r="O4" s="17">
        <f>SUM(I4:N4)</f>
        <v>630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310</v>
      </c>
      <c r="V4" s="16">
        <f>IF($P4=1,N4,IF(AND($P4=0.985,N4&gt;0.985*G4),G4*0.985,IF(AND($P4=0.965,N4&gt;0.965*G4),0.965*G4,N4)))</f>
        <v>0</v>
      </c>
      <c r="W4" s="17">
        <f>SUM(Q4:V4)</f>
        <v>630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310</v>
      </c>
      <c r="AQ4" s="8">
        <f t="shared" si="3"/>
        <v>0</v>
      </c>
      <c r="AR4" s="8">
        <f t="shared" ref="AR4:AR67" si="18">SUM(AL4:AQ4)</f>
        <v>566</v>
      </c>
      <c r="AT4" s="8">
        <v>30.87</v>
      </c>
      <c r="AU4" s="8">
        <v>30.87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-1.129999999999999</v>
      </c>
      <c r="BQ4" s="139">
        <f t="shared" ref="BQ4:BQ67" si="26">BM4-BO4</f>
        <v>-1.129999999999999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990</v>
      </c>
      <c r="G5" s="16">
        <f>'[3]26'!G7</f>
        <v>0</v>
      </c>
      <c r="H5" s="17">
        <f t="shared" ref="H5:H68" si="27">SUM(B5:G5)</f>
        <v>1310</v>
      </c>
      <c r="I5" s="15">
        <f>'[3]26'!J7</f>
        <v>320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310</v>
      </c>
      <c r="N5" s="16">
        <f>'[3]26'!O7</f>
        <v>0</v>
      </c>
      <c r="O5" s="17">
        <f t="shared" ref="O5:O68" si="28">SUM(I5:N5)</f>
        <v>630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310</v>
      </c>
      <c r="V5" s="16">
        <f t="shared" si="0"/>
        <v>0</v>
      </c>
      <c r="W5" s="17">
        <f t="shared" ref="W5:W68" si="30">SUM(Q5:V5)</f>
        <v>630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310</v>
      </c>
      <c r="AQ5" s="8">
        <f t="shared" si="3"/>
        <v>0</v>
      </c>
      <c r="AR5" s="8">
        <f t="shared" si="18"/>
        <v>566</v>
      </c>
      <c r="AT5" s="8">
        <v>30.87</v>
      </c>
      <c r="AU5" s="8">
        <v>30.87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9">
        <f t="shared" si="25"/>
        <v>-1.129999999999999</v>
      </c>
      <c r="BQ5" s="139">
        <f t="shared" si="26"/>
        <v>-1.129999999999999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990</v>
      </c>
      <c r="G6" s="16">
        <f>'[3]26'!G8</f>
        <v>0</v>
      </c>
      <c r="H6" s="17">
        <f t="shared" si="27"/>
        <v>1310</v>
      </c>
      <c r="I6" s="15">
        <f>'[3]26'!J8</f>
        <v>320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310</v>
      </c>
      <c r="N6" s="16">
        <f>'[3]26'!O8</f>
        <v>0</v>
      </c>
      <c r="O6" s="17">
        <f t="shared" si="28"/>
        <v>630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310</v>
      </c>
      <c r="V6" s="16">
        <f t="shared" si="0"/>
        <v>0</v>
      </c>
      <c r="W6" s="17">
        <f t="shared" si="30"/>
        <v>630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310</v>
      </c>
      <c r="AQ6" s="8">
        <f t="shared" si="3"/>
        <v>0</v>
      </c>
      <c r="AR6" s="8">
        <f t="shared" si="18"/>
        <v>566</v>
      </c>
      <c r="AT6" s="8">
        <v>30.87</v>
      </c>
      <c r="AU6" s="8">
        <v>30.87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9">
        <f t="shared" si="25"/>
        <v>-1.129999999999999</v>
      </c>
      <c r="BQ6" s="139">
        <f t="shared" si="26"/>
        <v>-1.129999999999999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990</v>
      </c>
      <c r="G7" s="16">
        <f>'[3]26'!G9</f>
        <v>0</v>
      </c>
      <c r="H7" s="17">
        <f t="shared" si="27"/>
        <v>1310</v>
      </c>
      <c r="I7" s="15">
        <f>'[3]26'!J9</f>
        <v>320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310</v>
      </c>
      <c r="N7" s="16">
        <f>'[3]26'!O9</f>
        <v>0</v>
      </c>
      <c r="O7" s="17">
        <f t="shared" si="28"/>
        <v>630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310</v>
      </c>
      <c r="V7" s="16">
        <f t="shared" si="0"/>
        <v>0</v>
      </c>
      <c r="W7" s="17">
        <f t="shared" si="30"/>
        <v>630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310</v>
      </c>
      <c r="AQ7" s="8">
        <f t="shared" si="3"/>
        <v>0</v>
      </c>
      <c r="AR7" s="8">
        <f t="shared" si="18"/>
        <v>566</v>
      </c>
      <c r="AT7" s="8">
        <v>30.87</v>
      </c>
      <c r="AU7" s="8">
        <v>30.87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39">
        <f t="shared" si="25"/>
        <v>-1.129999999999999</v>
      </c>
      <c r="BQ7" s="139">
        <f t="shared" si="26"/>
        <v>-1.129999999999999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990</v>
      </c>
      <c r="G8" s="16">
        <f>'[3]26'!G10</f>
        <v>0</v>
      </c>
      <c r="H8" s="17">
        <f t="shared" si="27"/>
        <v>1310</v>
      </c>
      <c r="I8" s="15">
        <f>'[3]26'!J10</f>
        <v>320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310</v>
      </c>
      <c r="N8" s="16">
        <f>'[3]26'!O10</f>
        <v>0</v>
      </c>
      <c r="O8" s="17">
        <f t="shared" si="28"/>
        <v>630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310</v>
      </c>
      <c r="V8" s="16">
        <f t="shared" si="0"/>
        <v>0</v>
      </c>
      <c r="W8" s="17">
        <f t="shared" si="30"/>
        <v>630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310</v>
      </c>
      <c r="AQ8" s="8">
        <f t="shared" si="3"/>
        <v>0</v>
      </c>
      <c r="AR8" s="8">
        <f t="shared" si="18"/>
        <v>566</v>
      </c>
      <c r="AT8" s="8">
        <v>30.87</v>
      </c>
      <c r="AU8" s="8">
        <v>30.87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39">
        <f t="shared" si="25"/>
        <v>-1.129999999999999</v>
      </c>
      <c r="BQ8" s="139">
        <f t="shared" si="26"/>
        <v>-1.129999999999999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990</v>
      </c>
      <c r="G9" s="16">
        <f>'[3]26'!G11</f>
        <v>0</v>
      </c>
      <c r="H9" s="17">
        <f t="shared" si="27"/>
        <v>1310</v>
      </c>
      <c r="I9" s="15">
        <f>'[3]26'!J11</f>
        <v>320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254</v>
      </c>
      <c r="N9" s="16">
        <f>'[3]26'!O11</f>
        <v>0</v>
      </c>
      <c r="O9" s="17">
        <f t="shared" si="28"/>
        <v>574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254</v>
      </c>
      <c r="V9" s="16">
        <f t="shared" si="0"/>
        <v>0</v>
      </c>
      <c r="W9" s="17">
        <f t="shared" si="30"/>
        <v>574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254</v>
      </c>
      <c r="AQ9" s="8">
        <f t="shared" si="3"/>
        <v>0</v>
      </c>
      <c r="AR9" s="8">
        <f t="shared" si="18"/>
        <v>510</v>
      </c>
      <c r="AT9" s="8">
        <v>30.87</v>
      </c>
      <c r="AU9" s="8">
        <v>30.87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30.87</v>
      </c>
      <c r="BM9" s="8">
        <f t="shared" si="22"/>
        <v>30.87</v>
      </c>
      <c r="BN9" s="8">
        <f t="shared" si="23"/>
        <v>32</v>
      </c>
      <c r="BO9" s="8">
        <f t="shared" si="24"/>
        <v>32</v>
      </c>
      <c r="BP9" s="139">
        <f t="shared" si="25"/>
        <v>-1.129999999999999</v>
      </c>
      <c r="BQ9" s="139">
        <f t="shared" si="26"/>
        <v>-1.129999999999999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990</v>
      </c>
      <c r="G10" s="16">
        <f>'[3]26'!G12</f>
        <v>0</v>
      </c>
      <c r="H10" s="17">
        <f t="shared" si="27"/>
        <v>1310</v>
      </c>
      <c r="I10" s="15">
        <f>'[3]26'!J12</f>
        <v>320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214</v>
      </c>
      <c r="N10" s="16">
        <f>'[3]26'!O12</f>
        <v>0</v>
      </c>
      <c r="O10" s="17">
        <f t="shared" si="28"/>
        <v>534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214</v>
      </c>
      <c r="V10" s="16">
        <f t="shared" si="0"/>
        <v>0</v>
      </c>
      <c r="W10" s="17">
        <f t="shared" si="30"/>
        <v>534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214</v>
      </c>
      <c r="AQ10" s="8">
        <f t="shared" si="3"/>
        <v>0</v>
      </c>
      <c r="AR10" s="8">
        <f t="shared" si="18"/>
        <v>470</v>
      </c>
      <c r="AT10" s="8">
        <v>30.87</v>
      </c>
      <c r="AU10" s="8">
        <v>30.87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30.87</v>
      </c>
      <c r="BM10" s="8">
        <f t="shared" si="22"/>
        <v>30.87</v>
      </c>
      <c r="BN10" s="8">
        <f t="shared" si="23"/>
        <v>32</v>
      </c>
      <c r="BO10" s="8">
        <f t="shared" si="24"/>
        <v>32</v>
      </c>
      <c r="BP10" s="139">
        <f t="shared" si="25"/>
        <v>-1.129999999999999</v>
      </c>
      <c r="BQ10" s="139">
        <f t="shared" si="26"/>
        <v>-1.129999999999999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990</v>
      </c>
      <c r="G11" s="16">
        <f>'[3]26'!G13</f>
        <v>0</v>
      </c>
      <c r="H11" s="17">
        <f t="shared" si="27"/>
        <v>1310</v>
      </c>
      <c r="I11" s="15">
        <f>'[3]26'!J13</f>
        <v>320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150</v>
      </c>
      <c r="N11" s="16">
        <f>'[3]26'!O13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438</v>
      </c>
      <c r="AT11" s="8">
        <v>30.87</v>
      </c>
      <c r="AU11" s="8">
        <v>0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30.87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39">
        <f t="shared" si="25"/>
        <v>-1.129999999999999</v>
      </c>
      <c r="BQ11" s="139">
        <f t="shared" si="26"/>
        <v>0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990</v>
      </c>
      <c r="G12" s="16">
        <f>'[3]26'!G14</f>
        <v>0</v>
      </c>
      <c r="H12" s="17">
        <f t="shared" si="27"/>
        <v>1310</v>
      </c>
      <c r="I12" s="15">
        <f>'[3]26'!J14</f>
        <v>320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150</v>
      </c>
      <c r="N12" s="16">
        <f>'[3]26'!O14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288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438</v>
      </c>
      <c r="AT12" s="8">
        <v>30.87</v>
      </c>
      <c r="AU12" s="8">
        <v>0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30.87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39">
        <f t="shared" si="25"/>
        <v>-1.129999999999999</v>
      </c>
      <c r="BQ12" s="139">
        <f t="shared" si="26"/>
        <v>0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990</v>
      </c>
      <c r="G13" s="16">
        <f>'[3]26'!G15</f>
        <v>0</v>
      </c>
      <c r="H13" s="17">
        <f t="shared" si="27"/>
        <v>1310</v>
      </c>
      <c r="I13" s="15">
        <f>'[3]26'!J15</f>
        <v>320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150</v>
      </c>
      <c r="N13" s="16">
        <f>'[3]26'!O15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288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438</v>
      </c>
      <c r="AT13" s="8">
        <v>30.87</v>
      </c>
      <c r="AU13" s="8">
        <v>0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30.87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39">
        <f t="shared" si="25"/>
        <v>-1.129999999999999</v>
      </c>
      <c r="BQ13" s="139">
        <f t="shared" si="26"/>
        <v>0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990</v>
      </c>
      <c r="G14" s="16">
        <f>'[3]26'!G16</f>
        <v>0</v>
      </c>
      <c r="H14" s="17">
        <f t="shared" si="27"/>
        <v>1310</v>
      </c>
      <c r="I14" s="15">
        <f>'[3]26'!J16</f>
        <v>320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150</v>
      </c>
      <c r="N14" s="16">
        <f>'[3]26'!O16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288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438</v>
      </c>
      <c r="AT14" s="8">
        <v>30.87</v>
      </c>
      <c r="AU14" s="8">
        <v>0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30.87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39">
        <f t="shared" si="25"/>
        <v>-1.129999999999999</v>
      </c>
      <c r="BQ14" s="139">
        <f t="shared" si="26"/>
        <v>0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990</v>
      </c>
      <c r="G15" s="16">
        <f>'[3]26'!G17</f>
        <v>0</v>
      </c>
      <c r="H15" s="17">
        <f t="shared" si="27"/>
        <v>1310</v>
      </c>
      <c r="I15" s="15">
        <f>'[3]26'!J17</f>
        <v>320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150</v>
      </c>
      <c r="N15" s="16">
        <f>'[3]26'!O17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288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438</v>
      </c>
      <c r="AT15" s="8">
        <v>30.87</v>
      </c>
      <c r="AU15" s="8">
        <v>0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30.87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39">
        <f t="shared" si="25"/>
        <v>-1.129999999999999</v>
      </c>
      <c r="BQ15" s="139">
        <f t="shared" si="26"/>
        <v>0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990</v>
      </c>
      <c r="G16" s="16">
        <f>'[3]26'!G18</f>
        <v>0</v>
      </c>
      <c r="H16" s="17">
        <f t="shared" si="27"/>
        <v>1310</v>
      </c>
      <c r="I16" s="15">
        <f>'[3]26'!J18</f>
        <v>320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150</v>
      </c>
      <c r="N16" s="16">
        <f>'[3]26'!O18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24.74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24.74</v>
      </c>
      <c r="AL16" s="8">
        <f t="shared" si="3"/>
        <v>263.26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413.26</v>
      </c>
      <c r="AT16" s="8">
        <v>30.87</v>
      </c>
      <c r="AU16" s="8">
        <v>23.87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24.74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24.74</v>
      </c>
      <c r="BL16" s="8">
        <f t="shared" si="21"/>
        <v>30.87</v>
      </c>
      <c r="BM16" s="8">
        <f t="shared" si="22"/>
        <v>23.87</v>
      </c>
      <c r="BN16" s="8">
        <f t="shared" si="23"/>
        <v>32</v>
      </c>
      <c r="BO16" s="8">
        <f t="shared" si="24"/>
        <v>24.74</v>
      </c>
      <c r="BP16" s="139">
        <f t="shared" si="25"/>
        <v>-1.129999999999999</v>
      </c>
      <c r="BQ16" s="139">
        <f t="shared" si="26"/>
        <v>-0.86999999999999744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990</v>
      </c>
      <c r="G17" s="16">
        <f>'[3]26'!G19</f>
        <v>0</v>
      </c>
      <c r="H17" s="17">
        <f t="shared" si="27"/>
        <v>1310</v>
      </c>
      <c r="I17" s="15">
        <f>'[3]26'!J19</f>
        <v>320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150</v>
      </c>
      <c r="N17" s="16">
        <f>'[3]26'!O19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24.74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24.74</v>
      </c>
      <c r="AL17" s="8">
        <f t="shared" si="3"/>
        <v>263.26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413.26</v>
      </c>
      <c r="AT17" s="8">
        <v>30.87</v>
      </c>
      <c r="AU17" s="8">
        <v>23.87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24.74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24.74</v>
      </c>
      <c r="BL17" s="8">
        <f t="shared" si="21"/>
        <v>30.87</v>
      </c>
      <c r="BM17" s="8">
        <f t="shared" si="22"/>
        <v>23.87</v>
      </c>
      <c r="BN17" s="8">
        <f t="shared" si="23"/>
        <v>32</v>
      </c>
      <c r="BO17" s="8">
        <f t="shared" si="24"/>
        <v>24.74</v>
      </c>
      <c r="BP17" s="139">
        <f t="shared" si="25"/>
        <v>-1.129999999999999</v>
      </c>
      <c r="BQ17" s="139">
        <f t="shared" si="26"/>
        <v>-0.86999999999999744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990</v>
      </c>
      <c r="G18" s="16">
        <f>'[3]26'!G20</f>
        <v>0</v>
      </c>
      <c r="H18" s="17">
        <f t="shared" si="27"/>
        <v>1310</v>
      </c>
      <c r="I18" s="15">
        <f>'[3]26'!J20</f>
        <v>320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150</v>
      </c>
      <c r="N18" s="16">
        <f>'[3]26'!O20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24.74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24.74</v>
      </c>
      <c r="AL18" s="8">
        <f t="shared" si="3"/>
        <v>263.26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413.26</v>
      </c>
      <c r="AT18" s="8">
        <v>30.87</v>
      </c>
      <c r="AU18" s="8">
        <v>23.87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24.74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24.74</v>
      </c>
      <c r="BL18" s="8">
        <f t="shared" si="21"/>
        <v>30.87</v>
      </c>
      <c r="BM18" s="8">
        <f t="shared" si="22"/>
        <v>23.87</v>
      </c>
      <c r="BN18" s="8">
        <f t="shared" si="23"/>
        <v>32</v>
      </c>
      <c r="BO18" s="8">
        <f t="shared" si="24"/>
        <v>24.74</v>
      </c>
      <c r="BP18" s="139">
        <f t="shared" si="25"/>
        <v>-1.129999999999999</v>
      </c>
      <c r="BQ18" s="139">
        <f t="shared" si="26"/>
        <v>-0.86999999999999744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990</v>
      </c>
      <c r="G19" s="16">
        <f>'[3]26'!G21</f>
        <v>0</v>
      </c>
      <c r="H19" s="17">
        <f t="shared" si="27"/>
        <v>1310</v>
      </c>
      <c r="I19" s="15">
        <f>'[3]26'!J21</f>
        <v>320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150</v>
      </c>
      <c r="N19" s="16">
        <f>'[3]26'!O21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26.03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26.03</v>
      </c>
      <c r="AE19" s="8">
        <f t="shared" si="11"/>
        <v>26.03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26.03</v>
      </c>
      <c r="AL19" s="8">
        <f t="shared" ref="AL19:AQ61" si="31">Q19-X19-AE19</f>
        <v>267.94000000000005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417.94000000000005</v>
      </c>
      <c r="AT19" s="8">
        <v>25.11</v>
      </c>
      <c r="AU19" s="8">
        <v>25.11</v>
      </c>
      <c r="AW19" s="204">
        <v>26.03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26.03</v>
      </c>
      <c r="BD19" s="204">
        <v>26.03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26.03</v>
      </c>
      <c r="BL19" s="8">
        <f t="shared" si="21"/>
        <v>25.11</v>
      </c>
      <c r="BM19" s="8">
        <f t="shared" si="22"/>
        <v>25.11</v>
      </c>
      <c r="BN19" s="8">
        <f t="shared" si="23"/>
        <v>26.03</v>
      </c>
      <c r="BO19" s="8">
        <f t="shared" si="24"/>
        <v>26.03</v>
      </c>
      <c r="BP19" s="139">
        <f t="shared" si="25"/>
        <v>-0.92000000000000171</v>
      </c>
      <c r="BQ19" s="139">
        <f t="shared" si="26"/>
        <v>-0.92000000000000171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990</v>
      </c>
      <c r="G20" s="16">
        <f>'[3]26'!G22</f>
        <v>0</v>
      </c>
      <c r="H20" s="17">
        <f t="shared" si="27"/>
        <v>1310</v>
      </c>
      <c r="I20" s="15">
        <f>'[3]26'!J22</f>
        <v>320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150</v>
      </c>
      <c r="N20" s="16">
        <f>'[3]26'!O22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26.03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26.03</v>
      </c>
      <c r="AE20" s="8">
        <f t="shared" si="11"/>
        <v>26.03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26.03</v>
      </c>
      <c r="AL20" s="8">
        <f t="shared" si="31"/>
        <v>267.94000000000005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417.94000000000005</v>
      </c>
      <c r="AT20" s="8">
        <v>25.11</v>
      </c>
      <c r="AU20" s="8">
        <v>25.11</v>
      </c>
      <c r="AW20" s="204">
        <v>26.03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26.03</v>
      </c>
      <c r="BD20" s="204">
        <v>26.03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26.03</v>
      </c>
      <c r="BL20" s="8">
        <f t="shared" si="21"/>
        <v>25.11</v>
      </c>
      <c r="BM20" s="8">
        <f t="shared" si="22"/>
        <v>25.11</v>
      </c>
      <c r="BN20" s="8">
        <f t="shared" si="23"/>
        <v>26.03</v>
      </c>
      <c r="BO20" s="8">
        <f t="shared" si="24"/>
        <v>26.03</v>
      </c>
      <c r="BP20" s="139">
        <f t="shared" si="25"/>
        <v>-0.92000000000000171</v>
      </c>
      <c r="BQ20" s="139">
        <f t="shared" si="26"/>
        <v>-0.92000000000000171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990</v>
      </c>
      <c r="G21" s="16">
        <f>'[3]26'!G23</f>
        <v>0</v>
      </c>
      <c r="H21" s="17">
        <f t="shared" si="27"/>
        <v>1310</v>
      </c>
      <c r="I21" s="15">
        <f>'[3]26'!J23</f>
        <v>320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150</v>
      </c>
      <c r="N21" s="16">
        <f>'[3]26'!O23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26.03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26.03</v>
      </c>
      <c r="AE21" s="8">
        <f t="shared" si="11"/>
        <v>26.03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26.03</v>
      </c>
      <c r="AL21" s="8">
        <f t="shared" si="31"/>
        <v>267.94000000000005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417.94000000000005</v>
      </c>
      <c r="AT21" s="8">
        <v>25.11</v>
      </c>
      <c r="AU21" s="8">
        <v>25.11</v>
      </c>
      <c r="AW21" s="204">
        <v>26.03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26.03</v>
      </c>
      <c r="BD21" s="204">
        <v>26.03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26.03</v>
      </c>
      <c r="BL21" s="8">
        <f t="shared" si="21"/>
        <v>25.11</v>
      </c>
      <c r="BM21" s="8">
        <f t="shared" si="22"/>
        <v>25.11</v>
      </c>
      <c r="BN21" s="8">
        <f t="shared" si="23"/>
        <v>26.03</v>
      </c>
      <c r="BO21" s="8">
        <f t="shared" si="24"/>
        <v>26.03</v>
      </c>
      <c r="BP21" s="139">
        <f t="shared" si="25"/>
        <v>-0.92000000000000171</v>
      </c>
      <c r="BQ21" s="139">
        <f t="shared" si="26"/>
        <v>-0.92000000000000171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990</v>
      </c>
      <c r="G22" s="16">
        <f>'[3]26'!G24</f>
        <v>0</v>
      </c>
      <c r="H22" s="17">
        <f t="shared" si="27"/>
        <v>1310</v>
      </c>
      <c r="I22" s="15">
        <f>'[3]26'!J24</f>
        <v>320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150</v>
      </c>
      <c r="N22" s="16">
        <f>'[3]26'!O24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26.03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26.03</v>
      </c>
      <c r="AE22" s="8">
        <f t="shared" si="11"/>
        <v>26.03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26.03</v>
      </c>
      <c r="AL22" s="8">
        <f t="shared" si="31"/>
        <v>267.94000000000005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417.94000000000005</v>
      </c>
      <c r="AT22" s="8">
        <v>25.11</v>
      </c>
      <c r="AU22" s="8">
        <v>25.11</v>
      </c>
      <c r="AW22" s="204">
        <v>26.03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26.03</v>
      </c>
      <c r="BD22" s="204">
        <v>26.03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26.03</v>
      </c>
      <c r="BL22" s="8">
        <f t="shared" si="21"/>
        <v>25.11</v>
      </c>
      <c r="BM22" s="8">
        <f t="shared" si="22"/>
        <v>25.11</v>
      </c>
      <c r="BN22" s="8">
        <f t="shared" si="23"/>
        <v>26.03</v>
      </c>
      <c r="BO22" s="8">
        <f t="shared" si="24"/>
        <v>26.03</v>
      </c>
      <c r="BP22" s="139">
        <f t="shared" si="25"/>
        <v>-0.92000000000000171</v>
      </c>
      <c r="BQ22" s="139">
        <f t="shared" si="26"/>
        <v>-0.92000000000000171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990</v>
      </c>
      <c r="G23" s="16">
        <f>'[3]26'!G25</f>
        <v>0</v>
      </c>
      <c r="H23" s="17">
        <f t="shared" si="27"/>
        <v>1310</v>
      </c>
      <c r="I23" s="15">
        <f>'[3]26'!J25</f>
        <v>320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150</v>
      </c>
      <c r="N23" s="16">
        <f>'[3]26'!O25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24.74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24.74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263.26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413.26</v>
      </c>
      <c r="AT23" s="8">
        <v>23.87</v>
      </c>
      <c r="AU23" s="8">
        <v>30.87</v>
      </c>
      <c r="AW23" s="204">
        <v>24.74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24.74</v>
      </c>
      <c r="BD23" s="204">
        <v>32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32</v>
      </c>
      <c r="BL23" s="8">
        <f t="shared" si="21"/>
        <v>23.87</v>
      </c>
      <c r="BM23" s="8">
        <f t="shared" si="22"/>
        <v>30.87</v>
      </c>
      <c r="BN23" s="8">
        <f t="shared" si="23"/>
        <v>24.74</v>
      </c>
      <c r="BO23" s="8">
        <f t="shared" si="24"/>
        <v>32</v>
      </c>
      <c r="BP23" s="139">
        <f t="shared" si="25"/>
        <v>-0.86999999999999744</v>
      </c>
      <c r="BQ23" s="139">
        <f t="shared" si="26"/>
        <v>-1.129999999999999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990</v>
      </c>
      <c r="G24" s="16">
        <f>'[3]26'!G26</f>
        <v>0</v>
      </c>
      <c r="H24" s="17">
        <f t="shared" si="27"/>
        <v>1310</v>
      </c>
      <c r="I24" s="15">
        <f>'[3]26'!J26</f>
        <v>320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150</v>
      </c>
      <c r="N24" s="16">
        <f>'[3]26'!O26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24.74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24.74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263.26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413.26</v>
      </c>
      <c r="AT24" s="8">
        <v>23.87</v>
      </c>
      <c r="AU24" s="8">
        <v>30.87</v>
      </c>
      <c r="AW24" s="204">
        <v>24.74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24.74</v>
      </c>
      <c r="BD24" s="204">
        <v>32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32</v>
      </c>
      <c r="BL24" s="8">
        <f t="shared" si="21"/>
        <v>23.87</v>
      </c>
      <c r="BM24" s="8">
        <f t="shared" si="22"/>
        <v>30.87</v>
      </c>
      <c r="BN24" s="8">
        <f t="shared" si="23"/>
        <v>24.74</v>
      </c>
      <c r="BO24" s="8">
        <f t="shared" si="24"/>
        <v>32</v>
      </c>
      <c r="BP24" s="139">
        <f t="shared" si="25"/>
        <v>-0.86999999999999744</v>
      </c>
      <c r="BQ24" s="139">
        <f t="shared" si="26"/>
        <v>-1.129999999999999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990</v>
      </c>
      <c r="G25" s="16">
        <f>'[3]26'!G27</f>
        <v>0</v>
      </c>
      <c r="H25" s="17">
        <f t="shared" si="27"/>
        <v>1310</v>
      </c>
      <c r="I25" s="15">
        <f>'[3]26'!J27</f>
        <v>320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150</v>
      </c>
      <c r="N25" s="16">
        <f>'[3]26'!O27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24.74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24.74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263.26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413.26</v>
      </c>
      <c r="AT25" s="8">
        <v>23.87</v>
      </c>
      <c r="AU25" s="8">
        <v>30.87</v>
      </c>
      <c r="AW25" s="204">
        <v>24.74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24.74</v>
      </c>
      <c r="BD25" s="204">
        <v>32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32</v>
      </c>
      <c r="BL25" s="8">
        <f t="shared" si="21"/>
        <v>23.87</v>
      </c>
      <c r="BM25" s="8">
        <f t="shared" si="22"/>
        <v>30.87</v>
      </c>
      <c r="BN25" s="8">
        <f t="shared" si="23"/>
        <v>24.74</v>
      </c>
      <c r="BO25" s="8">
        <f t="shared" si="24"/>
        <v>32</v>
      </c>
      <c r="BP25" s="139">
        <f t="shared" si="25"/>
        <v>-0.86999999999999744</v>
      </c>
      <c r="BQ25" s="139">
        <f t="shared" si="26"/>
        <v>-1.129999999999999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990</v>
      </c>
      <c r="G26" s="16">
        <f>'[3]26'!G28</f>
        <v>0</v>
      </c>
      <c r="H26" s="17">
        <f t="shared" si="27"/>
        <v>1310</v>
      </c>
      <c r="I26" s="15">
        <f>'[3]26'!J28</f>
        <v>320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150</v>
      </c>
      <c r="N26" s="16">
        <f>'[3]26'!O28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24.74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24.74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263.26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413.26</v>
      </c>
      <c r="AT26" s="8">
        <v>23.87</v>
      </c>
      <c r="AU26" s="8">
        <v>30.87</v>
      </c>
      <c r="AW26" s="204">
        <v>24.74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24.74</v>
      </c>
      <c r="BD26" s="204">
        <v>32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32</v>
      </c>
      <c r="BL26" s="8">
        <f t="shared" si="21"/>
        <v>23.87</v>
      </c>
      <c r="BM26" s="8">
        <f t="shared" si="22"/>
        <v>30.87</v>
      </c>
      <c r="BN26" s="8">
        <f t="shared" si="23"/>
        <v>24.74</v>
      </c>
      <c r="BO26" s="8">
        <f t="shared" si="24"/>
        <v>32</v>
      </c>
      <c r="BP26" s="139">
        <f t="shared" si="25"/>
        <v>-0.86999999999999744</v>
      </c>
      <c r="BQ26" s="139">
        <f t="shared" si="26"/>
        <v>-1.129999999999999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990</v>
      </c>
      <c r="G27" s="16">
        <f>'[3]26'!G29</f>
        <v>0</v>
      </c>
      <c r="H27" s="17">
        <f t="shared" si="27"/>
        <v>1310</v>
      </c>
      <c r="I27" s="15">
        <f>'[3]26'!J29</f>
        <v>320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150</v>
      </c>
      <c r="N27" s="16">
        <f>'[3]26'!O29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24.74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24.74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263.26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413.26</v>
      </c>
      <c r="AT27" s="8">
        <v>23.87</v>
      </c>
      <c r="AU27" s="8">
        <v>30.87</v>
      </c>
      <c r="AW27" s="204">
        <v>24.74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24.74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23.87</v>
      </c>
      <c r="BM27" s="8">
        <f t="shared" si="22"/>
        <v>30.87</v>
      </c>
      <c r="BN27" s="8">
        <f t="shared" si="23"/>
        <v>24.74</v>
      </c>
      <c r="BO27" s="8">
        <f t="shared" si="24"/>
        <v>32</v>
      </c>
      <c r="BP27" s="139">
        <f t="shared" si="25"/>
        <v>-0.86999999999999744</v>
      </c>
      <c r="BQ27" s="139">
        <f t="shared" si="26"/>
        <v>-1.129999999999999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990</v>
      </c>
      <c r="G28" s="16">
        <f>'[3]26'!G30</f>
        <v>0</v>
      </c>
      <c r="H28" s="17">
        <f t="shared" si="27"/>
        <v>1310</v>
      </c>
      <c r="I28" s="15">
        <f>'[3]26'!J30</f>
        <v>320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150</v>
      </c>
      <c r="N28" s="16">
        <f>'[3]26'!O30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24.74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24.74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263.26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413.26</v>
      </c>
      <c r="AT28" s="8">
        <v>23.87</v>
      </c>
      <c r="AU28" s="8">
        <v>30.87</v>
      </c>
      <c r="AW28" s="204">
        <v>24.74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24.74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23.87</v>
      </c>
      <c r="BM28" s="8">
        <f t="shared" si="22"/>
        <v>30.87</v>
      </c>
      <c r="BN28" s="8">
        <f t="shared" si="23"/>
        <v>24.74</v>
      </c>
      <c r="BO28" s="8">
        <f t="shared" si="24"/>
        <v>32</v>
      </c>
      <c r="BP28" s="139">
        <f t="shared" si="25"/>
        <v>-0.86999999999999744</v>
      </c>
      <c r="BQ28" s="139">
        <f t="shared" si="26"/>
        <v>-1.129999999999999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990</v>
      </c>
      <c r="G29" s="16">
        <f>'[3]26'!G31</f>
        <v>0</v>
      </c>
      <c r="H29" s="17">
        <f t="shared" si="27"/>
        <v>1310</v>
      </c>
      <c r="I29" s="15">
        <f>'[3]26'!J31</f>
        <v>320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150</v>
      </c>
      <c r="N29" s="16">
        <f>'[3]26'!O31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24.74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24.74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263.26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413.26</v>
      </c>
      <c r="AT29" s="8">
        <v>23.87</v>
      </c>
      <c r="AU29" s="8">
        <v>30.87</v>
      </c>
      <c r="AW29" s="204">
        <v>24.74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24.74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23.87</v>
      </c>
      <c r="BM29" s="8">
        <f t="shared" si="22"/>
        <v>30.87</v>
      </c>
      <c r="BN29" s="8">
        <f t="shared" si="23"/>
        <v>24.74</v>
      </c>
      <c r="BO29" s="8">
        <f t="shared" si="24"/>
        <v>32</v>
      </c>
      <c r="BP29" s="139">
        <f t="shared" si="25"/>
        <v>-0.86999999999999744</v>
      </c>
      <c r="BQ29" s="139">
        <f t="shared" si="26"/>
        <v>-1.129999999999999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990</v>
      </c>
      <c r="G30" s="16">
        <f>'[3]26'!G32</f>
        <v>0</v>
      </c>
      <c r="H30" s="17">
        <f t="shared" si="27"/>
        <v>1310</v>
      </c>
      <c r="I30" s="15">
        <f>'[3]26'!J32</f>
        <v>320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150</v>
      </c>
      <c r="N30" s="16">
        <f>'[3]26'!O32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24.74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24.74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263.26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413.26</v>
      </c>
      <c r="AT30" s="8">
        <v>23.87</v>
      </c>
      <c r="AU30" s="8">
        <v>30.87</v>
      </c>
      <c r="AW30" s="204">
        <v>24.74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24.74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23.87</v>
      </c>
      <c r="BM30" s="8">
        <f t="shared" si="22"/>
        <v>30.87</v>
      </c>
      <c r="BN30" s="8">
        <f t="shared" si="23"/>
        <v>24.74</v>
      </c>
      <c r="BO30" s="8">
        <f t="shared" si="24"/>
        <v>32</v>
      </c>
      <c r="BP30" s="139">
        <f t="shared" si="25"/>
        <v>-0.86999999999999744</v>
      </c>
      <c r="BQ30" s="139">
        <f t="shared" si="26"/>
        <v>-1.129999999999999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990</v>
      </c>
      <c r="G31" s="16">
        <f>'[3]26'!G33</f>
        <v>0</v>
      </c>
      <c r="H31" s="17">
        <f t="shared" si="27"/>
        <v>1310</v>
      </c>
      <c r="I31" s="15">
        <f>'[3]26'!J33</f>
        <v>320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150</v>
      </c>
      <c r="N31" s="16">
        <f>'[3]26'!O33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24.74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24.74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263.26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413.26</v>
      </c>
      <c r="AT31" s="8">
        <v>23.87</v>
      </c>
      <c r="AU31" s="8">
        <v>30.87</v>
      </c>
      <c r="AW31" s="204">
        <v>24.74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24.74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23.87</v>
      </c>
      <c r="BM31" s="8">
        <f t="shared" si="22"/>
        <v>30.87</v>
      </c>
      <c r="BN31" s="8">
        <f t="shared" si="23"/>
        <v>24.74</v>
      </c>
      <c r="BO31" s="8">
        <f t="shared" si="24"/>
        <v>32</v>
      </c>
      <c r="BP31" s="139">
        <f t="shared" si="25"/>
        <v>-0.86999999999999744</v>
      </c>
      <c r="BQ31" s="139">
        <f t="shared" si="26"/>
        <v>-1.129999999999999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990</v>
      </c>
      <c r="G32" s="16">
        <f>'[3]26'!G34</f>
        <v>0</v>
      </c>
      <c r="H32" s="17">
        <f t="shared" si="27"/>
        <v>1310</v>
      </c>
      <c r="I32" s="15">
        <f>'[3]26'!J34</f>
        <v>320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150</v>
      </c>
      <c r="N32" s="16">
        <f>'[3]26'!O34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24.74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24.74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263.26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413.26</v>
      </c>
      <c r="AT32" s="8">
        <v>23.87</v>
      </c>
      <c r="AU32" s="8">
        <v>30.87</v>
      </c>
      <c r="AW32" s="204">
        <v>24.74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24.74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23.87</v>
      </c>
      <c r="BM32" s="8">
        <f t="shared" si="22"/>
        <v>30.87</v>
      </c>
      <c r="BN32" s="8">
        <f t="shared" si="23"/>
        <v>24.74</v>
      </c>
      <c r="BO32" s="8">
        <f t="shared" si="24"/>
        <v>32</v>
      </c>
      <c r="BP32" s="139">
        <f t="shared" si="25"/>
        <v>-0.86999999999999744</v>
      </c>
      <c r="BQ32" s="139">
        <f t="shared" si="26"/>
        <v>-1.129999999999999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990</v>
      </c>
      <c r="G33" s="16">
        <f>'[3]26'!G35</f>
        <v>0</v>
      </c>
      <c r="H33" s="17">
        <f t="shared" si="27"/>
        <v>1310</v>
      </c>
      <c r="I33" s="15">
        <f>'[3]26'!J35</f>
        <v>320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150</v>
      </c>
      <c r="N33" s="16">
        <f>'[3]26'!O35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24.74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24.74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263.26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413.26</v>
      </c>
      <c r="AT33" s="8">
        <v>23.87</v>
      </c>
      <c r="AU33" s="8">
        <v>30.87</v>
      </c>
      <c r="AW33" s="204">
        <v>24.74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24.74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23.87</v>
      </c>
      <c r="BM33" s="8">
        <f t="shared" si="22"/>
        <v>30.87</v>
      </c>
      <c r="BN33" s="8">
        <f t="shared" si="23"/>
        <v>24.74</v>
      </c>
      <c r="BO33" s="8">
        <f t="shared" si="24"/>
        <v>32</v>
      </c>
      <c r="BP33" s="139">
        <f t="shared" si="25"/>
        <v>-0.86999999999999744</v>
      </c>
      <c r="BQ33" s="139">
        <f t="shared" si="26"/>
        <v>-1.129999999999999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990</v>
      </c>
      <c r="G34" s="16">
        <f>'[3]26'!G36</f>
        <v>0</v>
      </c>
      <c r="H34" s="17">
        <f t="shared" si="27"/>
        <v>1310</v>
      </c>
      <c r="I34" s="15">
        <f>'[3]26'!J36</f>
        <v>320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150</v>
      </c>
      <c r="N34" s="16">
        <f>'[3]26'!O36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24.74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24.74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263.26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413.26</v>
      </c>
      <c r="AT34" s="8">
        <v>23.87</v>
      </c>
      <c r="AU34" s="8">
        <v>30.87</v>
      </c>
      <c r="AW34" s="204">
        <v>24.74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24.74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23.87</v>
      </c>
      <c r="BM34" s="8">
        <f t="shared" si="22"/>
        <v>30.87</v>
      </c>
      <c r="BN34" s="8">
        <f t="shared" si="23"/>
        <v>24.74</v>
      </c>
      <c r="BO34" s="8">
        <f t="shared" si="24"/>
        <v>32</v>
      </c>
      <c r="BP34" s="139">
        <f t="shared" si="25"/>
        <v>-0.86999999999999744</v>
      </c>
      <c r="BQ34" s="139">
        <f t="shared" si="26"/>
        <v>-1.129999999999999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990</v>
      </c>
      <c r="G35" s="16">
        <f>'[3]26'!G37</f>
        <v>0</v>
      </c>
      <c r="H35" s="17">
        <f t="shared" si="27"/>
        <v>1310</v>
      </c>
      <c r="I35" s="15">
        <f>'[3]26'!J37</f>
        <v>320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150</v>
      </c>
      <c r="N35" s="16">
        <f>'[3]26'!O37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26.03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26.03</v>
      </c>
      <c r="AE35" s="8">
        <f t="shared" si="11"/>
        <v>26.03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26.03</v>
      </c>
      <c r="AL35" s="8">
        <f t="shared" si="31"/>
        <v>267.94000000000005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417.94000000000005</v>
      </c>
      <c r="AT35" s="8">
        <v>25.11</v>
      </c>
      <c r="AU35" s="8">
        <v>25.11</v>
      </c>
      <c r="AW35" s="204">
        <v>26.03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26.03</v>
      </c>
      <c r="BD35" s="204">
        <v>26.03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26.03</v>
      </c>
      <c r="BL35" s="8">
        <f t="shared" si="21"/>
        <v>25.11</v>
      </c>
      <c r="BM35" s="8">
        <f t="shared" si="22"/>
        <v>25.11</v>
      </c>
      <c r="BN35" s="8">
        <f t="shared" si="23"/>
        <v>26.03</v>
      </c>
      <c r="BO35" s="8">
        <f t="shared" si="24"/>
        <v>26.03</v>
      </c>
      <c r="BP35" s="139">
        <f t="shared" si="25"/>
        <v>-0.92000000000000171</v>
      </c>
      <c r="BQ35" s="139">
        <f t="shared" si="26"/>
        <v>-0.92000000000000171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990</v>
      </c>
      <c r="G36" s="16">
        <f>'[3]26'!G38</f>
        <v>0</v>
      </c>
      <c r="H36" s="17">
        <f t="shared" si="27"/>
        <v>1310</v>
      </c>
      <c r="I36" s="15">
        <f>'[3]26'!J38</f>
        <v>320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150</v>
      </c>
      <c r="N36" s="16">
        <f>'[3]26'!O38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26.03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26.03</v>
      </c>
      <c r="AE36" s="8">
        <f t="shared" si="11"/>
        <v>26.03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26.03</v>
      </c>
      <c r="AL36" s="8">
        <f t="shared" si="31"/>
        <v>267.94000000000005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417.94000000000005</v>
      </c>
      <c r="AT36" s="8">
        <v>25.11</v>
      </c>
      <c r="AU36" s="8">
        <v>25.11</v>
      </c>
      <c r="AW36" s="204">
        <v>26.03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26.03</v>
      </c>
      <c r="BD36" s="204">
        <v>26.03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26.03</v>
      </c>
      <c r="BL36" s="8">
        <f t="shared" si="21"/>
        <v>25.11</v>
      </c>
      <c r="BM36" s="8">
        <f t="shared" si="22"/>
        <v>25.11</v>
      </c>
      <c r="BN36" s="8">
        <f t="shared" si="23"/>
        <v>26.03</v>
      </c>
      <c r="BO36" s="8">
        <f t="shared" si="24"/>
        <v>26.03</v>
      </c>
      <c r="BP36" s="139">
        <f t="shared" si="25"/>
        <v>-0.92000000000000171</v>
      </c>
      <c r="BQ36" s="139">
        <f t="shared" si="26"/>
        <v>-0.92000000000000171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990</v>
      </c>
      <c r="G37" s="16">
        <f>'[3]26'!G39</f>
        <v>0</v>
      </c>
      <c r="H37" s="17">
        <f t="shared" si="27"/>
        <v>1310</v>
      </c>
      <c r="I37" s="15">
        <f>'[3]26'!J39</f>
        <v>320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150</v>
      </c>
      <c r="N37" s="16">
        <f>'[3]26'!O39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26.03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26.03</v>
      </c>
      <c r="AE37" s="8">
        <f t="shared" si="11"/>
        <v>26.03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26.03</v>
      </c>
      <c r="AL37" s="8">
        <f t="shared" si="31"/>
        <v>267.94000000000005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417.94000000000005</v>
      </c>
      <c r="AT37" s="8">
        <v>25.11</v>
      </c>
      <c r="AU37" s="8">
        <v>25.11</v>
      </c>
      <c r="AW37" s="204">
        <v>26.03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26.03</v>
      </c>
      <c r="BD37" s="204">
        <v>26.03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26.03</v>
      </c>
      <c r="BL37" s="8">
        <f t="shared" si="21"/>
        <v>25.11</v>
      </c>
      <c r="BM37" s="8">
        <f t="shared" si="22"/>
        <v>25.11</v>
      </c>
      <c r="BN37" s="8">
        <f t="shared" si="23"/>
        <v>26.03</v>
      </c>
      <c r="BO37" s="8">
        <f t="shared" si="24"/>
        <v>26.03</v>
      </c>
      <c r="BP37" s="139">
        <f t="shared" si="25"/>
        <v>-0.92000000000000171</v>
      </c>
      <c r="BQ37" s="139">
        <f t="shared" si="26"/>
        <v>-0.92000000000000171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990</v>
      </c>
      <c r="G38" s="16">
        <f>'[3]26'!G40</f>
        <v>0</v>
      </c>
      <c r="H38" s="17">
        <f t="shared" si="27"/>
        <v>1310</v>
      </c>
      <c r="I38" s="15">
        <f>'[3]26'!J40</f>
        <v>320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150</v>
      </c>
      <c r="N38" s="16">
        <f>'[3]26'!O40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26.03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26.03</v>
      </c>
      <c r="AE38" s="8">
        <f t="shared" si="11"/>
        <v>26.03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26.03</v>
      </c>
      <c r="AL38" s="8">
        <f t="shared" si="31"/>
        <v>267.94000000000005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417.94000000000005</v>
      </c>
      <c r="AT38" s="8">
        <v>25.11</v>
      </c>
      <c r="AU38" s="8">
        <v>25.11</v>
      </c>
      <c r="AW38" s="204">
        <v>26.03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26.03</v>
      </c>
      <c r="BD38" s="204">
        <v>26.03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26.03</v>
      </c>
      <c r="BL38" s="8">
        <f t="shared" si="21"/>
        <v>25.11</v>
      </c>
      <c r="BM38" s="8">
        <f t="shared" si="22"/>
        <v>25.11</v>
      </c>
      <c r="BN38" s="8">
        <f t="shared" si="23"/>
        <v>26.03</v>
      </c>
      <c r="BO38" s="8">
        <f t="shared" si="24"/>
        <v>26.03</v>
      </c>
      <c r="BP38" s="139">
        <f t="shared" si="25"/>
        <v>-0.92000000000000171</v>
      </c>
      <c r="BQ38" s="139">
        <f t="shared" si="26"/>
        <v>-0.92000000000000171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970</v>
      </c>
      <c r="G39" s="16">
        <f>'[3]26'!G41</f>
        <v>0</v>
      </c>
      <c r="H39" s="17">
        <f t="shared" si="27"/>
        <v>1290</v>
      </c>
      <c r="I39" s="15">
        <f>'[3]26'!J41</f>
        <v>320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150</v>
      </c>
      <c r="N39" s="16">
        <f>'[3]26'!O41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26.03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26.03</v>
      </c>
      <c r="AE39" s="8">
        <f t="shared" si="11"/>
        <v>26.03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26.03</v>
      </c>
      <c r="AL39" s="8">
        <f t="shared" si="31"/>
        <v>267.94000000000005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417.94000000000005</v>
      </c>
      <c r="AT39" s="8">
        <v>25.11</v>
      </c>
      <c r="AU39" s="8">
        <v>25.11</v>
      </c>
      <c r="AW39" s="204">
        <v>26.03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26.03</v>
      </c>
      <c r="BD39" s="204">
        <v>26.03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26.03</v>
      </c>
      <c r="BL39" s="8">
        <f t="shared" si="21"/>
        <v>25.11</v>
      </c>
      <c r="BM39" s="8">
        <f t="shared" si="22"/>
        <v>25.11</v>
      </c>
      <c r="BN39" s="8">
        <f t="shared" si="23"/>
        <v>26.03</v>
      </c>
      <c r="BO39" s="8">
        <f t="shared" si="24"/>
        <v>26.03</v>
      </c>
      <c r="BP39" s="139">
        <f t="shared" si="25"/>
        <v>-0.92000000000000171</v>
      </c>
      <c r="BQ39" s="139">
        <f t="shared" si="26"/>
        <v>-0.92000000000000171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970</v>
      </c>
      <c r="G40" s="16">
        <f>'[3]26'!G42</f>
        <v>0</v>
      </c>
      <c r="H40" s="17">
        <f t="shared" si="27"/>
        <v>1290</v>
      </c>
      <c r="I40" s="15">
        <f>'[3]26'!J42</f>
        <v>320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150</v>
      </c>
      <c r="N40" s="16">
        <f>'[3]26'!O42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26.03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26.03</v>
      </c>
      <c r="AE40" s="8">
        <f t="shared" si="11"/>
        <v>26.03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26.03</v>
      </c>
      <c r="AL40" s="8">
        <f t="shared" si="31"/>
        <v>267.94000000000005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417.94000000000005</v>
      </c>
      <c r="AT40" s="8">
        <v>25.11</v>
      </c>
      <c r="AU40" s="8">
        <v>25.11</v>
      </c>
      <c r="AW40" s="204">
        <v>26.03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26.03</v>
      </c>
      <c r="BD40" s="204">
        <v>26.03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26.03</v>
      </c>
      <c r="BL40" s="8">
        <f t="shared" si="21"/>
        <v>25.11</v>
      </c>
      <c r="BM40" s="8">
        <f t="shared" si="22"/>
        <v>25.11</v>
      </c>
      <c r="BN40" s="8">
        <f t="shared" si="23"/>
        <v>26.03</v>
      </c>
      <c r="BO40" s="8">
        <f t="shared" si="24"/>
        <v>26.03</v>
      </c>
      <c r="BP40" s="139">
        <f t="shared" si="25"/>
        <v>-0.92000000000000171</v>
      </c>
      <c r="BQ40" s="139">
        <f t="shared" si="26"/>
        <v>-0.92000000000000171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970</v>
      </c>
      <c r="G41" s="16">
        <f>'[3]26'!G43</f>
        <v>0</v>
      </c>
      <c r="H41" s="17">
        <f t="shared" si="27"/>
        <v>1290</v>
      </c>
      <c r="I41" s="15">
        <f>'[3]26'!J43</f>
        <v>320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150</v>
      </c>
      <c r="N41" s="16">
        <f>'[3]26'!O43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26.03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26.03</v>
      </c>
      <c r="AE41" s="8">
        <f t="shared" si="11"/>
        <v>26.03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26.03</v>
      </c>
      <c r="AL41" s="8">
        <f t="shared" si="31"/>
        <v>267.94000000000005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417.94000000000005</v>
      </c>
      <c r="AT41" s="8">
        <v>25.11</v>
      </c>
      <c r="AU41" s="8">
        <v>25.11</v>
      </c>
      <c r="AW41" s="204">
        <v>26.03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26.03</v>
      </c>
      <c r="BD41" s="204">
        <v>26.03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26.03</v>
      </c>
      <c r="BL41" s="8">
        <f t="shared" si="21"/>
        <v>25.11</v>
      </c>
      <c r="BM41" s="8">
        <f t="shared" si="22"/>
        <v>25.11</v>
      </c>
      <c r="BN41" s="8">
        <f t="shared" si="23"/>
        <v>26.03</v>
      </c>
      <c r="BO41" s="8">
        <f t="shared" si="24"/>
        <v>26.03</v>
      </c>
      <c r="BP41" s="139">
        <f t="shared" si="25"/>
        <v>-0.92000000000000171</v>
      </c>
      <c r="BQ41" s="139">
        <f t="shared" si="26"/>
        <v>-0.92000000000000171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970</v>
      </c>
      <c r="G42" s="16">
        <f>'[3]26'!G44</f>
        <v>0</v>
      </c>
      <c r="H42" s="17">
        <f t="shared" si="27"/>
        <v>1290</v>
      </c>
      <c r="I42" s="15">
        <f>'[3]26'!J44</f>
        <v>320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150</v>
      </c>
      <c r="N42" s="16">
        <f>'[3]26'!O44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26.03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26.03</v>
      </c>
      <c r="AE42" s="8">
        <f t="shared" si="11"/>
        <v>26.03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26.03</v>
      </c>
      <c r="AL42" s="8">
        <f t="shared" si="31"/>
        <v>267.94000000000005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417.94000000000005</v>
      </c>
      <c r="AT42" s="8">
        <v>25.11</v>
      </c>
      <c r="AU42" s="8">
        <v>25.11</v>
      </c>
      <c r="AW42" s="204">
        <v>26.03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26.03</v>
      </c>
      <c r="BD42" s="204">
        <v>26.03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26.03</v>
      </c>
      <c r="BL42" s="8">
        <f t="shared" si="21"/>
        <v>25.11</v>
      </c>
      <c r="BM42" s="8">
        <f t="shared" si="22"/>
        <v>25.11</v>
      </c>
      <c r="BN42" s="8">
        <f t="shared" si="23"/>
        <v>26.03</v>
      </c>
      <c r="BO42" s="8">
        <f t="shared" si="24"/>
        <v>26.03</v>
      </c>
      <c r="BP42" s="139">
        <f t="shared" si="25"/>
        <v>-0.92000000000000171</v>
      </c>
      <c r="BQ42" s="139">
        <f t="shared" si="26"/>
        <v>-0.92000000000000171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970</v>
      </c>
      <c r="G43" s="16">
        <f>'[3]26'!G45</f>
        <v>0</v>
      </c>
      <c r="H43" s="17">
        <f t="shared" si="27"/>
        <v>1290</v>
      </c>
      <c r="I43" s="15">
        <f>'[3]26'!J45</f>
        <v>320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150</v>
      </c>
      <c r="N43" s="16">
        <f>'[3]26'!O45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26.03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26.03</v>
      </c>
      <c r="AE43" s="8">
        <f t="shared" si="11"/>
        <v>26.03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26.03</v>
      </c>
      <c r="AL43" s="8">
        <f t="shared" si="31"/>
        <v>267.94000000000005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417.94000000000005</v>
      </c>
      <c r="AT43" s="8">
        <v>25.11</v>
      </c>
      <c r="AU43" s="8">
        <v>25.11</v>
      </c>
      <c r="AW43" s="204">
        <v>26.03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26.03</v>
      </c>
      <c r="BD43" s="204">
        <v>26.03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26.03</v>
      </c>
      <c r="BL43" s="8">
        <f t="shared" si="21"/>
        <v>25.11</v>
      </c>
      <c r="BM43" s="8">
        <f t="shared" si="22"/>
        <v>25.11</v>
      </c>
      <c r="BN43" s="8">
        <f t="shared" si="23"/>
        <v>26.03</v>
      </c>
      <c r="BO43" s="8">
        <f t="shared" si="24"/>
        <v>26.03</v>
      </c>
      <c r="BP43" s="139">
        <f t="shared" si="25"/>
        <v>-0.92000000000000171</v>
      </c>
      <c r="BQ43" s="139">
        <f t="shared" si="26"/>
        <v>-0.92000000000000171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970</v>
      </c>
      <c r="G44" s="16">
        <f>'[3]26'!G46</f>
        <v>0</v>
      </c>
      <c r="H44" s="17">
        <f t="shared" si="27"/>
        <v>1290</v>
      </c>
      <c r="I44" s="15">
        <f>'[3]26'!J46</f>
        <v>320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150</v>
      </c>
      <c r="N44" s="16">
        <f>'[3]26'!O46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26.03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26.03</v>
      </c>
      <c r="AE44" s="8">
        <f t="shared" si="11"/>
        <v>26.03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26.03</v>
      </c>
      <c r="AL44" s="8">
        <f t="shared" si="31"/>
        <v>267.94000000000005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417.94000000000005</v>
      </c>
      <c r="AT44" s="8">
        <v>25.11</v>
      </c>
      <c r="AU44" s="8">
        <v>25.11</v>
      </c>
      <c r="AW44" s="204">
        <v>26.03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26.03</v>
      </c>
      <c r="BD44" s="204">
        <v>26.03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26.03</v>
      </c>
      <c r="BL44" s="8">
        <f t="shared" si="21"/>
        <v>25.11</v>
      </c>
      <c r="BM44" s="8">
        <f t="shared" si="22"/>
        <v>25.11</v>
      </c>
      <c r="BN44" s="8">
        <f t="shared" si="23"/>
        <v>26.03</v>
      </c>
      <c r="BO44" s="8">
        <f t="shared" si="24"/>
        <v>26.03</v>
      </c>
      <c r="BP44" s="139">
        <f t="shared" si="25"/>
        <v>-0.92000000000000171</v>
      </c>
      <c r="BQ44" s="139">
        <f t="shared" si="26"/>
        <v>-0.92000000000000171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970</v>
      </c>
      <c r="G45" s="16">
        <f>'[3]26'!G47</f>
        <v>0</v>
      </c>
      <c r="H45" s="17">
        <f t="shared" si="27"/>
        <v>1290</v>
      </c>
      <c r="I45" s="15">
        <f>'[3]26'!J47</f>
        <v>320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150</v>
      </c>
      <c r="N45" s="16">
        <f>'[3]26'!O47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26.03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26.03</v>
      </c>
      <c r="AE45" s="8">
        <f t="shared" si="11"/>
        <v>26.03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26.03</v>
      </c>
      <c r="AL45" s="8">
        <f t="shared" si="31"/>
        <v>267.94000000000005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417.94000000000005</v>
      </c>
      <c r="AT45" s="8">
        <v>25.11</v>
      </c>
      <c r="AU45" s="8">
        <v>25.11</v>
      </c>
      <c r="AW45" s="204">
        <v>26.03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26.03</v>
      </c>
      <c r="BD45" s="204">
        <v>26.03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26.03</v>
      </c>
      <c r="BL45" s="8">
        <f t="shared" si="21"/>
        <v>25.11</v>
      </c>
      <c r="BM45" s="8">
        <f t="shared" si="22"/>
        <v>25.11</v>
      </c>
      <c r="BN45" s="8">
        <f t="shared" si="23"/>
        <v>26.03</v>
      </c>
      <c r="BO45" s="8">
        <f t="shared" si="24"/>
        <v>26.03</v>
      </c>
      <c r="BP45" s="139">
        <f t="shared" si="25"/>
        <v>-0.92000000000000171</v>
      </c>
      <c r="BQ45" s="139">
        <f t="shared" si="26"/>
        <v>-0.92000000000000171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970</v>
      </c>
      <c r="G46" s="16">
        <f>'[3]26'!G48</f>
        <v>0</v>
      </c>
      <c r="H46" s="17">
        <f t="shared" si="27"/>
        <v>1290</v>
      </c>
      <c r="I46" s="15">
        <f>'[3]26'!J48</f>
        <v>320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150</v>
      </c>
      <c r="N46" s="16">
        <f>'[3]26'!O48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26.03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26.03</v>
      </c>
      <c r="AE46" s="8">
        <f t="shared" si="11"/>
        <v>26.03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26.03</v>
      </c>
      <c r="AL46" s="8">
        <f t="shared" si="31"/>
        <v>267.94000000000005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417.94000000000005</v>
      </c>
      <c r="AT46" s="8">
        <v>25.11</v>
      </c>
      <c r="AU46" s="8">
        <v>25.11</v>
      </c>
      <c r="AW46" s="204">
        <v>26.03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26.03</v>
      </c>
      <c r="BD46" s="204">
        <v>26.03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26.03</v>
      </c>
      <c r="BL46" s="8">
        <f t="shared" si="21"/>
        <v>25.11</v>
      </c>
      <c r="BM46" s="8">
        <f t="shared" si="22"/>
        <v>25.11</v>
      </c>
      <c r="BN46" s="8">
        <f t="shared" si="23"/>
        <v>26.03</v>
      </c>
      <c r="BO46" s="8">
        <f t="shared" si="24"/>
        <v>26.03</v>
      </c>
      <c r="BP46" s="139">
        <f t="shared" si="25"/>
        <v>-0.92000000000000171</v>
      </c>
      <c r="BQ46" s="139">
        <f t="shared" si="26"/>
        <v>-0.92000000000000171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970</v>
      </c>
      <c r="G47" s="16">
        <f>'[3]26'!G49</f>
        <v>0</v>
      </c>
      <c r="H47" s="17">
        <f t="shared" si="27"/>
        <v>1290</v>
      </c>
      <c r="I47" s="15">
        <f>'[3]26'!J49</f>
        <v>320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150</v>
      </c>
      <c r="N47" s="16">
        <f>'[3]26'!O49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26.03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26.03</v>
      </c>
      <c r="AE47" s="8">
        <f t="shared" si="11"/>
        <v>26.03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26.03</v>
      </c>
      <c r="AL47" s="8">
        <f t="shared" si="31"/>
        <v>267.94000000000005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417.94000000000005</v>
      </c>
      <c r="AT47" s="8">
        <v>25.11</v>
      </c>
      <c r="AU47" s="8">
        <v>25.11</v>
      </c>
      <c r="AW47" s="204">
        <v>26.03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26.03</v>
      </c>
      <c r="BD47" s="204">
        <v>26.03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26.03</v>
      </c>
      <c r="BL47" s="8">
        <f t="shared" si="21"/>
        <v>25.11</v>
      </c>
      <c r="BM47" s="8">
        <f t="shared" si="22"/>
        <v>25.11</v>
      </c>
      <c r="BN47" s="8">
        <f t="shared" si="23"/>
        <v>26.03</v>
      </c>
      <c r="BO47" s="8">
        <f t="shared" si="24"/>
        <v>26.03</v>
      </c>
      <c r="BP47" s="139">
        <f t="shared" si="25"/>
        <v>-0.92000000000000171</v>
      </c>
      <c r="BQ47" s="139">
        <f t="shared" si="26"/>
        <v>-0.92000000000000171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970</v>
      </c>
      <c r="G48" s="16">
        <f>'[3]26'!G50</f>
        <v>0</v>
      </c>
      <c r="H48" s="17">
        <f t="shared" si="27"/>
        <v>1290</v>
      </c>
      <c r="I48" s="15">
        <f>'[3]26'!J50</f>
        <v>320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150</v>
      </c>
      <c r="N48" s="16">
        <f>'[3]26'!O50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26.03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26.03</v>
      </c>
      <c r="AE48" s="8">
        <f t="shared" si="11"/>
        <v>26.03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26.03</v>
      </c>
      <c r="AL48" s="8">
        <f t="shared" si="31"/>
        <v>267.94000000000005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417.94000000000005</v>
      </c>
      <c r="AT48" s="8">
        <v>25.11</v>
      </c>
      <c r="AU48" s="8">
        <v>25.11</v>
      </c>
      <c r="AW48" s="204">
        <v>26.03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26.03</v>
      </c>
      <c r="BD48" s="204">
        <v>26.03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26.03</v>
      </c>
      <c r="BL48" s="8">
        <f t="shared" si="21"/>
        <v>25.11</v>
      </c>
      <c r="BM48" s="8">
        <f t="shared" si="22"/>
        <v>25.11</v>
      </c>
      <c r="BN48" s="8">
        <f t="shared" si="23"/>
        <v>26.03</v>
      </c>
      <c r="BO48" s="8">
        <f t="shared" si="24"/>
        <v>26.03</v>
      </c>
      <c r="BP48" s="139">
        <f t="shared" si="25"/>
        <v>-0.92000000000000171</v>
      </c>
      <c r="BQ48" s="139">
        <f t="shared" si="26"/>
        <v>-0.92000000000000171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970</v>
      </c>
      <c r="G49" s="16">
        <f>'[3]26'!G51</f>
        <v>0</v>
      </c>
      <c r="H49" s="17">
        <f t="shared" si="27"/>
        <v>1290</v>
      </c>
      <c r="I49" s="15">
        <f>'[3]26'!J51</f>
        <v>320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150</v>
      </c>
      <c r="N49" s="16">
        <f>'[3]26'!O51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26.03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26.03</v>
      </c>
      <c r="AE49" s="8">
        <f t="shared" si="11"/>
        <v>26.03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26.03</v>
      </c>
      <c r="AL49" s="8">
        <f t="shared" si="31"/>
        <v>267.94000000000005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417.94000000000005</v>
      </c>
      <c r="AT49" s="8">
        <v>25.11</v>
      </c>
      <c r="AU49" s="8">
        <v>25.11</v>
      </c>
      <c r="AW49" s="204">
        <v>26.03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26.03</v>
      </c>
      <c r="BD49" s="204">
        <v>26.03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26.03</v>
      </c>
      <c r="BL49" s="8">
        <f t="shared" si="21"/>
        <v>25.11</v>
      </c>
      <c r="BM49" s="8">
        <f t="shared" si="22"/>
        <v>25.11</v>
      </c>
      <c r="BN49" s="8">
        <f t="shared" si="23"/>
        <v>26.03</v>
      </c>
      <c r="BO49" s="8">
        <f t="shared" si="24"/>
        <v>26.03</v>
      </c>
      <c r="BP49" s="139">
        <f t="shared" si="25"/>
        <v>-0.92000000000000171</v>
      </c>
      <c r="BQ49" s="139">
        <f t="shared" si="26"/>
        <v>-0.92000000000000171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970</v>
      </c>
      <c r="G50" s="16">
        <f>'[3]26'!G52</f>
        <v>0</v>
      </c>
      <c r="H50" s="17">
        <f t="shared" si="27"/>
        <v>1290</v>
      </c>
      <c r="I50" s="15">
        <f>'[3]26'!J52</f>
        <v>320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150</v>
      </c>
      <c r="N50" s="16">
        <f>'[3]26'!O52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26.03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26.03</v>
      </c>
      <c r="AE50" s="8">
        <f t="shared" si="11"/>
        <v>26.03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26.03</v>
      </c>
      <c r="AL50" s="8">
        <f t="shared" si="31"/>
        <v>267.94000000000005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417.94000000000005</v>
      </c>
      <c r="AT50" s="8">
        <v>25.11</v>
      </c>
      <c r="AU50" s="8">
        <v>25.11</v>
      </c>
      <c r="AW50" s="204">
        <v>26.03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26.03</v>
      </c>
      <c r="BD50" s="204">
        <v>26.03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26.03</v>
      </c>
      <c r="BL50" s="8">
        <f t="shared" si="21"/>
        <v>25.11</v>
      </c>
      <c r="BM50" s="8">
        <f t="shared" si="22"/>
        <v>25.11</v>
      </c>
      <c r="BN50" s="8">
        <f t="shared" si="23"/>
        <v>26.03</v>
      </c>
      <c r="BO50" s="8">
        <f t="shared" si="24"/>
        <v>26.03</v>
      </c>
      <c r="BP50" s="139">
        <f t="shared" si="25"/>
        <v>-0.92000000000000171</v>
      </c>
      <c r="BQ50" s="139">
        <f t="shared" si="26"/>
        <v>-0.92000000000000171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940</v>
      </c>
      <c r="G51" s="16">
        <f>'[3]26'!G53</f>
        <v>0</v>
      </c>
      <c r="H51" s="17">
        <f t="shared" si="27"/>
        <v>1260</v>
      </c>
      <c r="I51" s="15">
        <f>'[3]26'!J53</f>
        <v>320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150</v>
      </c>
      <c r="N51" s="16">
        <f>'[3]26'!O53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26.03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26.03</v>
      </c>
      <c r="AE51" s="8">
        <f t="shared" si="11"/>
        <v>26.03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26.03</v>
      </c>
      <c r="AL51" s="8">
        <f t="shared" si="31"/>
        <v>267.94000000000005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417.94000000000005</v>
      </c>
      <c r="AT51" s="8">
        <v>25.11</v>
      </c>
      <c r="AU51" s="8">
        <v>25.11</v>
      </c>
      <c r="AW51" s="204">
        <v>26.03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26.03</v>
      </c>
      <c r="BD51" s="204">
        <v>26.03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26.03</v>
      </c>
      <c r="BL51" s="8">
        <f t="shared" si="21"/>
        <v>25.11</v>
      </c>
      <c r="BM51" s="8">
        <f t="shared" si="22"/>
        <v>25.11</v>
      </c>
      <c r="BN51" s="8">
        <f t="shared" si="23"/>
        <v>26.03</v>
      </c>
      <c r="BO51" s="8">
        <f t="shared" si="24"/>
        <v>26.03</v>
      </c>
      <c r="BP51" s="139">
        <f t="shared" si="25"/>
        <v>-0.92000000000000171</v>
      </c>
      <c r="BQ51" s="139">
        <f t="shared" si="26"/>
        <v>-0.92000000000000171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940</v>
      </c>
      <c r="G52" s="16">
        <f>'[3]26'!G54</f>
        <v>0</v>
      </c>
      <c r="H52" s="17">
        <f t="shared" si="27"/>
        <v>1260</v>
      </c>
      <c r="I52" s="15">
        <f>'[3]26'!J54</f>
        <v>320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150</v>
      </c>
      <c r="N52" s="16">
        <f>'[3]26'!O54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26.03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26.03</v>
      </c>
      <c r="AE52" s="8">
        <f t="shared" si="11"/>
        <v>26.03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26.03</v>
      </c>
      <c r="AL52" s="8">
        <f t="shared" si="31"/>
        <v>267.94000000000005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417.94000000000005</v>
      </c>
      <c r="AT52" s="8">
        <v>25.11</v>
      </c>
      <c r="AU52" s="8">
        <v>25.11</v>
      </c>
      <c r="AW52" s="204">
        <v>26.03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26.03</v>
      </c>
      <c r="BD52" s="204">
        <v>26.03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26.03</v>
      </c>
      <c r="BL52" s="8">
        <f t="shared" si="21"/>
        <v>25.11</v>
      </c>
      <c r="BM52" s="8">
        <f t="shared" si="22"/>
        <v>25.11</v>
      </c>
      <c r="BN52" s="8">
        <f t="shared" si="23"/>
        <v>26.03</v>
      </c>
      <c r="BO52" s="8">
        <f t="shared" si="24"/>
        <v>26.03</v>
      </c>
      <c r="BP52" s="139">
        <f t="shared" si="25"/>
        <v>-0.92000000000000171</v>
      </c>
      <c r="BQ52" s="139">
        <f t="shared" si="26"/>
        <v>-0.92000000000000171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940</v>
      </c>
      <c r="G53" s="16">
        <f>'[3]26'!G55</f>
        <v>0</v>
      </c>
      <c r="H53" s="17">
        <f t="shared" si="27"/>
        <v>1260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5.28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5.28</v>
      </c>
      <c r="AE53" s="8">
        <f t="shared" si="11"/>
        <v>5.28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5.28</v>
      </c>
      <c r="AL53" s="8">
        <f t="shared" si="31"/>
        <v>259.44000000000005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259.44000000000005</v>
      </c>
      <c r="AT53" s="8">
        <v>25.11</v>
      </c>
      <c r="AU53" s="8">
        <v>25.11</v>
      </c>
      <c r="AW53" s="204">
        <v>5.28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5.28</v>
      </c>
      <c r="BD53" s="204">
        <v>5.28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5.28</v>
      </c>
      <c r="BL53" s="8">
        <f t="shared" si="21"/>
        <v>25.11</v>
      </c>
      <c r="BM53" s="8">
        <f t="shared" si="22"/>
        <v>25.11</v>
      </c>
      <c r="BN53" s="8">
        <f t="shared" si="23"/>
        <v>5.28</v>
      </c>
      <c r="BO53" s="8">
        <f t="shared" si="24"/>
        <v>5.28</v>
      </c>
      <c r="BP53" s="139">
        <f t="shared" si="25"/>
        <v>19.829999999999998</v>
      </c>
      <c r="BQ53" s="139">
        <f t="shared" si="26"/>
        <v>19.829999999999998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940</v>
      </c>
      <c r="G54" s="16">
        <f>'[3]26'!G56</f>
        <v>0</v>
      </c>
      <c r="H54" s="17">
        <f t="shared" si="27"/>
        <v>1260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5.28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5.28</v>
      </c>
      <c r="AE54" s="8">
        <f t="shared" si="11"/>
        <v>5.28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5.28</v>
      </c>
      <c r="AL54" s="8">
        <f t="shared" si="31"/>
        <v>259.44000000000005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259.44000000000005</v>
      </c>
      <c r="AT54" s="8">
        <v>25.11</v>
      </c>
      <c r="AU54" s="8">
        <v>25.11</v>
      </c>
      <c r="AW54" s="204">
        <v>5.28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5.28</v>
      </c>
      <c r="BD54" s="204">
        <v>5.28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5.28</v>
      </c>
      <c r="BL54" s="8">
        <f t="shared" si="21"/>
        <v>25.11</v>
      </c>
      <c r="BM54" s="8">
        <f t="shared" si="22"/>
        <v>25.11</v>
      </c>
      <c r="BN54" s="8">
        <f t="shared" si="23"/>
        <v>5.28</v>
      </c>
      <c r="BO54" s="8">
        <f t="shared" si="24"/>
        <v>5.28</v>
      </c>
      <c r="BP54" s="139">
        <f t="shared" si="25"/>
        <v>19.829999999999998</v>
      </c>
      <c r="BQ54" s="139">
        <f t="shared" si="26"/>
        <v>19.829999999999998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940</v>
      </c>
      <c r="G55" s="16">
        <f>'[3]26'!G57</f>
        <v>0</v>
      </c>
      <c r="H55" s="17">
        <f t="shared" si="27"/>
        <v>1260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150</v>
      </c>
      <c r="N55" s="16">
        <f>'[3]26'!O57</f>
        <v>0</v>
      </c>
      <c r="O55" s="17">
        <f t="shared" si="28"/>
        <v>420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420</v>
      </c>
      <c r="X55" s="8">
        <f t="shared" si="4"/>
        <v>5.28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5.28</v>
      </c>
      <c r="AE55" s="8">
        <f t="shared" si="11"/>
        <v>5.28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5.28</v>
      </c>
      <c r="AL55" s="8">
        <f t="shared" si="31"/>
        <v>259.44000000000005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409.44000000000005</v>
      </c>
      <c r="AT55" s="8">
        <v>25.11</v>
      </c>
      <c r="AU55" s="8">
        <v>25.11</v>
      </c>
      <c r="AW55" s="204">
        <v>5.28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5.28</v>
      </c>
      <c r="BD55" s="204">
        <v>5.28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5.28</v>
      </c>
      <c r="BL55" s="8">
        <f t="shared" si="21"/>
        <v>25.11</v>
      </c>
      <c r="BM55" s="8">
        <f t="shared" si="22"/>
        <v>25.11</v>
      </c>
      <c r="BN55" s="8">
        <f t="shared" si="23"/>
        <v>5.28</v>
      </c>
      <c r="BO55" s="8">
        <f t="shared" si="24"/>
        <v>5.28</v>
      </c>
      <c r="BP55" s="139">
        <f t="shared" si="25"/>
        <v>19.829999999999998</v>
      </c>
      <c r="BQ55" s="139">
        <f t="shared" si="26"/>
        <v>19.829999999999998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940</v>
      </c>
      <c r="G56" s="16">
        <f>'[3]26'!G58</f>
        <v>0</v>
      </c>
      <c r="H56" s="17">
        <f t="shared" si="27"/>
        <v>1260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150</v>
      </c>
      <c r="N56" s="16">
        <f>'[3]26'!O58</f>
        <v>0</v>
      </c>
      <c r="O56" s="17">
        <f t="shared" si="28"/>
        <v>420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420</v>
      </c>
      <c r="X56" s="8">
        <f t="shared" si="4"/>
        <v>5.28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5.28</v>
      </c>
      <c r="AE56" s="8">
        <f t="shared" si="11"/>
        <v>5.28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5.28</v>
      </c>
      <c r="AL56" s="8">
        <f t="shared" si="31"/>
        <v>259.44000000000005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409.44000000000005</v>
      </c>
      <c r="AT56" s="8">
        <v>25.11</v>
      </c>
      <c r="AU56" s="8">
        <v>25.11</v>
      </c>
      <c r="AW56" s="204">
        <v>5.28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5.28</v>
      </c>
      <c r="BD56" s="204">
        <v>5.28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5.28</v>
      </c>
      <c r="BL56" s="8">
        <f t="shared" si="21"/>
        <v>25.11</v>
      </c>
      <c r="BM56" s="8">
        <f t="shared" si="22"/>
        <v>25.11</v>
      </c>
      <c r="BN56" s="8">
        <f t="shared" si="23"/>
        <v>5.28</v>
      </c>
      <c r="BO56" s="8">
        <f t="shared" si="24"/>
        <v>5.28</v>
      </c>
      <c r="BP56" s="139">
        <f t="shared" si="25"/>
        <v>19.829999999999998</v>
      </c>
      <c r="BQ56" s="139">
        <f t="shared" si="26"/>
        <v>19.829999999999998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940</v>
      </c>
      <c r="G57" s="16">
        <f>'[3]26'!G59</f>
        <v>0</v>
      </c>
      <c r="H57" s="17">
        <f t="shared" si="27"/>
        <v>1260</v>
      </c>
      <c r="I57" s="15">
        <f>'[3]26'!J59</f>
        <v>320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150</v>
      </c>
      <c r="N57" s="16">
        <f>'[3]26'!O59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26.03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26.03</v>
      </c>
      <c r="AE57" s="8">
        <f t="shared" si="11"/>
        <v>26.03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26.03</v>
      </c>
      <c r="AL57" s="8">
        <f t="shared" si="31"/>
        <v>267.94000000000005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417.94000000000005</v>
      </c>
      <c r="AT57" s="8">
        <v>25.11</v>
      </c>
      <c r="AU57" s="8">
        <v>25.11</v>
      </c>
      <c r="AW57" s="204">
        <v>26.03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26.03</v>
      </c>
      <c r="BD57" s="204">
        <v>26.03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26.03</v>
      </c>
      <c r="BL57" s="8">
        <f t="shared" si="21"/>
        <v>25.11</v>
      </c>
      <c r="BM57" s="8">
        <f t="shared" si="22"/>
        <v>25.11</v>
      </c>
      <c r="BN57" s="8">
        <f t="shared" si="23"/>
        <v>26.03</v>
      </c>
      <c r="BO57" s="8">
        <f t="shared" si="24"/>
        <v>26.03</v>
      </c>
      <c r="BP57" s="139">
        <f t="shared" si="25"/>
        <v>-0.92000000000000171</v>
      </c>
      <c r="BQ57" s="139">
        <f t="shared" si="26"/>
        <v>-0.92000000000000171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940</v>
      </c>
      <c r="G58" s="16">
        <f>'[3]26'!G60</f>
        <v>0</v>
      </c>
      <c r="H58" s="17">
        <f t="shared" si="27"/>
        <v>1260</v>
      </c>
      <c r="I58" s="15">
        <f>'[3]26'!J60</f>
        <v>320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150</v>
      </c>
      <c r="N58" s="16">
        <f>'[3]26'!O60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26.03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26.03</v>
      </c>
      <c r="AE58" s="8">
        <f t="shared" si="11"/>
        <v>26.03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26.03</v>
      </c>
      <c r="AL58" s="8">
        <f t="shared" si="31"/>
        <v>267.94000000000005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417.94000000000005</v>
      </c>
      <c r="AT58" s="8">
        <v>25.11</v>
      </c>
      <c r="AU58" s="8">
        <v>25.11</v>
      </c>
      <c r="AW58" s="204">
        <v>26.03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26.03</v>
      </c>
      <c r="BD58" s="204">
        <v>26.03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26.03</v>
      </c>
      <c r="BL58" s="8">
        <f t="shared" si="21"/>
        <v>25.11</v>
      </c>
      <c r="BM58" s="8">
        <f t="shared" si="22"/>
        <v>25.11</v>
      </c>
      <c r="BN58" s="8">
        <f t="shared" si="23"/>
        <v>26.03</v>
      </c>
      <c r="BO58" s="8">
        <f t="shared" si="24"/>
        <v>26.03</v>
      </c>
      <c r="BP58" s="139">
        <f t="shared" si="25"/>
        <v>-0.92000000000000171</v>
      </c>
      <c r="BQ58" s="139">
        <f t="shared" si="26"/>
        <v>-0.92000000000000171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940</v>
      </c>
      <c r="G59" s="16">
        <f>'[3]26'!G61</f>
        <v>0</v>
      </c>
      <c r="H59" s="17">
        <f t="shared" si="27"/>
        <v>1260</v>
      </c>
      <c r="I59" s="15">
        <f>'[3]26'!J61</f>
        <v>320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150</v>
      </c>
      <c r="N59" s="16">
        <f>'[3]26'!O61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26.03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26.03</v>
      </c>
      <c r="AE59" s="8">
        <f t="shared" si="11"/>
        <v>26.03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26.03</v>
      </c>
      <c r="AL59" s="8">
        <f t="shared" si="31"/>
        <v>267.94000000000005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417.94000000000005</v>
      </c>
      <c r="AT59" s="8">
        <v>25.11</v>
      </c>
      <c r="AU59" s="8">
        <v>25.11</v>
      </c>
      <c r="AW59" s="204">
        <v>26.03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26.03</v>
      </c>
      <c r="BD59" s="204">
        <v>26.03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26.03</v>
      </c>
      <c r="BL59" s="8">
        <f t="shared" si="21"/>
        <v>25.11</v>
      </c>
      <c r="BM59" s="8">
        <f t="shared" si="22"/>
        <v>25.11</v>
      </c>
      <c r="BN59" s="8">
        <f t="shared" si="23"/>
        <v>26.03</v>
      </c>
      <c r="BO59" s="8">
        <f t="shared" si="24"/>
        <v>26.03</v>
      </c>
      <c r="BP59" s="139">
        <f t="shared" si="25"/>
        <v>-0.92000000000000171</v>
      </c>
      <c r="BQ59" s="139">
        <f t="shared" si="26"/>
        <v>-0.92000000000000171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940</v>
      </c>
      <c r="G60" s="16">
        <f>'[3]26'!G62</f>
        <v>0</v>
      </c>
      <c r="H60" s="17">
        <f t="shared" si="27"/>
        <v>1260</v>
      </c>
      <c r="I60" s="15">
        <f>'[3]26'!J62</f>
        <v>320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150</v>
      </c>
      <c r="N60" s="16">
        <f>'[3]26'!O62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26.03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26.03</v>
      </c>
      <c r="AE60" s="8">
        <f t="shared" si="11"/>
        <v>26.03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26.03</v>
      </c>
      <c r="AL60" s="8">
        <f t="shared" si="31"/>
        <v>267.94000000000005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417.94000000000005</v>
      </c>
      <c r="AT60" s="8">
        <v>25.11</v>
      </c>
      <c r="AU60" s="8">
        <v>25.11</v>
      </c>
      <c r="AW60" s="204">
        <v>26.03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26.03</v>
      </c>
      <c r="BD60" s="204">
        <v>26.03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26.03</v>
      </c>
      <c r="BL60" s="8">
        <f t="shared" si="21"/>
        <v>25.11</v>
      </c>
      <c r="BM60" s="8">
        <f t="shared" si="22"/>
        <v>25.11</v>
      </c>
      <c r="BN60" s="8">
        <f t="shared" si="23"/>
        <v>26.03</v>
      </c>
      <c r="BO60" s="8">
        <f t="shared" si="24"/>
        <v>26.03</v>
      </c>
      <c r="BP60" s="139">
        <f t="shared" si="25"/>
        <v>-0.92000000000000171</v>
      </c>
      <c r="BQ60" s="139">
        <f t="shared" si="26"/>
        <v>-0.92000000000000171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940</v>
      </c>
      <c r="G61" s="16">
        <f>'[3]26'!G63</f>
        <v>0</v>
      </c>
      <c r="H61" s="17">
        <f t="shared" si="27"/>
        <v>1260</v>
      </c>
      <c r="I61" s="15">
        <f>'[3]26'!J63</f>
        <v>320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150</v>
      </c>
      <c r="N61" s="16">
        <f>'[3]26'!O63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26.03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26.03</v>
      </c>
      <c r="AE61" s="8">
        <f t="shared" si="11"/>
        <v>26.03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26.03</v>
      </c>
      <c r="AL61" s="8">
        <f t="shared" si="31"/>
        <v>267.94000000000005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417.94000000000005</v>
      </c>
      <c r="AT61" s="8">
        <v>25.11</v>
      </c>
      <c r="AU61" s="8">
        <v>25.11</v>
      </c>
      <c r="AW61" s="204">
        <v>26.03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26.03</v>
      </c>
      <c r="BD61" s="204">
        <v>26.03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26.03</v>
      </c>
      <c r="BL61" s="8">
        <f t="shared" si="21"/>
        <v>25.11</v>
      </c>
      <c r="BM61" s="8">
        <f t="shared" si="22"/>
        <v>25.11</v>
      </c>
      <c r="BN61" s="8">
        <f t="shared" si="23"/>
        <v>26.03</v>
      </c>
      <c r="BO61" s="8">
        <f t="shared" si="24"/>
        <v>26.03</v>
      </c>
      <c r="BP61" s="139">
        <f t="shared" si="25"/>
        <v>-0.92000000000000171</v>
      </c>
      <c r="BQ61" s="139">
        <f t="shared" si="26"/>
        <v>-0.92000000000000171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940</v>
      </c>
      <c r="G62" s="16">
        <f>'[3]26'!G64</f>
        <v>0</v>
      </c>
      <c r="H62" s="17">
        <f t="shared" si="27"/>
        <v>1260</v>
      </c>
      <c r="I62" s="15">
        <f>'[3]26'!J64</f>
        <v>320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150</v>
      </c>
      <c r="N62" s="16">
        <f>'[3]26'!O64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26.03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26.03</v>
      </c>
      <c r="AE62" s="8">
        <f t="shared" si="11"/>
        <v>26.03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26.03</v>
      </c>
      <c r="AL62" s="8">
        <f t="shared" ref="AL62:AN98" si="35">Q62-X62-AE62</f>
        <v>267.94000000000005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417.94000000000005</v>
      </c>
      <c r="AT62" s="8">
        <v>25.11</v>
      </c>
      <c r="AU62" s="8">
        <v>25.11</v>
      </c>
      <c r="AW62" s="204">
        <v>26.03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26.03</v>
      </c>
      <c r="BD62" s="204">
        <v>26.03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26.03</v>
      </c>
      <c r="BL62" s="8">
        <f t="shared" si="21"/>
        <v>25.11</v>
      </c>
      <c r="BM62" s="8">
        <f t="shared" si="22"/>
        <v>25.11</v>
      </c>
      <c r="BN62" s="8">
        <f t="shared" si="23"/>
        <v>26.03</v>
      </c>
      <c r="BO62" s="8">
        <f t="shared" si="24"/>
        <v>26.03</v>
      </c>
      <c r="BP62" s="139">
        <f t="shared" si="25"/>
        <v>-0.92000000000000171</v>
      </c>
      <c r="BQ62" s="139">
        <f t="shared" si="26"/>
        <v>-0.92000000000000171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940</v>
      </c>
      <c r="G63" s="16">
        <f>'[3]26'!G65</f>
        <v>0</v>
      </c>
      <c r="H63" s="17">
        <f t="shared" si="27"/>
        <v>1260</v>
      </c>
      <c r="I63" s="15">
        <f>'[3]26'!J65</f>
        <v>320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150</v>
      </c>
      <c r="N63" s="16">
        <f>'[3]26'!O65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26.03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26.03</v>
      </c>
      <c r="AE63" s="8">
        <f t="shared" si="11"/>
        <v>26.03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26.03</v>
      </c>
      <c r="AL63" s="8">
        <f t="shared" si="35"/>
        <v>267.94000000000005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417.94000000000005</v>
      </c>
      <c r="AT63" s="8">
        <v>25.11</v>
      </c>
      <c r="AU63" s="8">
        <v>25.11</v>
      </c>
      <c r="AW63" s="204">
        <v>26.03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26.03</v>
      </c>
      <c r="BD63" s="204">
        <v>26.03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26.03</v>
      </c>
      <c r="BL63" s="8">
        <f t="shared" si="21"/>
        <v>25.11</v>
      </c>
      <c r="BM63" s="8">
        <f t="shared" si="22"/>
        <v>25.11</v>
      </c>
      <c r="BN63" s="8">
        <f t="shared" si="23"/>
        <v>26.03</v>
      </c>
      <c r="BO63" s="8">
        <f t="shared" si="24"/>
        <v>26.03</v>
      </c>
      <c r="BP63" s="139">
        <f t="shared" si="25"/>
        <v>-0.92000000000000171</v>
      </c>
      <c r="BQ63" s="139">
        <f t="shared" si="26"/>
        <v>-0.92000000000000171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940</v>
      </c>
      <c r="G64" s="16">
        <f>'[3]26'!G66</f>
        <v>0</v>
      </c>
      <c r="H64" s="17">
        <f t="shared" si="27"/>
        <v>1260</v>
      </c>
      <c r="I64" s="15">
        <f>'[3]26'!J66</f>
        <v>320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150</v>
      </c>
      <c r="N64" s="16">
        <f>'[3]26'!O66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26.03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26.03</v>
      </c>
      <c r="AE64" s="8">
        <f t="shared" si="11"/>
        <v>26.03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26.03</v>
      </c>
      <c r="AL64" s="8">
        <f t="shared" si="35"/>
        <v>267.94000000000005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417.94000000000005</v>
      </c>
      <c r="AT64" s="8">
        <v>25.11</v>
      </c>
      <c r="AU64" s="8">
        <v>25.11</v>
      </c>
      <c r="AW64" s="204">
        <v>26.03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26.03</v>
      </c>
      <c r="BD64" s="204">
        <v>26.03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26.03</v>
      </c>
      <c r="BL64" s="8">
        <f t="shared" si="21"/>
        <v>25.11</v>
      </c>
      <c r="BM64" s="8">
        <f t="shared" si="22"/>
        <v>25.11</v>
      </c>
      <c r="BN64" s="8">
        <f t="shared" si="23"/>
        <v>26.03</v>
      </c>
      <c r="BO64" s="8">
        <f t="shared" si="24"/>
        <v>26.03</v>
      </c>
      <c r="BP64" s="139">
        <f t="shared" si="25"/>
        <v>-0.92000000000000171</v>
      </c>
      <c r="BQ64" s="139">
        <f t="shared" si="26"/>
        <v>-0.92000000000000171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940</v>
      </c>
      <c r="G65" s="16">
        <f>'[3]26'!G67</f>
        <v>0</v>
      </c>
      <c r="H65" s="17">
        <f t="shared" si="27"/>
        <v>1260</v>
      </c>
      <c r="I65" s="15">
        <f>'[3]26'!J67</f>
        <v>320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150</v>
      </c>
      <c r="N65" s="16">
        <f>'[3]26'!O67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26.03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26.03</v>
      </c>
      <c r="AE65" s="8">
        <f t="shared" si="11"/>
        <v>26.03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26.03</v>
      </c>
      <c r="AL65" s="8">
        <f t="shared" si="35"/>
        <v>267.94000000000005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417.94000000000005</v>
      </c>
      <c r="AT65" s="8">
        <v>25.11</v>
      </c>
      <c r="AU65" s="8">
        <v>25.11</v>
      </c>
      <c r="AW65" s="204">
        <v>26.03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26.03</v>
      </c>
      <c r="BD65" s="204">
        <v>26.03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26.03</v>
      </c>
      <c r="BL65" s="8">
        <f t="shared" si="21"/>
        <v>25.11</v>
      </c>
      <c r="BM65" s="8">
        <f t="shared" si="22"/>
        <v>25.11</v>
      </c>
      <c r="BN65" s="8">
        <f t="shared" si="23"/>
        <v>26.03</v>
      </c>
      <c r="BO65" s="8">
        <f t="shared" si="24"/>
        <v>26.03</v>
      </c>
      <c r="BP65" s="139">
        <f t="shared" si="25"/>
        <v>-0.92000000000000171</v>
      </c>
      <c r="BQ65" s="139">
        <f t="shared" si="26"/>
        <v>-0.92000000000000171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940</v>
      </c>
      <c r="G66" s="16">
        <f>'[3]26'!G68</f>
        <v>0</v>
      </c>
      <c r="H66" s="17">
        <f t="shared" si="27"/>
        <v>1260</v>
      </c>
      <c r="I66" s="15">
        <f>'[3]26'!J68</f>
        <v>320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150</v>
      </c>
      <c r="N66" s="16">
        <f>'[3]26'!O68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26.03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26.03</v>
      </c>
      <c r="AE66" s="8">
        <f t="shared" si="11"/>
        <v>26.03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26.03</v>
      </c>
      <c r="AL66" s="8">
        <f t="shared" si="35"/>
        <v>267.94000000000005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417.94000000000005</v>
      </c>
      <c r="AT66" s="8">
        <v>25.11</v>
      </c>
      <c r="AU66" s="8">
        <v>25.11</v>
      </c>
      <c r="AW66" s="204">
        <v>26.03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26.03</v>
      </c>
      <c r="BD66" s="204">
        <v>26.03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26.03</v>
      </c>
      <c r="BL66" s="8">
        <f t="shared" si="21"/>
        <v>25.11</v>
      </c>
      <c r="BM66" s="8">
        <f t="shared" si="22"/>
        <v>25.11</v>
      </c>
      <c r="BN66" s="8">
        <f t="shared" si="23"/>
        <v>26.03</v>
      </c>
      <c r="BO66" s="8">
        <f t="shared" si="24"/>
        <v>26.03</v>
      </c>
      <c r="BP66" s="139">
        <f t="shared" si="25"/>
        <v>-0.92000000000000171</v>
      </c>
      <c r="BQ66" s="139">
        <f t="shared" si="26"/>
        <v>-0.92000000000000171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940</v>
      </c>
      <c r="G67" s="16">
        <f>'[3]26'!G69</f>
        <v>0</v>
      </c>
      <c r="H67" s="17">
        <f t="shared" si="27"/>
        <v>1260</v>
      </c>
      <c r="I67" s="15">
        <f>'[3]26'!J69</f>
        <v>320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150</v>
      </c>
      <c r="N67" s="16">
        <f>'[3]26'!O69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26.03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26.03</v>
      </c>
      <c r="AE67" s="8">
        <f t="shared" si="11"/>
        <v>26.03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26.03</v>
      </c>
      <c r="AL67" s="8">
        <f t="shared" si="35"/>
        <v>267.94000000000005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417.94000000000005</v>
      </c>
      <c r="AT67" s="8">
        <v>25.11</v>
      </c>
      <c r="AU67" s="8">
        <v>25.11</v>
      </c>
      <c r="AW67" s="204">
        <v>26.03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26.03</v>
      </c>
      <c r="BD67" s="204">
        <v>26.03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26.03</v>
      </c>
      <c r="BL67" s="8">
        <f t="shared" si="21"/>
        <v>25.11</v>
      </c>
      <c r="BM67" s="8">
        <f t="shared" si="22"/>
        <v>25.11</v>
      </c>
      <c r="BN67" s="8">
        <f t="shared" si="23"/>
        <v>26.03</v>
      </c>
      <c r="BO67" s="8">
        <f t="shared" si="24"/>
        <v>26.03</v>
      </c>
      <c r="BP67" s="139">
        <f t="shared" si="25"/>
        <v>-0.92000000000000171</v>
      </c>
      <c r="BQ67" s="139">
        <f t="shared" si="26"/>
        <v>-0.92000000000000171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940</v>
      </c>
      <c r="G68" s="16">
        <f>'[3]26'!G70</f>
        <v>0</v>
      </c>
      <c r="H68" s="17">
        <f t="shared" si="27"/>
        <v>1260</v>
      </c>
      <c r="I68" s="15">
        <f>'[3]26'!J70</f>
        <v>320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150</v>
      </c>
      <c r="N68" s="16">
        <f>'[3]26'!O70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26.03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26.03</v>
      </c>
      <c r="AE68" s="8">
        <f t="shared" ref="AE68:AE98" si="43">BD68</f>
        <v>26.03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26.03</v>
      </c>
      <c r="AL68" s="8">
        <f t="shared" si="35"/>
        <v>267.94000000000005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417.94000000000005</v>
      </c>
      <c r="AT68" s="8">
        <v>25.11</v>
      </c>
      <c r="AU68" s="8">
        <v>25.11</v>
      </c>
      <c r="AW68" s="204">
        <v>26.03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26.03</v>
      </c>
      <c r="BD68" s="204">
        <v>26.03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26.03</v>
      </c>
      <c r="BL68" s="8">
        <f t="shared" ref="BL68:BL98" si="53">AT68</f>
        <v>25.11</v>
      </c>
      <c r="BM68" s="8">
        <f t="shared" ref="BM68:BM98" si="54">AU68</f>
        <v>25.11</v>
      </c>
      <c r="BN68" s="8">
        <f t="shared" ref="BN68:BN98" si="55">BC68</f>
        <v>26.03</v>
      </c>
      <c r="BO68" s="8">
        <f t="shared" ref="BO68:BO98" si="56">BJ68</f>
        <v>26.03</v>
      </c>
      <c r="BP68" s="139">
        <f t="shared" ref="BP68:BP98" si="57">BL68-BN68</f>
        <v>-0.92000000000000171</v>
      </c>
      <c r="BQ68" s="139">
        <f t="shared" ref="BQ68:BQ98" si="58">BM68-BO68</f>
        <v>-0.92000000000000171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940</v>
      </c>
      <c r="G69" s="16">
        <f>'[3]26'!G71</f>
        <v>0</v>
      </c>
      <c r="H69" s="17">
        <f t="shared" ref="H69:H98" si="59">SUM(B69:G69)</f>
        <v>1260</v>
      </c>
      <c r="I69" s="15">
        <f>'[3]26'!J71</f>
        <v>320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150</v>
      </c>
      <c r="N69" s="16">
        <f>'[3]26'!O71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26.03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26.03</v>
      </c>
      <c r="AE69" s="8">
        <f t="shared" si="43"/>
        <v>26.03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26.03</v>
      </c>
      <c r="AL69" s="8">
        <f t="shared" si="35"/>
        <v>267.94000000000005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417.94000000000005</v>
      </c>
      <c r="AT69" s="8">
        <v>25.11</v>
      </c>
      <c r="AU69" s="8">
        <v>25.11</v>
      </c>
      <c r="AW69" s="204">
        <v>26.03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26.03</v>
      </c>
      <c r="BD69" s="204">
        <v>26.03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26.03</v>
      </c>
      <c r="BL69" s="8">
        <f t="shared" si="53"/>
        <v>25.11</v>
      </c>
      <c r="BM69" s="8">
        <f t="shared" si="54"/>
        <v>25.11</v>
      </c>
      <c r="BN69" s="8">
        <f t="shared" si="55"/>
        <v>26.03</v>
      </c>
      <c r="BO69" s="8">
        <f t="shared" si="56"/>
        <v>26.03</v>
      </c>
      <c r="BP69" s="139">
        <f t="shared" si="57"/>
        <v>-0.92000000000000171</v>
      </c>
      <c r="BQ69" s="139">
        <f t="shared" si="58"/>
        <v>-0.92000000000000171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940</v>
      </c>
      <c r="G70" s="16">
        <f>'[3]26'!G72</f>
        <v>0</v>
      </c>
      <c r="H70" s="17">
        <f t="shared" si="59"/>
        <v>1260</v>
      </c>
      <c r="I70" s="15">
        <f>'[3]26'!J72</f>
        <v>320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150</v>
      </c>
      <c r="N70" s="16">
        <f>'[3]26'!O72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26.03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26.03</v>
      </c>
      <c r="AE70" s="8">
        <f t="shared" si="43"/>
        <v>26.03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26.03</v>
      </c>
      <c r="AL70" s="8">
        <f t="shared" si="35"/>
        <v>267.94000000000005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417.94000000000005</v>
      </c>
      <c r="AT70" s="8">
        <v>25.11</v>
      </c>
      <c r="AU70" s="8">
        <v>25.11</v>
      </c>
      <c r="AW70" s="204">
        <v>26.03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26.03</v>
      </c>
      <c r="BD70" s="204">
        <v>26.03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26.03</v>
      </c>
      <c r="BL70" s="8">
        <f t="shared" si="53"/>
        <v>25.11</v>
      </c>
      <c r="BM70" s="8">
        <f t="shared" si="54"/>
        <v>25.11</v>
      </c>
      <c r="BN70" s="8">
        <f t="shared" si="55"/>
        <v>26.03</v>
      </c>
      <c r="BO70" s="8">
        <f t="shared" si="56"/>
        <v>26.03</v>
      </c>
      <c r="BP70" s="139">
        <f t="shared" si="57"/>
        <v>-0.92000000000000171</v>
      </c>
      <c r="BQ70" s="139">
        <f t="shared" si="58"/>
        <v>-0.92000000000000171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940</v>
      </c>
      <c r="G71" s="16">
        <f>'[3]26'!G73</f>
        <v>0</v>
      </c>
      <c r="H71" s="17">
        <f t="shared" si="59"/>
        <v>1260</v>
      </c>
      <c r="I71" s="15">
        <f>'[3]26'!J73</f>
        <v>320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150</v>
      </c>
      <c r="N71" s="16">
        <f>'[3]26'!O73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26.03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26.03</v>
      </c>
      <c r="AE71" s="8">
        <f t="shared" si="43"/>
        <v>26.03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26.03</v>
      </c>
      <c r="AL71" s="8">
        <f t="shared" si="35"/>
        <v>267.94000000000005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417.94000000000005</v>
      </c>
      <c r="AT71" s="8">
        <v>25.11</v>
      </c>
      <c r="AU71" s="8">
        <v>25.11</v>
      </c>
      <c r="AW71" s="204">
        <v>26.03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26.03</v>
      </c>
      <c r="BD71" s="204">
        <v>26.03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26.03</v>
      </c>
      <c r="BL71" s="8">
        <f t="shared" si="53"/>
        <v>25.11</v>
      </c>
      <c r="BM71" s="8">
        <f t="shared" si="54"/>
        <v>25.11</v>
      </c>
      <c r="BN71" s="8">
        <f t="shared" si="55"/>
        <v>26.03</v>
      </c>
      <c r="BO71" s="8">
        <f t="shared" si="56"/>
        <v>26.03</v>
      </c>
      <c r="BP71" s="139">
        <f t="shared" si="57"/>
        <v>-0.92000000000000171</v>
      </c>
      <c r="BQ71" s="139">
        <f t="shared" si="58"/>
        <v>-0.92000000000000171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940</v>
      </c>
      <c r="G72" s="16">
        <f>'[3]26'!G74</f>
        <v>0</v>
      </c>
      <c r="H72" s="17">
        <f t="shared" si="59"/>
        <v>1260</v>
      </c>
      <c r="I72" s="15">
        <f>'[3]26'!J74</f>
        <v>320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214</v>
      </c>
      <c r="N72" s="16">
        <f>'[3]26'!O74</f>
        <v>0</v>
      </c>
      <c r="O72" s="17">
        <f t="shared" si="60"/>
        <v>534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214</v>
      </c>
      <c r="V72" s="16">
        <f t="shared" si="32"/>
        <v>0</v>
      </c>
      <c r="W72" s="17">
        <f t="shared" si="61"/>
        <v>534</v>
      </c>
      <c r="X72" s="8">
        <f t="shared" si="36"/>
        <v>26.03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26.03</v>
      </c>
      <c r="AE72" s="8">
        <f t="shared" si="43"/>
        <v>26.03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26.03</v>
      </c>
      <c r="AL72" s="8">
        <f t="shared" si="35"/>
        <v>267.94000000000005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214</v>
      </c>
      <c r="AQ72" s="8">
        <f t="shared" si="34"/>
        <v>0</v>
      </c>
      <c r="AR72" s="8">
        <f t="shared" si="50"/>
        <v>481.94000000000005</v>
      </c>
      <c r="AT72" s="8">
        <v>25.11</v>
      </c>
      <c r="AU72" s="8">
        <v>25.11</v>
      </c>
      <c r="AW72" s="204">
        <v>26.03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26.03</v>
      </c>
      <c r="BD72" s="204">
        <v>26.03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26.03</v>
      </c>
      <c r="BL72" s="8">
        <f t="shared" si="53"/>
        <v>25.11</v>
      </c>
      <c r="BM72" s="8">
        <f t="shared" si="54"/>
        <v>25.11</v>
      </c>
      <c r="BN72" s="8">
        <f t="shared" si="55"/>
        <v>26.03</v>
      </c>
      <c r="BO72" s="8">
        <f t="shared" si="56"/>
        <v>26.03</v>
      </c>
      <c r="BP72" s="139">
        <f t="shared" si="57"/>
        <v>-0.92000000000000171</v>
      </c>
      <c r="BQ72" s="139">
        <f t="shared" si="58"/>
        <v>-0.92000000000000171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940</v>
      </c>
      <c r="G73" s="16">
        <f>'[3]26'!G75</f>
        <v>0</v>
      </c>
      <c r="H73" s="17">
        <f t="shared" si="59"/>
        <v>1260</v>
      </c>
      <c r="I73" s="15">
        <f>'[3]26'!J75</f>
        <v>320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214</v>
      </c>
      <c r="N73" s="16">
        <f>'[3]26'!O75</f>
        <v>0</v>
      </c>
      <c r="O73" s="17">
        <f t="shared" si="60"/>
        <v>534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214</v>
      </c>
      <c r="V73" s="16">
        <f t="shared" si="32"/>
        <v>0</v>
      </c>
      <c r="W73" s="17">
        <f t="shared" si="61"/>
        <v>534</v>
      </c>
      <c r="X73" s="8">
        <f t="shared" si="36"/>
        <v>24.08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24.08</v>
      </c>
      <c r="AE73" s="8">
        <f t="shared" si="43"/>
        <v>24.08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24.08</v>
      </c>
      <c r="AL73" s="8">
        <f t="shared" si="35"/>
        <v>271.84000000000003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214</v>
      </c>
      <c r="AQ73" s="8">
        <f t="shared" si="34"/>
        <v>0</v>
      </c>
      <c r="AR73" s="8">
        <f t="shared" si="50"/>
        <v>485.84000000000003</v>
      </c>
      <c r="AT73" s="8">
        <v>25.11</v>
      </c>
      <c r="AU73" s="8">
        <v>25.11</v>
      </c>
      <c r="AW73" s="204">
        <v>24.08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24.08</v>
      </c>
      <c r="BD73" s="204">
        <v>24.08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24.08</v>
      </c>
      <c r="BL73" s="8">
        <f t="shared" si="53"/>
        <v>25.11</v>
      </c>
      <c r="BM73" s="8">
        <f t="shared" si="54"/>
        <v>25.11</v>
      </c>
      <c r="BN73" s="8">
        <f t="shared" si="55"/>
        <v>24.08</v>
      </c>
      <c r="BO73" s="8">
        <f t="shared" si="56"/>
        <v>24.08</v>
      </c>
      <c r="BP73" s="139">
        <f t="shared" si="57"/>
        <v>1.0300000000000011</v>
      </c>
      <c r="BQ73" s="139">
        <f t="shared" si="58"/>
        <v>1.0300000000000011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940</v>
      </c>
      <c r="G74" s="16">
        <f>'[3]26'!G76</f>
        <v>0</v>
      </c>
      <c r="H74" s="17">
        <f t="shared" si="59"/>
        <v>1260</v>
      </c>
      <c r="I74" s="15">
        <f>'[3]26'!J76</f>
        <v>320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214</v>
      </c>
      <c r="N74" s="16">
        <f>'[3]26'!O76</f>
        <v>0</v>
      </c>
      <c r="O74" s="17">
        <f t="shared" si="60"/>
        <v>534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214</v>
      </c>
      <c r="V74" s="16">
        <f t="shared" si="32"/>
        <v>0</v>
      </c>
      <c r="W74" s="17">
        <f t="shared" si="61"/>
        <v>534</v>
      </c>
      <c r="X74" s="8">
        <f t="shared" si="36"/>
        <v>24.08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24.08</v>
      </c>
      <c r="AE74" s="8">
        <f t="shared" si="43"/>
        <v>24.08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24.08</v>
      </c>
      <c r="AL74" s="8">
        <f t="shared" si="35"/>
        <v>271.84000000000003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214</v>
      </c>
      <c r="AQ74" s="8">
        <f t="shared" si="34"/>
        <v>0</v>
      </c>
      <c r="AR74" s="8">
        <f t="shared" si="50"/>
        <v>485.84000000000003</v>
      </c>
      <c r="AT74" s="8">
        <v>25.11</v>
      </c>
      <c r="AU74" s="8">
        <v>25.11</v>
      </c>
      <c r="AW74" s="204">
        <v>24.08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24.08</v>
      </c>
      <c r="BD74" s="204">
        <v>24.08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24.08</v>
      </c>
      <c r="BL74" s="8">
        <f t="shared" si="53"/>
        <v>25.11</v>
      </c>
      <c r="BM74" s="8">
        <f t="shared" si="54"/>
        <v>25.11</v>
      </c>
      <c r="BN74" s="8">
        <f t="shared" si="55"/>
        <v>24.08</v>
      </c>
      <c r="BO74" s="8">
        <f t="shared" si="56"/>
        <v>24.08</v>
      </c>
      <c r="BP74" s="139">
        <f t="shared" si="57"/>
        <v>1.0300000000000011</v>
      </c>
      <c r="BQ74" s="139">
        <f t="shared" si="58"/>
        <v>1.0300000000000011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970</v>
      </c>
      <c r="G75" s="16">
        <f>'[3]26'!G77</f>
        <v>0</v>
      </c>
      <c r="H75" s="17">
        <f t="shared" si="59"/>
        <v>1290</v>
      </c>
      <c r="I75" s="15">
        <f>'[3]26'!J77</f>
        <v>320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214</v>
      </c>
      <c r="N75" s="16">
        <f>'[3]26'!O77</f>
        <v>0</v>
      </c>
      <c r="O75" s="17">
        <f t="shared" si="60"/>
        <v>534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214</v>
      </c>
      <c r="V75" s="16">
        <f t="shared" si="32"/>
        <v>0</v>
      </c>
      <c r="W75" s="17">
        <f t="shared" si="61"/>
        <v>534</v>
      </c>
      <c r="X75" s="8">
        <f t="shared" si="36"/>
        <v>15.47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15.47</v>
      </c>
      <c r="AE75" s="8">
        <f t="shared" si="43"/>
        <v>15.47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15.47</v>
      </c>
      <c r="AL75" s="8">
        <f t="shared" si="35"/>
        <v>289.05999999999995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214</v>
      </c>
      <c r="AQ75" s="8">
        <f t="shared" si="34"/>
        <v>0</v>
      </c>
      <c r="AR75" s="8">
        <f t="shared" si="50"/>
        <v>503.05999999999995</v>
      </c>
      <c r="AT75" s="8">
        <v>23.23</v>
      </c>
      <c r="AU75" s="8">
        <v>23.23</v>
      </c>
      <c r="AW75" s="204">
        <v>15.47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15.47</v>
      </c>
      <c r="BD75" s="204">
        <v>15.47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15.47</v>
      </c>
      <c r="BL75" s="8">
        <f t="shared" si="53"/>
        <v>23.23</v>
      </c>
      <c r="BM75" s="8">
        <f t="shared" si="54"/>
        <v>23.23</v>
      </c>
      <c r="BN75" s="8">
        <f t="shared" si="55"/>
        <v>15.47</v>
      </c>
      <c r="BO75" s="8">
        <f t="shared" si="56"/>
        <v>15.47</v>
      </c>
      <c r="BP75" s="139">
        <f t="shared" si="57"/>
        <v>7.76</v>
      </c>
      <c r="BQ75" s="139">
        <f t="shared" si="58"/>
        <v>7.76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970</v>
      </c>
      <c r="G76" s="16">
        <f>'[3]26'!G78</f>
        <v>0</v>
      </c>
      <c r="H76" s="17">
        <f t="shared" si="59"/>
        <v>1290</v>
      </c>
      <c r="I76" s="15">
        <f>'[3]26'!J78</f>
        <v>320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150</v>
      </c>
      <c r="N76" s="16">
        <f>'[3]26'!O78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15.47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15.47</v>
      </c>
      <c r="AE76" s="8">
        <f t="shared" si="43"/>
        <v>15.47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15.47</v>
      </c>
      <c r="AL76" s="8">
        <f t="shared" si="35"/>
        <v>289.05999999999995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439.05999999999995</v>
      </c>
      <c r="AT76" s="8">
        <v>23.23</v>
      </c>
      <c r="AU76" s="8">
        <v>23.23</v>
      </c>
      <c r="AW76" s="204">
        <v>15.47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15.47</v>
      </c>
      <c r="BD76" s="204">
        <v>15.47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15.47</v>
      </c>
      <c r="BL76" s="8">
        <f t="shared" si="53"/>
        <v>23.23</v>
      </c>
      <c r="BM76" s="8">
        <f t="shared" si="54"/>
        <v>23.23</v>
      </c>
      <c r="BN76" s="8">
        <f t="shared" si="55"/>
        <v>15.47</v>
      </c>
      <c r="BO76" s="8">
        <f t="shared" si="56"/>
        <v>15.47</v>
      </c>
      <c r="BP76" s="139">
        <f t="shared" si="57"/>
        <v>7.76</v>
      </c>
      <c r="BQ76" s="139">
        <f t="shared" si="58"/>
        <v>7.76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970</v>
      </c>
      <c r="G77" s="16">
        <f>'[3]26'!G79</f>
        <v>0</v>
      </c>
      <c r="H77" s="17">
        <f t="shared" si="59"/>
        <v>1290</v>
      </c>
      <c r="I77" s="15">
        <f>'[3]26'!J79</f>
        <v>320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150</v>
      </c>
      <c r="N77" s="16">
        <f>'[3]26'!O79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438</v>
      </c>
      <c r="AT77" s="8">
        <v>30.87</v>
      </c>
      <c r="AU77" s="8">
        <v>17.899999999999999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30.87</v>
      </c>
      <c r="BM77" s="8">
        <f t="shared" si="54"/>
        <v>17.899999999999999</v>
      </c>
      <c r="BN77" s="8">
        <f t="shared" si="55"/>
        <v>32</v>
      </c>
      <c r="BO77" s="8">
        <f t="shared" si="56"/>
        <v>0</v>
      </c>
      <c r="BP77" s="139">
        <f t="shared" si="57"/>
        <v>-1.129999999999999</v>
      </c>
      <c r="BQ77" s="139">
        <f t="shared" si="58"/>
        <v>17.899999999999999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970</v>
      </c>
      <c r="G78" s="16">
        <f>'[3]26'!G80</f>
        <v>0</v>
      </c>
      <c r="H78" s="17">
        <f t="shared" si="59"/>
        <v>1290</v>
      </c>
      <c r="I78" s="15">
        <f>'[3]26'!J80</f>
        <v>320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150</v>
      </c>
      <c r="N78" s="16">
        <f>'[3]26'!O80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438</v>
      </c>
      <c r="AT78" s="8">
        <v>30.87</v>
      </c>
      <c r="AU78" s="8">
        <v>17.899999999999999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30.87</v>
      </c>
      <c r="BM78" s="8">
        <f t="shared" si="54"/>
        <v>17.899999999999999</v>
      </c>
      <c r="BN78" s="8">
        <f t="shared" si="55"/>
        <v>32</v>
      </c>
      <c r="BO78" s="8">
        <f t="shared" si="56"/>
        <v>0</v>
      </c>
      <c r="BP78" s="139">
        <f t="shared" si="57"/>
        <v>-1.129999999999999</v>
      </c>
      <c r="BQ78" s="139">
        <f t="shared" si="58"/>
        <v>17.899999999999999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970</v>
      </c>
      <c r="G79" s="16">
        <f>'[3]26'!G81</f>
        <v>0</v>
      </c>
      <c r="H79" s="17">
        <f t="shared" si="59"/>
        <v>1290</v>
      </c>
      <c r="I79" s="15">
        <f>'[3]26'!J81</f>
        <v>320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214</v>
      </c>
      <c r="N79" s="16">
        <f>'[3]26'!O81</f>
        <v>0</v>
      </c>
      <c r="O79" s="17">
        <f t="shared" si="60"/>
        <v>534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214</v>
      </c>
      <c r="V79" s="16">
        <f t="shared" si="32"/>
        <v>0</v>
      </c>
      <c r="W79" s="17">
        <f t="shared" si="61"/>
        <v>534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214</v>
      </c>
      <c r="AQ79" s="8">
        <f t="shared" si="34"/>
        <v>0</v>
      </c>
      <c r="AR79" s="8">
        <f t="shared" si="50"/>
        <v>470</v>
      </c>
      <c r="AT79" s="8">
        <v>30.87</v>
      </c>
      <c r="AU79" s="8">
        <v>30.87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32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32</v>
      </c>
      <c r="BL79" s="8">
        <f t="shared" si="53"/>
        <v>30.87</v>
      </c>
      <c r="BM79" s="8">
        <f t="shared" si="54"/>
        <v>30.87</v>
      </c>
      <c r="BN79" s="8">
        <f t="shared" si="55"/>
        <v>32</v>
      </c>
      <c r="BO79" s="8">
        <f t="shared" si="56"/>
        <v>32</v>
      </c>
      <c r="BP79" s="139">
        <f t="shared" si="57"/>
        <v>-1.129999999999999</v>
      </c>
      <c r="BQ79" s="139">
        <f t="shared" si="58"/>
        <v>-1.129999999999999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970</v>
      </c>
      <c r="G80" s="16">
        <f>'[3]26'!G82</f>
        <v>0</v>
      </c>
      <c r="H80" s="17">
        <f t="shared" si="59"/>
        <v>1290</v>
      </c>
      <c r="I80" s="15">
        <f>'[3]26'!J82</f>
        <v>320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214</v>
      </c>
      <c r="N80" s="16">
        <f>'[3]26'!O82</f>
        <v>0</v>
      </c>
      <c r="O80" s="17">
        <f t="shared" si="60"/>
        <v>534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214</v>
      </c>
      <c r="V80" s="16">
        <f t="shared" si="32"/>
        <v>0</v>
      </c>
      <c r="W80" s="17">
        <f t="shared" si="61"/>
        <v>534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214</v>
      </c>
      <c r="AQ80" s="8">
        <f t="shared" si="34"/>
        <v>0</v>
      </c>
      <c r="AR80" s="8">
        <f t="shared" si="50"/>
        <v>470</v>
      </c>
      <c r="AT80" s="8">
        <v>30.87</v>
      </c>
      <c r="AU80" s="8">
        <v>30.87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32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32</v>
      </c>
      <c r="BL80" s="8">
        <f t="shared" si="53"/>
        <v>30.87</v>
      </c>
      <c r="BM80" s="8">
        <f t="shared" si="54"/>
        <v>30.87</v>
      </c>
      <c r="BN80" s="8">
        <f t="shared" si="55"/>
        <v>32</v>
      </c>
      <c r="BO80" s="8">
        <f t="shared" si="56"/>
        <v>32</v>
      </c>
      <c r="BP80" s="139">
        <f t="shared" si="57"/>
        <v>-1.129999999999999</v>
      </c>
      <c r="BQ80" s="139">
        <f t="shared" si="58"/>
        <v>-1.129999999999999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970</v>
      </c>
      <c r="G81" s="16">
        <f>'[3]26'!G83</f>
        <v>0</v>
      </c>
      <c r="H81" s="17">
        <f t="shared" si="59"/>
        <v>1290</v>
      </c>
      <c r="I81" s="15">
        <f>'[3]26'!J83</f>
        <v>320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214</v>
      </c>
      <c r="N81" s="16">
        <f>'[3]26'!O83</f>
        <v>0</v>
      </c>
      <c r="O81" s="17">
        <f t="shared" si="60"/>
        <v>534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214</v>
      </c>
      <c r="V81" s="16">
        <f t="shared" si="32"/>
        <v>0</v>
      </c>
      <c r="W81" s="17">
        <f t="shared" si="61"/>
        <v>534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214</v>
      </c>
      <c r="AQ81" s="8">
        <f t="shared" si="34"/>
        <v>0</v>
      </c>
      <c r="AR81" s="8">
        <f t="shared" si="50"/>
        <v>470</v>
      </c>
      <c r="AT81" s="8">
        <v>30.87</v>
      </c>
      <c r="AU81" s="8">
        <v>30.87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30.87</v>
      </c>
      <c r="BM81" s="8">
        <f t="shared" si="54"/>
        <v>30.87</v>
      </c>
      <c r="BN81" s="8">
        <f t="shared" si="55"/>
        <v>32</v>
      </c>
      <c r="BO81" s="8">
        <f t="shared" si="56"/>
        <v>32</v>
      </c>
      <c r="BP81" s="139">
        <f t="shared" si="57"/>
        <v>-1.129999999999999</v>
      </c>
      <c r="BQ81" s="139">
        <f t="shared" si="58"/>
        <v>-1.129999999999999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970</v>
      </c>
      <c r="G82" s="16">
        <f>'[3]26'!G84</f>
        <v>0</v>
      </c>
      <c r="H82" s="17">
        <f t="shared" si="59"/>
        <v>1290</v>
      </c>
      <c r="I82" s="15">
        <f>'[3]26'!J84</f>
        <v>320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214</v>
      </c>
      <c r="N82" s="16">
        <f>'[3]26'!O84</f>
        <v>0</v>
      </c>
      <c r="O82" s="17">
        <f t="shared" si="60"/>
        <v>534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214</v>
      </c>
      <c r="V82" s="16">
        <f t="shared" si="32"/>
        <v>0</v>
      </c>
      <c r="W82" s="17">
        <f t="shared" si="61"/>
        <v>534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214</v>
      </c>
      <c r="AQ82" s="8">
        <f t="shared" si="34"/>
        <v>0</v>
      </c>
      <c r="AR82" s="8">
        <f t="shared" si="50"/>
        <v>470</v>
      </c>
      <c r="AT82" s="8">
        <v>30.87</v>
      </c>
      <c r="AU82" s="8">
        <v>30.87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30.87</v>
      </c>
      <c r="BM82" s="8">
        <f t="shared" si="54"/>
        <v>30.87</v>
      </c>
      <c r="BN82" s="8">
        <f t="shared" si="55"/>
        <v>32</v>
      </c>
      <c r="BO82" s="8">
        <f t="shared" si="56"/>
        <v>32</v>
      </c>
      <c r="BP82" s="139">
        <f t="shared" si="57"/>
        <v>-1.129999999999999</v>
      </c>
      <c r="BQ82" s="139">
        <f t="shared" si="58"/>
        <v>-1.129999999999999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970</v>
      </c>
      <c r="G83" s="16">
        <f>'[3]26'!G85</f>
        <v>0</v>
      </c>
      <c r="H83" s="17">
        <f t="shared" si="59"/>
        <v>1290</v>
      </c>
      <c r="I83" s="15">
        <f>'[3]26'!J85</f>
        <v>320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214</v>
      </c>
      <c r="N83" s="16">
        <f>'[3]26'!O85</f>
        <v>0</v>
      </c>
      <c r="O83" s="17">
        <f t="shared" si="60"/>
        <v>534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214</v>
      </c>
      <c r="V83" s="16">
        <f t="shared" si="32"/>
        <v>0</v>
      </c>
      <c r="W83" s="17">
        <f t="shared" si="61"/>
        <v>534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214</v>
      </c>
      <c r="AQ83" s="8">
        <f t="shared" si="34"/>
        <v>0</v>
      </c>
      <c r="AR83" s="8">
        <f t="shared" si="50"/>
        <v>470</v>
      </c>
      <c r="AT83" s="8">
        <v>30.87</v>
      </c>
      <c r="AU83" s="8">
        <v>30.87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30.87</v>
      </c>
      <c r="BM83" s="8">
        <f t="shared" si="54"/>
        <v>30.87</v>
      </c>
      <c r="BN83" s="8">
        <f t="shared" si="55"/>
        <v>32</v>
      </c>
      <c r="BO83" s="8">
        <f t="shared" si="56"/>
        <v>32</v>
      </c>
      <c r="BP83" s="139">
        <f t="shared" si="57"/>
        <v>-1.129999999999999</v>
      </c>
      <c r="BQ83" s="139">
        <f t="shared" si="58"/>
        <v>-1.129999999999999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970</v>
      </c>
      <c r="G84" s="16">
        <f>'[3]26'!G86</f>
        <v>0</v>
      </c>
      <c r="H84" s="17">
        <f t="shared" si="59"/>
        <v>1290</v>
      </c>
      <c r="I84" s="15">
        <f>'[3]26'!J86</f>
        <v>320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214</v>
      </c>
      <c r="N84" s="16">
        <f>'[3]26'!O86</f>
        <v>0</v>
      </c>
      <c r="O84" s="17">
        <f t="shared" si="60"/>
        <v>534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214</v>
      </c>
      <c r="V84" s="16">
        <f t="shared" si="32"/>
        <v>0</v>
      </c>
      <c r="W84" s="17">
        <f t="shared" si="61"/>
        <v>534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214</v>
      </c>
      <c r="AQ84" s="8">
        <f t="shared" si="34"/>
        <v>0</v>
      </c>
      <c r="AR84" s="8">
        <f t="shared" si="50"/>
        <v>470</v>
      </c>
      <c r="AT84" s="8">
        <v>30.87</v>
      </c>
      <c r="AU84" s="8">
        <v>30.87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30.87</v>
      </c>
      <c r="BM84" s="8">
        <f t="shared" si="54"/>
        <v>30.87</v>
      </c>
      <c r="BN84" s="8">
        <f t="shared" si="55"/>
        <v>32</v>
      </c>
      <c r="BO84" s="8">
        <f t="shared" si="56"/>
        <v>32</v>
      </c>
      <c r="BP84" s="139">
        <f t="shared" si="57"/>
        <v>-1.129999999999999</v>
      </c>
      <c r="BQ84" s="139">
        <f t="shared" si="58"/>
        <v>-1.129999999999999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970</v>
      </c>
      <c r="G85" s="16">
        <f>'[3]26'!G87</f>
        <v>0</v>
      </c>
      <c r="H85" s="17">
        <f t="shared" si="59"/>
        <v>1290</v>
      </c>
      <c r="I85" s="15">
        <f>'[3]26'!J87</f>
        <v>320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310</v>
      </c>
      <c r="N85" s="16">
        <f>'[3]26'!O87</f>
        <v>0</v>
      </c>
      <c r="O85" s="17">
        <f t="shared" si="60"/>
        <v>630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310</v>
      </c>
      <c r="V85" s="16">
        <f t="shared" si="32"/>
        <v>0</v>
      </c>
      <c r="W85" s="17">
        <f t="shared" si="61"/>
        <v>630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310</v>
      </c>
      <c r="AQ85" s="8">
        <f t="shared" si="34"/>
        <v>0</v>
      </c>
      <c r="AR85" s="8">
        <f t="shared" si="50"/>
        <v>566</v>
      </c>
      <c r="AT85" s="8">
        <v>30.87</v>
      </c>
      <c r="AU85" s="8">
        <v>30.87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30.87</v>
      </c>
      <c r="BM85" s="8">
        <f t="shared" si="54"/>
        <v>30.87</v>
      </c>
      <c r="BN85" s="8">
        <f t="shared" si="55"/>
        <v>32</v>
      </c>
      <c r="BO85" s="8">
        <f t="shared" si="56"/>
        <v>32</v>
      </c>
      <c r="BP85" s="139">
        <f t="shared" si="57"/>
        <v>-1.129999999999999</v>
      </c>
      <c r="BQ85" s="139">
        <f t="shared" si="58"/>
        <v>-1.129999999999999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970</v>
      </c>
      <c r="G86" s="16">
        <f>'[3]26'!G88</f>
        <v>0</v>
      </c>
      <c r="H86" s="17">
        <f t="shared" si="59"/>
        <v>1290</v>
      </c>
      <c r="I86" s="15">
        <f>'[3]26'!J88</f>
        <v>320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310</v>
      </c>
      <c r="N86" s="16">
        <f>'[3]26'!O88</f>
        <v>0</v>
      </c>
      <c r="O86" s="17">
        <f t="shared" si="60"/>
        <v>630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310</v>
      </c>
      <c r="V86" s="16">
        <f t="shared" si="32"/>
        <v>0</v>
      </c>
      <c r="W86" s="17">
        <f t="shared" si="61"/>
        <v>630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310</v>
      </c>
      <c r="AQ86" s="8">
        <f t="shared" si="34"/>
        <v>0</v>
      </c>
      <c r="AR86" s="8">
        <f t="shared" si="50"/>
        <v>566</v>
      </c>
      <c r="AT86" s="8">
        <v>30.87</v>
      </c>
      <c r="AU86" s="8">
        <v>30.87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30.87</v>
      </c>
      <c r="BM86" s="8">
        <f t="shared" si="54"/>
        <v>30.87</v>
      </c>
      <c r="BN86" s="8">
        <f t="shared" si="55"/>
        <v>32</v>
      </c>
      <c r="BO86" s="8">
        <f t="shared" si="56"/>
        <v>32</v>
      </c>
      <c r="BP86" s="139">
        <f t="shared" si="57"/>
        <v>-1.129999999999999</v>
      </c>
      <c r="BQ86" s="139">
        <f t="shared" si="58"/>
        <v>-1.129999999999999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970</v>
      </c>
      <c r="G87" s="16">
        <f>'[3]26'!G89</f>
        <v>0</v>
      </c>
      <c r="H87" s="17">
        <f t="shared" si="59"/>
        <v>1290</v>
      </c>
      <c r="I87" s="15">
        <f>'[3]26'!J89</f>
        <v>320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310</v>
      </c>
      <c r="N87" s="16">
        <f>'[3]26'!O89</f>
        <v>0</v>
      </c>
      <c r="O87" s="17">
        <f t="shared" si="60"/>
        <v>630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310</v>
      </c>
      <c r="V87" s="16">
        <f t="shared" si="32"/>
        <v>0</v>
      </c>
      <c r="W87" s="17">
        <f t="shared" si="61"/>
        <v>630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310</v>
      </c>
      <c r="AQ87" s="8">
        <f t="shared" si="34"/>
        <v>0</v>
      </c>
      <c r="AR87" s="8">
        <f t="shared" si="50"/>
        <v>566</v>
      </c>
      <c r="AT87" s="8">
        <v>30.87</v>
      </c>
      <c r="AU87" s="8">
        <v>30.87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30.87</v>
      </c>
      <c r="BM87" s="8">
        <f t="shared" si="54"/>
        <v>30.87</v>
      </c>
      <c r="BN87" s="8">
        <f t="shared" si="55"/>
        <v>32</v>
      </c>
      <c r="BO87" s="8">
        <f t="shared" si="56"/>
        <v>32</v>
      </c>
      <c r="BP87" s="139">
        <f t="shared" si="57"/>
        <v>-1.129999999999999</v>
      </c>
      <c r="BQ87" s="139">
        <f t="shared" si="58"/>
        <v>-1.129999999999999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970</v>
      </c>
      <c r="G88" s="16">
        <f>'[3]26'!G90</f>
        <v>0</v>
      </c>
      <c r="H88" s="17">
        <f t="shared" si="59"/>
        <v>1290</v>
      </c>
      <c r="I88" s="15">
        <f>'[3]26'!J90</f>
        <v>320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310</v>
      </c>
      <c r="N88" s="16">
        <f>'[3]26'!O90</f>
        <v>0</v>
      </c>
      <c r="O88" s="17">
        <f t="shared" si="60"/>
        <v>630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310</v>
      </c>
      <c r="V88" s="16">
        <f t="shared" si="32"/>
        <v>0</v>
      </c>
      <c r="W88" s="17">
        <f t="shared" si="61"/>
        <v>630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310</v>
      </c>
      <c r="AQ88" s="8">
        <f t="shared" si="34"/>
        <v>0</v>
      </c>
      <c r="AR88" s="8">
        <f t="shared" si="50"/>
        <v>566</v>
      </c>
      <c r="AT88" s="8">
        <v>30.87</v>
      </c>
      <c r="AU88" s="8">
        <v>30.87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30.87</v>
      </c>
      <c r="BM88" s="8">
        <f t="shared" si="54"/>
        <v>30.87</v>
      </c>
      <c r="BN88" s="8">
        <f t="shared" si="55"/>
        <v>32</v>
      </c>
      <c r="BO88" s="8">
        <f t="shared" si="56"/>
        <v>32</v>
      </c>
      <c r="BP88" s="139">
        <f t="shared" si="57"/>
        <v>-1.129999999999999</v>
      </c>
      <c r="BQ88" s="139">
        <f t="shared" si="58"/>
        <v>-1.129999999999999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970</v>
      </c>
      <c r="G89" s="16">
        <f>'[3]26'!G91</f>
        <v>0</v>
      </c>
      <c r="H89" s="17">
        <f t="shared" si="59"/>
        <v>1290</v>
      </c>
      <c r="I89" s="15">
        <f>'[3]26'!J91</f>
        <v>320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310</v>
      </c>
      <c r="N89" s="16">
        <f>'[3]26'!O91</f>
        <v>0</v>
      </c>
      <c r="O89" s="17">
        <f t="shared" si="60"/>
        <v>630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310</v>
      </c>
      <c r="V89" s="16">
        <f t="shared" si="32"/>
        <v>0</v>
      </c>
      <c r="W89" s="17">
        <f t="shared" si="61"/>
        <v>630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310</v>
      </c>
      <c r="AQ89" s="8">
        <f t="shared" si="34"/>
        <v>0</v>
      </c>
      <c r="AR89" s="8">
        <f t="shared" si="50"/>
        <v>566</v>
      </c>
      <c r="AT89" s="8">
        <v>30.87</v>
      </c>
      <c r="AU89" s="8">
        <v>30.87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30.87</v>
      </c>
      <c r="BM89" s="8">
        <f t="shared" si="54"/>
        <v>30.87</v>
      </c>
      <c r="BN89" s="8">
        <f t="shared" si="55"/>
        <v>32</v>
      </c>
      <c r="BO89" s="8">
        <f t="shared" si="56"/>
        <v>32</v>
      </c>
      <c r="BP89" s="139">
        <f t="shared" si="57"/>
        <v>-1.129999999999999</v>
      </c>
      <c r="BQ89" s="139">
        <f t="shared" si="58"/>
        <v>-1.129999999999999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970</v>
      </c>
      <c r="G90" s="16">
        <f>'[3]26'!G92</f>
        <v>0</v>
      </c>
      <c r="H90" s="17">
        <f t="shared" si="59"/>
        <v>1290</v>
      </c>
      <c r="I90" s="15">
        <f>'[3]26'!J92</f>
        <v>320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310</v>
      </c>
      <c r="N90" s="16">
        <f>'[3]26'!O92</f>
        <v>0</v>
      </c>
      <c r="O90" s="17">
        <f t="shared" si="60"/>
        <v>630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310</v>
      </c>
      <c r="V90" s="16">
        <f t="shared" si="32"/>
        <v>0</v>
      </c>
      <c r="W90" s="17">
        <f t="shared" si="61"/>
        <v>630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310</v>
      </c>
      <c r="AQ90" s="8">
        <f t="shared" si="34"/>
        <v>0</v>
      </c>
      <c r="AR90" s="8">
        <f t="shared" si="50"/>
        <v>566</v>
      </c>
      <c r="AT90" s="8">
        <v>30.87</v>
      </c>
      <c r="AU90" s="8">
        <v>30.87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30.87</v>
      </c>
      <c r="BM90" s="8">
        <f t="shared" si="54"/>
        <v>30.87</v>
      </c>
      <c r="BN90" s="8">
        <f t="shared" si="55"/>
        <v>32</v>
      </c>
      <c r="BO90" s="8">
        <f t="shared" si="56"/>
        <v>32</v>
      </c>
      <c r="BP90" s="139">
        <f t="shared" si="57"/>
        <v>-1.129999999999999</v>
      </c>
      <c r="BQ90" s="139">
        <f t="shared" si="58"/>
        <v>-1.129999999999999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970</v>
      </c>
      <c r="G91" s="16">
        <f>'[3]26'!G93</f>
        <v>0</v>
      </c>
      <c r="H91" s="17">
        <f t="shared" si="59"/>
        <v>1290</v>
      </c>
      <c r="I91" s="15">
        <f>'[3]26'!J93</f>
        <v>320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310</v>
      </c>
      <c r="N91" s="16">
        <f>'[3]26'!O93</f>
        <v>0</v>
      </c>
      <c r="O91" s="17">
        <f t="shared" si="60"/>
        <v>630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310</v>
      </c>
      <c r="V91" s="16">
        <f t="shared" si="32"/>
        <v>0</v>
      </c>
      <c r="W91" s="17">
        <f t="shared" si="61"/>
        <v>630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310</v>
      </c>
      <c r="AQ91" s="8">
        <f t="shared" si="34"/>
        <v>0</v>
      </c>
      <c r="AR91" s="8">
        <f t="shared" si="50"/>
        <v>566</v>
      </c>
      <c r="AT91" s="8">
        <v>30.87</v>
      </c>
      <c r="AU91" s="8">
        <v>30.87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30.87</v>
      </c>
      <c r="BM91" s="8">
        <f t="shared" si="54"/>
        <v>30.87</v>
      </c>
      <c r="BN91" s="8">
        <f t="shared" si="55"/>
        <v>32</v>
      </c>
      <c r="BO91" s="8">
        <f t="shared" si="56"/>
        <v>32</v>
      </c>
      <c r="BP91" s="139">
        <f t="shared" si="57"/>
        <v>-1.129999999999999</v>
      </c>
      <c r="BQ91" s="139">
        <f t="shared" si="58"/>
        <v>-1.129999999999999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970</v>
      </c>
      <c r="G92" s="16">
        <f>'[3]26'!G94</f>
        <v>0</v>
      </c>
      <c r="H92" s="17">
        <f t="shared" si="59"/>
        <v>1290</v>
      </c>
      <c r="I92" s="15">
        <f>'[3]26'!J94</f>
        <v>320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310</v>
      </c>
      <c r="N92" s="16">
        <f>'[3]26'!O94</f>
        <v>0</v>
      </c>
      <c r="O92" s="17">
        <f t="shared" si="60"/>
        <v>630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310</v>
      </c>
      <c r="V92" s="16">
        <f t="shared" si="32"/>
        <v>0</v>
      </c>
      <c r="W92" s="17">
        <f t="shared" si="61"/>
        <v>630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310</v>
      </c>
      <c r="AQ92" s="8">
        <f t="shared" si="34"/>
        <v>0</v>
      </c>
      <c r="AR92" s="8">
        <f t="shared" si="50"/>
        <v>566</v>
      </c>
      <c r="AT92" s="8">
        <v>30.87</v>
      </c>
      <c r="AU92" s="8">
        <v>30.87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30.87</v>
      </c>
      <c r="BM92" s="8">
        <f t="shared" si="54"/>
        <v>30.87</v>
      </c>
      <c r="BN92" s="8">
        <f t="shared" si="55"/>
        <v>32</v>
      </c>
      <c r="BO92" s="8">
        <f t="shared" si="56"/>
        <v>32</v>
      </c>
      <c r="BP92" s="139">
        <f t="shared" si="57"/>
        <v>-1.129999999999999</v>
      </c>
      <c r="BQ92" s="139">
        <f t="shared" si="58"/>
        <v>-1.129999999999999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970</v>
      </c>
      <c r="G93" s="16">
        <f>'[3]26'!G95</f>
        <v>0</v>
      </c>
      <c r="H93" s="17">
        <f t="shared" si="59"/>
        <v>1290</v>
      </c>
      <c r="I93" s="15">
        <f>'[3]26'!J95</f>
        <v>320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310</v>
      </c>
      <c r="N93" s="16">
        <f>'[3]26'!O95</f>
        <v>0</v>
      </c>
      <c r="O93" s="17">
        <f t="shared" si="60"/>
        <v>630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310</v>
      </c>
      <c r="V93" s="16">
        <f t="shared" si="32"/>
        <v>0</v>
      </c>
      <c r="W93" s="17">
        <f t="shared" si="61"/>
        <v>630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310</v>
      </c>
      <c r="AQ93" s="8">
        <f t="shared" si="34"/>
        <v>0</v>
      </c>
      <c r="AR93" s="8">
        <f t="shared" si="50"/>
        <v>566</v>
      </c>
      <c r="AT93" s="8">
        <v>30.87</v>
      </c>
      <c r="AU93" s="8">
        <v>30.87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30.87</v>
      </c>
      <c r="BM93" s="8">
        <f t="shared" si="54"/>
        <v>30.87</v>
      </c>
      <c r="BN93" s="8">
        <f t="shared" si="55"/>
        <v>32</v>
      </c>
      <c r="BO93" s="8">
        <f t="shared" si="56"/>
        <v>32</v>
      </c>
      <c r="BP93" s="139">
        <f t="shared" si="57"/>
        <v>-1.129999999999999</v>
      </c>
      <c r="BQ93" s="139">
        <f t="shared" si="58"/>
        <v>-1.129999999999999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970</v>
      </c>
      <c r="G94" s="16">
        <f>'[3]26'!G96</f>
        <v>0</v>
      </c>
      <c r="H94" s="17">
        <f t="shared" si="59"/>
        <v>1290</v>
      </c>
      <c r="I94" s="15">
        <f>'[3]26'!J96</f>
        <v>320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310</v>
      </c>
      <c r="N94" s="16">
        <f>'[3]26'!O96</f>
        <v>0</v>
      </c>
      <c r="O94" s="17">
        <f t="shared" si="60"/>
        <v>630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310</v>
      </c>
      <c r="V94" s="16">
        <f t="shared" si="32"/>
        <v>0</v>
      </c>
      <c r="W94" s="17">
        <f t="shared" si="61"/>
        <v>630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310</v>
      </c>
      <c r="AQ94" s="8">
        <f t="shared" si="34"/>
        <v>0</v>
      </c>
      <c r="AR94" s="8">
        <f t="shared" si="50"/>
        <v>566</v>
      </c>
      <c r="AT94" s="8">
        <v>30.87</v>
      </c>
      <c r="AU94" s="8">
        <v>30.87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30.87</v>
      </c>
      <c r="BM94" s="8">
        <f t="shared" si="54"/>
        <v>30.87</v>
      </c>
      <c r="BN94" s="8">
        <f t="shared" si="55"/>
        <v>32</v>
      </c>
      <c r="BO94" s="8">
        <f t="shared" si="56"/>
        <v>32</v>
      </c>
      <c r="BP94" s="139">
        <f t="shared" si="57"/>
        <v>-1.129999999999999</v>
      </c>
      <c r="BQ94" s="139">
        <f t="shared" si="58"/>
        <v>-1.129999999999999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970</v>
      </c>
      <c r="G95" s="16">
        <f>'[3]26'!G97</f>
        <v>0</v>
      </c>
      <c r="H95" s="17">
        <f t="shared" si="59"/>
        <v>1290</v>
      </c>
      <c r="I95" s="15">
        <f>'[3]26'!J97</f>
        <v>320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310</v>
      </c>
      <c r="N95" s="16">
        <f>'[3]26'!O97</f>
        <v>0</v>
      </c>
      <c r="O95" s="17">
        <f t="shared" si="60"/>
        <v>630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310</v>
      </c>
      <c r="V95" s="16">
        <f t="shared" si="32"/>
        <v>0</v>
      </c>
      <c r="W95" s="17">
        <f t="shared" si="61"/>
        <v>630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288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310</v>
      </c>
      <c r="AQ95" s="8">
        <f t="shared" si="34"/>
        <v>0</v>
      </c>
      <c r="AR95" s="8">
        <f t="shared" si="50"/>
        <v>598</v>
      </c>
      <c r="AT95" s="8">
        <v>0</v>
      </c>
      <c r="AU95" s="8">
        <v>30.87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0</v>
      </c>
      <c r="BM95" s="8">
        <f t="shared" si="54"/>
        <v>30.87</v>
      </c>
      <c r="BN95" s="8">
        <f t="shared" si="55"/>
        <v>0</v>
      </c>
      <c r="BO95" s="8">
        <f t="shared" si="56"/>
        <v>32</v>
      </c>
      <c r="BP95" s="139">
        <f t="shared" si="57"/>
        <v>0</v>
      </c>
      <c r="BQ95" s="139">
        <f t="shared" si="58"/>
        <v>-1.129999999999999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970</v>
      </c>
      <c r="G96" s="16">
        <f>'[3]26'!G98</f>
        <v>0</v>
      </c>
      <c r="H96" s="17">
        <f t="shared" si="59"/>
        <v>1290</v>
      </c>
      <c r="I96" s="15">
        <f>'[3]26'!J98</f>
        <v>320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310</v>
      </c>
      <c r="N96" s="16">
        <f>'[3]26'!O98</f>
        <v>0</v>
      </c>
      <c r="O96" s="17">
        <f t="shared" si="60"/>
        <v>630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310</v>
      </c>
      <c r="V96" s="16">
        <f t="shared" si="32"/>
        <v>0</v>
      </c>
      <c r="W96" s="17">
        <f t="shared" si="61"/>
        <v>630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288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310</v>
      </c>
      <c r="AQ96" s="8">
        <f t="shared" si="34"/>
        <v>0</v>
      </c>
      <c r="AR96" s="8">
        <f t="shared" si="50"/>
        <v>598</v>
      </c>
      <c r="AT96" s="8">
        <v>0</v>
      </c>
      <c r="AU96" s="8">
        <v>30.87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0</v>
      </c>
      <c r="BM96" s="8">
        <f t="shared" si="54"/>
        <v>30.87</v>
      </c>
      <c r="BN96" s="8">
        <f t="shared" si="55"/>
        <v>0</v>
      </c>
      <c r="BO96" s="8">
        <f t="shared" si="56"/>
        <v>32</v>
      </c>
      <c r="BP96" s="139">
        <f t="shared" si="57"/>
        <v>0</v>
      </c>
      <c r="BQ96" s="139">
        <f t="shared" si="58"/>
        <v>-1.129999999999999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970</v>
      </c>
      <c r="G97" s="16">
        <f>'[3]26'!G99</f>
        <v>0</v>
      </c>
      <c r="H97" s="17">
        <f t="shared" si="59"/>
        <v>1290</v>
      </c>
      <c r="I97" s="15">
        <f>'[3]26'!J99</f>
        <v>320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310</v>
      </c>
      <c r="N97" s="16">
        <f>'[3]26'!O99</f>
        <v>0</v>
      </c>
      <c r="O97" s="17">
        <f t="shared" si="60"/>
        <v>630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310</v>
      </c>
      <c r="V97" s="16">
        <f t="shared" si="32"/>
        <v>0</v>
      </c>
      <c r="W97" s="17">
        <f t="shared" si="61"/>
        <v>630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310</v>
      </c>
      <c r="AQ97" s="8">
        <f t="shared" si="34"/>
        <v>0</v>
      </c>
      <c r="AR97" s="8">
        <f t="shared" si="50"/>
        <v>566</v>
      </c>
      <c r="AT97" s="8">
        <v>30.87</v>
      </c>
      <c r="AU97" s="8">
        <v>30.87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9">
        <f t="shared" si="57"/>
        <v>-1.129999999999999</v>
      </c>
      <c r="BQ97" s="139">
        <f t="shared" si="58"/>
        <v>-1.129999999999999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970</v>
      </c>
      <c r="G98" s="16">
        <f>'[3]26'!G100</f>
        <v>0</v>
      </c>
      <c r="H98" s="17">
        <f t="shared" si="59"/>
        <v>1290</v>
      </c>
      <c r="I98" s="15">
        <f>'[3]26'!J100</f>
        <v>320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310</v>
      </c>
      <c r="N98" s="16">
        <f>'[3]26'!O100</f>
        <v>0</v>
      </c>
      <c r="O98" s="17">
        <f t="shared" si="60"/>
        <v>630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310</v>
      </c>
      <c r="V98" s="16">
        <f t="shared" si="32"/>
        <v>0</v>
      </c>
      <c r="W98" s="17">
        <f t="shared" si="61"/>
        <v>630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310</v>
      </c>
      <c r="AQ98" s="8">
        <f t="shared" si="34"/>
        <v>0</v>
      </c>
      <c r="AR98" s="8">
        <f t="shared" si="50"/>
        <v>566</v>
      </c>
      <c r="AT98" s="8">
        <v>30.87</v>
      </c>
      <c r="AU98" s="8">
        <v>30.87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9">
        <f t="shared" si="57"/>
        <v>-1.129999999999999</v>
      </c>
      <c r="BQ98" s="139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7.63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4.5270000000000001</v>
      </c>
      <c r="N99" s="15">
        <f t="shared" si="62"/>
        <v>0</v>
      </c>
      <c r="O99" s="15">
        <f t="shared" si="62"/>
        <v>12.157</v>
      </c>
      <c r="P99" s="15">
        <f t="shared" si="62"/>
        <v>2.4E-2</v>
      </c>
      <c r="Q99" s="15">
        <f t="shared" si="62"/>
        <v>7.63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4.5270000000000001</v>
      </c>
      <c r="V99" s="15">
        <f t="shared" si="62"/>
        <v>0</v>
      </c>
      <c r="W99" s="15">
        <f t="shared" si="62"/>
        <v>12.157</v>
      </c>
      <c r="X99" s="15">
        <f t="shared" si="62"/>
        <v>0.63455999999999968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0.63455999999999968</v>
      </c>
      <c r="AE99" s="15">
        <f t="shared" si="62"/>
        <v>0.61089499999999974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0.61089499999999974</v>
      </c>
      <c r="AL99" s="15">
        <f t="shared" si="62"/>
        <v>6.3845450000000028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4.5270000000000001</v>
      </c>
      <c r="AQ99" s="15">
        <f t="shared" si="62"/>
        <v>0</v>
      </c>
      <c r="AR99" s="15">
        <f t="shared" si="62"/>
        <v>10.911544999999991</v>
      </c>
      <c r="AS99" s="15">
        <f t="shared" si="62"/>
        <v>0</v>
      </c>
      <c r="AT99" s="15">
        <f t="shared" si="62"/>
        <v>0.63726499999999864</v>
      </c>
      <c r="AU99" s="15">
        <f t="shared" si="62"/>
        <v>0.62337749999999881</v>
      </c>
      <c r="AV99" s="15">
        <f t="shared" si="62"/>
        <v>0</v>
      </c>
      <c r="AW99" s="15">
        <f t="shared" si="62"/>
        <v>0.63455999999999968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0.63455999999999968</v>
      </c>
      <c r="BD99" s="15">
        <f t="shared" si="62"/>
        <v>0.61089499999999974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0.61089499999999974</v>
      </c>
      <c r="BK99" s="15"/>
      <c r="BL99" s="15">
        <f t="shared" si="63"/>
        <v>0.63726499999999864</v>
      </c>
      <c r="BM99" s="15">
        <f t="shared" si="63"/>
        <v>0.62337749999999881</v>
      </c>
      <c r="BN99" s="15">
        <f t="shared" si="63"/>
        <v>0.63455999999999968</v>
      </c>
      <c r="BO99" s="15">
        <f t="shared" si="63"/>
        <v>0.61089499999999974</v>
      </c>
      <c r="BP99" s="15">
        <f t="shared" si="63"/>
        <v>2.7049999999999991E-3</v>
      </c>
      <c r="BQ99" s="15">
        <f t="shared" si="63"/>
        <v>1.2482500000000009E-2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45408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45408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72" activePane="bottomRight" state="frozen"/>
      <selection activeCell="B3" sqref="B3"/>
      <selection pane="topRight" activeCell="B3" sqref="B3"/>
      <selection pane="bottomLeft" activeCell="B3" sqref="B3"/>
      <selection pane="bottomRight" activeCell="X91" sqref="X9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152</v>
      </c>
      <c r="E3">
        <f>PPCL!N3</f>
        <v>0</v>
      </c>
      <c r="F3">
        <f>B3+C3</f>
        <v>270</v>
      </c>
      <c r="G3">
        <f>D3+E3</f>
        <v>152</v>
      </c>
      <c r="H3" s="112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2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270</v>
      </c>
      <c r="G4">
        <f t="shared" ref="G4:G67" si="5">D4+E4</f>
        <v>152</v>
      </c>
      <c r="H4" s="112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2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270</v>
      </c>
      <c r="G5">
        <f t="shared" si="5"/>
        <v>152</v>
      </c>
      <c r="H5" s="112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2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270</v>
      </c>
      <c r="G6">
        <f t="shared" si="5"/>
        <v>152</v>
      </c>
      <c r="H6" s="112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2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270</v>
      </c>
      <c r="G7">
        <f t="shared" si="5"/>
        <v>152</v>
      </c>
      <c r="H7" s="112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2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270</v>
      </c>
      <c r="G8">
        <f t="shared" si="5"/>
        <v>152</v>
      </c>
      <c r="H8" s="112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2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270</v>
      </c>
      <c r="G9">
        <f t="shared" si="5"/>
        <v>152</v>
      </c>
      <c r="H9" s="112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2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270</v>
      </c>
      <c r="G10">
        <f t="shared" si="5"/>
        <v>152</v>
      </c>
      <c r="H10" s="112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2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270</v>
      </c>
      <c r="G11">
        <f t="shared" si="5"/>
        <v>152</v>
      </c>
      <c r="H11" s="112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2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270</v>
      </c>
      <c r="G12">
        <f t="shared" si="5"/>
        <v>152</v>
      </c>
      <c r="H12" s="112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2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270</v>
      </c>
      <c r="G13">
        <f t="shared" si="5"/>
        <v>152</v>
      </c>
      <c r="H13" s="112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2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270</v>
      </c>
      <c r="G14">
        <f t="shared" si="5"/>
        <v>152</v>
      </c>
      <c r="H14" s="112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2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270</v>
      </c>
      <c r="G15">
        <f t="shared" si="5"/>
        <v>152</v>
      </c>
      <c r="H15" s="112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2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270</v>
      </c>
      <c r="G16">
        <f t="shared" si="5"/>
        <v>152</v>
      </c>
      <c r="H16" s="112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2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270</v>
      </c>
      <c r="G17">
        <f t="shared" si="5"/>
        <v>152</v>
      </c>
      <c r="H17" s="112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2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270</v>
      </c>
      <c r="G18">
        <f t="shared" si="5"/>
        <v>152</v>
      </c>
      <c r="H18" s="112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2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270</v>
      </c>
      <c r="G19">
        <f t="shared" si="5"/>
        <v>154</v>
      </c>
      <c r="H19" s="112"/>
      <c r="I19">
        <f>BRPL_EOD!AE19+BRPL_EOD!AF19</f>
        <v>43.68</v>
      </c>
      <c r="J19">
        <f>BYPL_EOD!AE19+BYPL_EOD!AF19</f>
        <v>24.81</v>
      </c>
      <c r="K19">
        <f>MES_EOD!AE19+MES_EOD!AF19</f>
        <v>9.36</v>
      </c>
      <c r="L19">
        <f>NDMC_EOD!AE19+NDMC_EOD!AF19</f>
        <v>46.37</v>
      </c>
      <c r="M19">
        <f>TPDDL_EOD!AE19+TPDDL_EOD!AF19</f>
        <v>29.77</v>
      </c>
      <c r="N19">
        <f t="shared" si="0"/>
        <v>153.99</v>
      </c>
      <c r="O19" s="112">
        <f t="shared" si="1"/>
        <v>9.9999999999909051E-3</v>
      </c>
      <c r="P19">
        <v>43.682836547827776</v>
      </c>
      <c r="Q19">
        <v>24.811611143580748</v>
      </c>
      <c r="R19">
        <v>9.3606078316773811</v>
      </c>
      <c r="S19">
        <v>46.373011234495742</v>
      </c>
      <c r="T19">
        <v>29.771933242418335</v>
      </c>
      <c r="U19" s="114">
        <f t="shared" si="2"/>
        <v>153.99999999999997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270</v>
      </c>
      <c r="G20">
        <f t="shared" si="5"/>
        <v>154</v>
      </c>
      <c r="H20" s="112"/>
      <c r="I20">
        <f>BRPL_EOD!AE20+BRPL_EOD!AF20</f>
        <v>43.68</v>
      </c>
      <c r="J20">
        <f>BYPL_EOD!AE20+BYPL_EOD!AF20</f>
        <v>24.81</v>
      </c>
      <c r="K20">
        <f>MES_EOD!AE20+MES_EOD!AF20</f>
        <v>9.36</v>
      </c>
      <c r="L20">
        <f>NDMC_EOD!AE20+NDMC_EOD!AF20</f>
        <v>46.37</v>
      </c>
      <c r="M20">
        <f>TPDDL_EOD!AE20+TPDDL_EOD!AF20</f>
        <v>29.77</v>
      </c>
      <c r="N20">
        <f t="shared" si="0"/>
        <v>153.99</v>
      </c>
      <c r="O20" s="112">
        <f t="shared" si="1"/>
        <v>9.9999999999909051E-3</v>
      </c>
      <c r="P20">
        <v>43.682836547827776</v>
      </c>
      <c r="Q20">
        <v>24.811611143580748</v>
      </c>
      <c r="R20">
        <v>9.3606078316773811</v>
      </c>
      <c r="S20">
        <v>46.373011234495742</v>
      </c>
      <c r="T20">
        <v>29.771933242418335</v>
      </c>
      <c r="U20" s="114">
        <f t="shared" si="2"/>
        <v>153.99999999999997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270</v>
      </c>
      <c r="G21">
        <f t="shared" si="5"/>
        <v>154</v>
      </c>
      <c r="H21" s="112"/>
      <c r="I21">
        <f>BRPL_EOD!AE21+BRPL_EOD!AF21</f>
        <v>43.68</v>
      </c>
      <c r="J21">
        <f>BYPL_EOD!AE21+BYPL_EOD!AF21</f>
        <v>24.81</v>
      </c>
      <c r="K21">
        <f>MES_EOD!AE21+MES_EOD!AF21</f>
        <v>9.36</v>
      </c>
      <c r="L21">
        <f>NDMC_EOD!AE21+NDMC_EOD!AF21</f>
        <v>46.37</v>
      </c>
      <c r="M21">
        <f>TPDDL_EOD!AE21+TPDDL_EOD!AF21</f>
        <v>29.77</v>
      </c>
      <c r="N21">
        <f t="shared" si="0"/>
        <v>153.99</v>
      </c>
      <c r="O21" s="112">
        <f t="shared" si="1"/>
        <v>9.9999999999909051E-3</v>
      </c>
      <c r="P21">
        <v>43.682836547827776</v>
      </c>
      <c r="Q21">
        <v>24.811611143580748</v>
      </c>
      <c r="R21">
        <v>9.3606078316773811</v>
      </c>
      <c r="S21">
        <v>46.373011234495742</v>
      </c>
      <c r="T21">
        <v>29.771933242418335</v>
      </c>
      <c r="U21" s="114">
        <f t="shared" si="2"/>
        <v>153.99999999999997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270</v>
      </c>
      <c r="G22">
        <f t="shared" si="5"/>
        <v>154</v>
      </c>
      <c r="H22" s="112"/>
      <c r="I22">
        <f>BRPL_EOD!AE22+BRPL_EOD!AF22</f>
        <v>43.68</v>
      </c>
      <c r="J22">
        <f>BYPL_EOD!AE22+BYPL_EOD!AF22</f>
        <v>24.81</v>
      </c>
      <c r="K22">
        <f>MES_EOD!AE22+MES_EOD!AF22</f>
        <v>9.36</v>
      </c>
      <c r="L22">
        <f>NDMC_EOD!AE22+NDMC_EOD!AF22</f>
        <v>46.37</v>
      </c>
      <c r="M22">
        <f>TPDDL_EOD!AE22+TPDDL_EOD!AF22</f>
        <v>29.77</v>
      </c>
      <c r="N22">
        <f t="shared" si="0"/>
        <v>153.99</v>
      </c>
      <c r="O22" s="112">
        <f t="shared" si="1"/>
        <v>9.9999999999909051E-3</v>
      </c>
      <c r="P22">
        <v>43.682836547827776</v>
      </c>
      <c r="Q22">
        <v>24.811611143580748</v>
      </c>
      <c r="R22">
        <v>9.3606078316773811</v>
      </c>
      <c r="S22">
        <v>46.373011234495742</v>
      </c>
      <c r="T22">
        <v>29.771933242418335</v>
      </c>
      <c r="U22" s="114">
        <f t="shared" si="2"/>
        <v>153.99999999999997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270</v>
      </c>
      <c r="G23">
        <f t="shared" si="5"/>
        <v>154</v>
      </c>
      <c r="H23" s="112"/>
      <c r="I23">
        <f>BRPL_EOD!AE23+BRPL_EOD!AF23</f>
        <v>43.68</v>
      </c>
      <c r="J23">
        <f>BYPL_EOD!AE23+BYPL_EOD!AF23</f>
        <v>24.81</v>
      </c>
      <c r="K23">
        <f>MES_EOD!AE23+MES_EOD!AF23</f>
        <v>9.36</v>
      </c>
      <c r="L23">
        <f>NDMC_EOD!AE23+NDMC_EOD!AF23</f>
        <v>46.37</v>
      </c>
      <c r="M23">
        <f>TPDDL_EOD!AE23+TPDDL_EOD!AF23</f>
        <v>29.77</v>
      </c>
      <c r="N23">
        <f t="shared" si="0"/>
        <v>153.99</v>
      </c>
      <c r="O23" s="112">
        <f t="shared" si="1"/>
        <v>9.9999999999909051E-3</v>
      </c>
      <c r="P23">
        <v>43.682836547827776</v>
      </c>
      <c r="Q23">
        <v>24.811611143580748</v>
      </c>
      <c r="R23">
        <v>9.3606078316773811</v>
      </c>
      <c r="S23">
        <v>46.373011234495742</v>
      </c>
      <c r="T23">
        <v>29.771933242418335</v>
      </c>
      <c r="U23" s="114">
        <f t="shared" si="2"/>
        <v>153.99999999999997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270</v>
      </c>
      <c r="G24">
        <f t="shared" si="5"/>
        <v>154</v>
      </c>
      <c r="H24" s="112"/>
      <c r="I24">
        <f>BRPL_EOD!AE24+BRPL_EOD!AF24</f>
        <v>43.68</v>
      </c>
      <c r="J24">
        <f>BYPL_EOD!AE24+BYPL_EOD!AF24</f>
        <v>24.81</v>
      </c>
      <c r="K24">
        <f>MES_EOD!AE24+MES_EOD!AF24</f>
        <v>9.36</v>
      </c>
      <c r="L24">
        <f>NDMC_EOD!AE24+NDMC_EOD!AF24</f>
        <v>46.37</v>
      </c>
      <c r="M24">
        <f>TPDDL_EOD!AE24+TPDDL_EOD!AF24</f>
        <v>29.77</v>
      </c>
      <c r="N24">
        <f t="shared" si="0"/>
        <v>153.99</v>
      </c>
      <c r="O24" s="112">
        <f t="shared" si="1"/>
        <v>9.9999999999909051E-3</v>
      </c>
      <c r="P24">
        <v>43.682836547827776</v>
      </c>
      <c r="Q24">
        <v>24.811611143580748</v>
      </c>
      <c r="R24">
        <v>9.3606078316773811</v>
      </c>
      <c r="S24">
        <v>46.373011234495742</v>
      </c>
      <c r="T24">
        <v>29.771933242418335</v>
      </c>
      <c r="U24" s="114">
        <f t="shared" si="2"/>
        <v>153.99999999999997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270</v>
      </c>
      <c r="G25">
        <f t="shared" si="5"/>
        <v>154</v>
      </c>
      <c r="H25" s="112"/>
      <c r="I25">
        <f>BRPL_EOD!AE25+BRPL_EOD!AF25</f>
        <v>43.68</v>
      </c>
      <c r="J25">
        <f>BYPL_EOD!AE25+BYPL_EOD!AF25</f>
        <v>24.81</v>
      </c>
      <c r="K25">
        <f>MES_EOD!AE25+MES_EOD!AF25</f>
        <v>9.36</v>
      </c>
      <c r="L25">
        <f>NDMC_EOD!AE25+NDMC_EOD!AF25</f>
        <v>46.37</v>
      </c>
      <c r="M25">
        <f>TPDDL_EOD!AE25+TPDDL_EOD!AF25</f>
        <v>29.77</v>
      </c>
      <c r="N25">
        <f t="shared" si="0"/>
        <v>153.99</v>
      </c>
      <c r="O25" s="112">
        <f t="shared" si="1"/>
        <v>9.9999999999909051E-3</v>
      </c>
      <c r="P25">
        <v>43.682836547827776</v>
      </c>
      <c r="Q25">
        <v>24.811611143580748</v>
      </c>
      <c r="R25">
        <v>9.3606078316773811</v>
      </c>
      <c r="S25">
        <v>46.373011234495742</v>
      </c>
      <c r="T25">
        <v>29.771933242418335</v>
      </c>
      <c r="U25" s="114">
        <f t="shared" si="2"/>
        <v>153.99999999999997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270</v>
      </c>
      <c r="G26">
        <f t="shared" si="5"/>
        <v>154</v>
      </c>
      <c r="H26" s="112"/>
      <c r="I26">
        <f>BRPL_EOD!AE26+BRPL_EOD!AF26</f>
        <v>43.68</v>
      </c>
      <c r="J26">
        <f>BYPL_EOD!AE26+BYPL_EOD!AF26</f>
        <v>24.81</v>
      </c>
      <c r="K26">
        <f>MES_EOD!AE26+MES_EOD!AF26</f>
        <v>9.36</v>
      </c>
      <c r="L26">
        <f>NDMC_EOD!AE26+NDMC_EOD!AF26</f>
        <v>46.37</v>
      </c>
      <c r="M26">
        <f>TPDDL_EOD!AE26+TPDDL_EOD!AF26</f>
        <v>29.77</v>
      </c>
      <c r="N26">
        <f t="shared" si="0"/>
        <v>153.99</v>
      </c>
      <c r="O26" s="112">
        <f t="shared" si="1"/>
        <v>9.9999999999909051E-3</v>
      </c>
      <c r="P26">
        <v>43.682836547827776</v>
      </c>
      <c r="Q26">
        <v>24.811611143580748</v>
      </c>
      <c r="R26">
        <v>9.3606078316773811</v>
      </c>
      <c r="S26">
        <v>46.373011234495742</v>
      </c>
      <c r="T26">
        <v>29.771933242418335</v>
      </c>
      <c r="U26" s="114">
        <f t="shared" si="2"/>
        <v>153.99999999999997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270</v>
      </c>
      <c r="G27">
        <f t="shared" si="5"/>
        <v>154</v>
      </c>
      <c r="H27" s="112"/>
      <c r="I27">
        <f>BRPL_EOD!AE27+BRPL_EOD!AF27</f>
        <v>43.68</v>
      </c>
      <c r="J27">
        <f>BYPL_EOD!AE27+BYPL_EOD!AF27</f>
        <v>24.81</v>
      </c>
      <c r="K27">
        <f>MES_EOD!AE27+MES_EOD!AF27</f>
        <v>9.36</v>
      </c>
      <c r="L27">
        <f>NDMC_EOD!AE27+NDMC_EOD!AF27</f>
        <v>46.37</v>
      </c>
      <c r="M27">
        <f>TPDDL_EOD!AE27+TPDDL_EOD!AF27</f>
        <v>29.77</v>
      </c>
      <c r="N27">
        <f t="shared" si="0"/>
        <v>153.99</v>
      </c>
      <c r="O27" s="112">
        <f t="shared" si="1"/>
        <v>9.9999999999909051E-3</v>
      </c>
      <c r="P27">
        <v>43.682836547827776</v>
      </c>
      <c r="Q27">
        <v>24.811611143580748</v>
      </c>
      <c r="R27">
        <v>9.3606078316773811</v>
      </c>
      <c r="S27">
        <v>46.373011234495742</v>
      </c>
      <c r="T27">
        <v>29.771933242418335</v>
      </c>
      <c r="U27" s="114">
        <f t="shared" si="2"/>
        <v>153.99999999999997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270</v>
      </c>
      <c r="G28">
        <f t="shared" si="5"/>
        <v>154</v>
      </c>
      <c r="H28" s="112"/>
      <c r="I28">
        <f>BRPL_EOD!AE28+BRPL_EOD!AF28</f>
        <v>43.68</v>
      </c>
      <c r="J28">
        <f>BYPL_EOD!AE28+BYPL_EOD!AF28</f>
        <v>24.81</v>
      </c>
      <c r="K28">
        <f>MES_EOD!AE28+MES_EOD!AF28</f>
        <v>9.36</v>
      </c>
      <c r="L28">
        <f>NDMC_EOD!AE28+NDMC_EOD!AF28</f>
        <v>46.37</v>
      </c>
      <c r="M28">
        <f>TPDDL_EOD!AE28+TPDDL_EOD!AF28</f>
        <v>29.77</v>
      </c>
      <c r="N28">
        <f t="shared" si="0"/>
        <v>153.99</v>
      </c>
      <c r="O28" s="112">
        <f t="shared" si="1"/>
        <v>9.9999999999909051E-3</v>
      </c>
      <c r="P28">
        <v>43.682836547827776</v>
      </c>
      <c r="Q28">
        <v>24.811611143580748</v>
      </c>
      <c r="R28">
        <v>9.3606078316773811</v>
      </c>
      <c r="S28">
        <v>46.373011234495742</v>
      </c>
      <c r="T28">
        <v>29.771933242418335</v>
      </c>
      <c r="U28" s="114">
        <f t="shared" si="2"/>
        <v>153.99999999999997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270</v>
      </c>
      <c r="G29">
        <f t="shared" si="5"/>
        <v>154</v>
      </c>
      <c r="H29" s="112"/>
      <c r="I29">
        <f>BRPL_EOD!AE29+BRPL_EOD!AF29</f>
        <v>43.68</v>
      </c>
      <c r="J29">
        <f>BYPL_EOD!AE29+BYPL_EOD!AF29</f>
        <v>24.81</v>
      </c>
      <c r="K29">
        <f>MES_EOD!AE29+MES_EOD!AF29</f>
        <v>9.36</v>
      </c>
      <c r="L29">
        <f>NDMC_EOD!AE29+NDMC_EOD!AF29</f>
        <v>46.37</v>
      </c>
      <c r="M29">
        <f>TPDDL_EOD!AE29+TPDDL_EOD!AF29</f>
        <v>29.77</v>
      </c>
      <c r="N29">
        <f t="shared" si="0"/>
        <v>153.99</v>
      </c>
      <c r="O29" s="112">
        <f t="shared" si="1"/>
        <v>9.9999999999909051E-3</v>
      </c>
      <c r="P29">
        <v>43.682836547827776</v>
      </c>
      <c r="Q29">
        <v>24.811611143580748</v>
      </c>
      <c r="R29">
        <v>9.3606078316773811</v>
      </c>
      <c r="S29">
        <v>46.373011234495742</v>
      </c>
      <c r="T29">
        <v>29.771933242418335</v>
      </c>
      <c r="U29" s="114">
        <f t="shared" si="2"/>
        <v>153.99999999999997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270</v>
      </c>
      <c r="G30">
        <f t="shared" si="5"/>
        <v>154</v>
      </c>
      <c r="H30" s="112"/>
      <c r="I30">
        <f>BRPL_EOD!AE30+BRPL_EOD!AF30</f>
        <v>43.68</v>
      </c>
      <c r="J30">
        <f>BYPL_EOD!AE30+BYPL_EOD!AF30</f>
        <v>24.81</v>
      </c>
      <c r="K30">
        <f>MES_EOD!AE30+MES_EOD!AF30</f>
        <v>9.36</v>
      </c>
      <c r="L30">
        <f>NDMC_EOD!AE30+NDMC_EOD!AF30</f>
        <v>46.37</v>
      </c>
      <c r="M30">
        <f>TPDDL_EOD!AE30+TPDDL_EOD!AF30</f>
        <v>29.77</v>
      </c>
      <c r="N30">
        <f t="shared" si="0"/>
        <v>153.99</v>
      </c>
      <c r="O30" s="112">
        <f t="shared" si="1"/>
        <v>9.9999999999909051E-3</v>
      </c>
      <c r="P30">
        <v>43.682836547827776</v>
      </c>
      <c r="Q30">
        <v>24.811611143580748</v>
      </c>
      <c r="R30">
        <v>9.3606078316773811</v>
      </c>
      <c r="S30">
        <v>46.373011234495742</v>
      </c>
      <c r="T30">
        <v>29.771933242418335</v>
      </c>
      <c r="U30" s="114">
        <f t="shared" si="2"/>
        <v>153.99999999999997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270</v>
      </c>
      <c r="G31">
        <f t="shared" si="5"/>
        <v>154</v>
      </c>
      <c r="H31" s="112"/>
      <c r="I31">
        <f>BRPL_EOD!AE31+BRPL_EOD!AF31</f>
        <v>43.68</v>
      </c>
      <c r="J31">
        <f>BYPL_EOD!AE31+BYPL_EOD!AF31</f>
        <v>24.81</v>
      </c>
      <c r="K31">
        <f>MES_EOD!AE31+MES_EOD!AF31</f>
        <v>9.36</v>
      </c>
      <c r="L31">
        <f>NDMC_EOD!AE31+NDMC_EOD!AF31</f>
        <v>46.37</v>
      </c>
      <c r="M31">
        <f>TPDDL_EOD!AE31+TPDDL_EOD!AF31</f>
        <v>29.77</v>
      </c>
      <c r="N31">
        <f t="shared" si="0"/>
        <v>153.99</v>
      </c>
      <c r="O31" s="112">
        <f t="shared" si="1"/>
        <v>9.9999999999909051E-3</v>
      </c>
      <c r="P31">
        <v>43.682836547827776</v>
      </c>
      <c r="Q31">
        <v>24.811611143580748</v>
      </c>
      <c r="R31">
        <v>9.3606078316773811</v>
      </c>
      <c r="S31">
        <v>46.373011234495742</v>
      </c>
      <c r="T31">
        <v>29.771933242418335</v>
      </c>
      <c r="U31" s="114">
        <f t="shared" si="2"/>
        <v>153.99999999999997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270</v>
      </c>
      <c r="G32">
        <f t="shared" si="5"/>
        <v>154</v>
      </c>
      <c r="H32" s="112"/>
      <c r="I32">
        <f>BRPL_EOD!AE32+BRPL_EOD!AF32</f>
        <v>43.68</v>
      </c>
      <c r="J32">
        <f>BYPL_EOD!AE32+BYPL_EOD!AF32</f>
        <v>24.81</v>
      </c>
      <c r="K32">
        <f>MES_EOD!AE32+MES_EOD!AF32</f>
        <v>9.36</v>
      </c>
      <c r="L32">
        <f>NDMC_EOD!AE32+NDMC_EOD!AF32</f>
        <v>46.37</v>
      </c>
      <c r="M32">
        <f>TPDDL_EOD!AE32+TPDDL_EOD!AF32</f>
        <v>29.77</v>
      </c>
      <c r="N32">
        <f t="shared" si="0"/>
        <v>153.99</v>
      </c>
      <c r="O32" s="112">
        <f t="shared" si="1"/>
        <v>9.9999999999909051E-3</v>
      </c>
      <c r="P32">
        <v>43.682836547827776</v>
      </c>
      <c r="Q32">
        <v>24.811611143580748</v>
      </c>
      <c r="R32">
        <v>9.3606078316773811</v>
      </c>
      <c r="S32">
        <v>46.373011234495742</v>
      </c>
      <c r="T32">
        <v>29.771933242418335</v>
      </c>
      <c r="U32" s="114">
        <f t="shared" si="2"/>
        <v>153.99999999999997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270</v>
      </c>
      <c r="G33">
        <f t="shared" si="5"/>
        <v>154</v>
      </c>
      <c r="H33" s="112"/>
      <c r="I33">
        <f>BRPL_EOD!AE33+BRPL_EOD!AF33</f>
        <v>43.68</v>
      </c>
      <c r="J33">
        <f>BYPL_EOD!AE33+BYPL_EOD!AF33</f>
        <v>24.81</v>
      </c>
      <c r="K33">
        <f>MES_EOD!AE33+MES_EOD!AF33</f>
        <v>9.36</v>
      </c>
      <c r="L33">
        <f>NDMC_EOD!AE33+NDMC_EOD!AF33</f>
        <v>46.37</v>
      </c>
      <c r="M33">
        <f>TPDDL_EOD!AE33+TPDDL_EOD!AF33</f>
        <v>29.77</v>
      </c>
      <c r="N33">
        <f t="shared" si="0"/>
        <v>153.99</v>
      </c>
      <c r="O33" s="112">
        <f t="shared" si="1"/>
        <v>9.9999999999909051E-3</v>
      </c>
      <c r="P33">
        <v>43.682836547827776</v>
      </c>
      <c r="Q33">
        <v>24.811611143580748</v>
      </c>
      <c r="R33">
        <v>9.3606078316773811</v>
      </c>
      <c r="S33">
        <v>46.373011234495742</v>
      </c>
      <c r="T33">
        <v>29.771933242418335</v>
      </c>
      <c r="U33" s="114">
        <f t="shared" si="2"/>
        <v>153.99999999999997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270</v>
      </c>
      <c r="G34">
        <f t="shared" si="5"/>
        <v>154</v>
      </c>
      <c r="H34" s="112"/>
      <c r="I34">
        <f>BRPL_EOD!AE34+BRPL_EOD!AF34</f>
        <v>43.68</v>
      </c>
      <c r="J34">
        <f>BYPL_EOD!AE34+BYPL_EOD!AF34</f>
        <v>24.81</v>
      </c>
      <c r="K34">
        <f>MES_EOD!AE34+MES_EOD!AF34</f>
        <v>9.36</v>
      </c>
      <c r="L34">
        <f>NDMC_EOD!AE34+NDMC_EOD!AF34</f>
        <v>46.37</v>
      </c>
      <c r="M34">
        <f>TPDDL_EOD!AE34+TPDDL_EOD!AF34</f>
        <v>29.77</v>
      </c>
      <c r="N34">
        <f t="shared" si="0"/>
        <v>153.99</v>
      </c>
      <c r="O34" s="112">
        <f t="shared" si="1"/>
        <v>9.9999999999909051E-3</v>
      </c>
      <c r="P34">
        <v>43.682836547827776</v>
      </c>
      <c r="Q34">
        <v>24.811611143580748</v>
      </c>
      <c r="R34">
        <v>9.3606078316773811</v>
      </c>
      <c r="S34">
        <v>46.373011234495742</v>
      </c>
      <c r="T34">
        <v>29.771933242418335</v>
      </c>
      <c r="U34" s="114">
        <f t="shared" si="2"/>
        <v>153.99999999999997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270</v>
      </c>
      <c r="G35">
        <f t="shared" si="5"/>
        <v>152</v>
      </c>
      <c r="H35" s="112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2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270</v>
      </c>
      <c r="G36">
        <f t="shared" si="5"/>
        <v>152</v>
      </c>
      <c r="H36" s="112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2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270</v>
      </c>
      <c r="G37">
        <f t="shared" si="5"/>
        <v>152</v>
      </c>
      <c r="H37" s="112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2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270</v>
      </c>
      <c r="G38">
        <f t="shared" si="5"/>
        <v>152</v>
      </c>
      <c r="H38" s="112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2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270</v>
      </c>
      <c r="G39">
        <f t="shared" si="5"/>
        <v>152</v>
      </c>
      <c r="H39" s="112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2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270</v>
      </c>
      <c r="G40">
        <f t="shared" si="5"/>
        <v>152</v>
      </c>
      <c r="H40" s="112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2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270</v>
      </c>
      <c r="G41">
        <f t="shared" si="5"/>
        <v>152</v>
      </c>
      <c r="H41" s="112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2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270</v>
      </c>
      <c r="G42">
        <f t="shared" si="5"/>
        <v>152</v>
      </c>
      <c r="H42" s="112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2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270</v>
      </c>
      <c r="G43">
        <f t="shared" si="5"/>
        <v>148</v>
      </c>
      <c r="H43" s="112"/>
      <c r="I43">
        <f>BRPL_EOD!AE43+BRPL_EOD!AF43</f>
        <v>41.98</v>
      </c>
      <c r="J43">
        <f>BYPL_EOD!AE43+BYPL_EOD!AF43</f>
        <v>23.85</v>
      </c>
      <c r="K43">
        <f>MES_EOD!AE43+MES_EOD!AF43</f>
        <v>8.99</v>
      </c>
      <c r="L43">
        <f>NDMC_EOD!AE43+NDMC_EOD!AF43</f>
        <v>44.56</v>
      </c>
      <c r="M43">
        <f>TPDDL_EOD!AE43+TPDDL_EOD!AF43</f>
        <v>28.61</v>
      </c>
      <c r="N43">
        <f t="shared" si="0"/>
        <v>147.99</v>
      </c>
      <c r="O43" s="112">
        <f t="shared" si="1"/>
        <v>9.9999999999909051E-3</v>
      </c>
      <c r="P43">
        <v>41.982836678153923</v>
      </c>
      <c r="Q43">
        <v>23.851611595378067</v>
      </c>
      <c r="R43">
        <v>8.9906074734779367</v>
      </c>
      <c r="S43">
        <v>44.563011014257718</v>
      </c>
      <c r="T43">
        <v>28.611933238732345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270</v>
      </c>
      <c r="G44">
        <f t="shared" si="5"/>
        <v>148</v>
      </c>
      <c r="H44" s="112"/>
      <c r="I44">
        <f>BRPL_EOD!AE44+BRPL_EOD!AF44</f>
        <v>41.98</v>
      </c>
      <c r="J44">
        <f>BYPL_EOD!AE44+BYPL_EOD!AF44</f>
        <v>23.85</v>
      </c>
      <c r="K44">
        <f>MES_EOD!AE44+MES_EOD!AF44</f>
        <v>8.99</v>
      </c>
      <c r="L44">
        <f>NDMC_EOD!AE44+NDMC_EOD!AF44</f>
        <v>44.56</v>
      </c>
      <c r="M44">
        <f>TPDDL_EOD!AE44+TPDDL_EOD!AF44</f>
        <v>28.61</v>
      </c>
      <c r="N44">
        <f t="shared" si="0"/>
        <v>147.99</v>
      </c>
      <c r="O44" s="112">
        <f t="shared" si="1"/>
        <v>9.9999999999909051E-3</v>
      </c>
      <c r="P44">
        <v>41.982836678153923</v>
      </c>
      <c r="Q44">
        <v>23.851611595378067</v>
      </c>
      <c r="R44">
        <v>8.9906074734779367</v>
      </c>
      <c r="S44">
        <v>44.563011014257718</v>
      </c>
      <c r="T44">
        <v>28.611933238732345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270</v>
      </c>
      <c r="G45">
        <f t="shared" si="5"/>
        <v>148</v>
      </c>
      <c r="H45" s="112"/>
      <c r="I45">
        <f>BRPL_EOD!AE45+BRPL_EOD!AF45</f>
        <v>41.98</v>
      </c>
      <c r="J45">
        <f>BYPL_EOD!AE45+BYPL_EOD!AF45</f>
        <v>23.85</v>
      </c>
      <c r="K45">
        <f>MES_EOD!AE45+MES_EOD!AF45</f>
        <v>8.99</v>
      </c>
      <c r="L45">
        <f>NDMC_EOD!AE45+NDMC_EOD!AF45</f>
        <v>44.56</v>
      </c>
      <c r="M45">
        <f>TPDDL_EOD!AE45+TPDDL_EOD!AF45</f>
        <v>28.61</v>
      </c>
      <c r="N45">
        <f t="shared" si="0"/>
        <v>147.99</v>
      </c>
      <c r="O45" s="112">
        <f t="shared" si="1"/>
        <v>9.9999999999909051E-3</v>
      </c>
      <c r="P45">
        <v>41.982836678153923</v>
      </c>
      <c r="Q45">
        <v>23.851611595378067</v>
      </c>
      <c r="R45">
        <v>8.9906074734779367</v>
      </c>
      <c r="S45">
        <v>44.563011014257718</v>
      </c>
      <c r="T45">
        <v>28.611933238732345</v>
      </c>
      <c r="U45" s="114">
        <f t="shared" si="2"/>
        <v>148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270</v>
      </c>
      <c r="G46">
        <f t="shared" si="5"/>
        <v>148</v>
      </c>
      <c r="H46" s="112"/>
      <c r="I46">
        <f>BRPL_EOD!AE46+BRPL_EOD!AF46</f>
        <v>41.98</v>
      </c>
      <c r="J46">
        <f>BYPL_EOD!AE46+BYPL_EOD!AF46</f>
        <v>23.85</v>
      </c>
      <c r="K46">
        <f>MES_EOD!AE46+MES_EOD!AF46</f>
        <v>8.99</v>
      </c>
      <c r="L46">
        <f>NDMC_EOD!AE46+NDMC_EOD!AF46</f>
        <v>44.56</v>
      </c>
      <c r="M46">
        <f>TPDDL_EOD!AE46+TPDDL_EOD!AF46</f>
        <v>28.61</v>
      </c>
      <c r="N46">
        <f t="shared" si="0"/>
        <v>147.99</v>
      </c>
      <c r="O46" s="112">
        <f t="shared" si="1"/>
        <v>9.9999999999909051E-3</v>
      </c>
      <c r="P46">
        <v>41.982836678153923</v>
      </c>
      <c r="Q46">
        <v>23.851611595378067</v>
      </c>
      <c r="R46">
        <v>8.9906074734779367</v>
      </c>
      <c r="S46">
        <v>44.563011014257718</v>
      </c>
      <c r="T46">
        <v>28.611933238732345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270</v>
      </c>
      <c r="G47">
        <f t="shared" si="5"/>
        <v>148</v>
      </c>
      <c r="H47" s="112"/>
      <c r="I47">
        <f>BRPL_EOD!AE47+BRPL_EOD!AF47</f>
        <v>41.98</v>
      </c>
      <c r="J47">
        <f>BYPL_EOD!AE47+BYPL_EOD!AF47</f>
        <v>23.85</v>
      </c>
      <c r="K47">
        <f>MES_EOD!AE47+MES_EOD!AF47</f>
        <v>8.99</v>
      </c>
      <c r="L47">
        <f>NDMC_EOD!AE47+NDMC_EOD!AF47</f>
        <v>44.56</v>
      </c>
      <c r="M47">
        <f>TPDDL_EOD!AE47+TPDDL_EOD!AF47</f>
        <v>28.61</v>
      </c>
      <c r="N47">
        <f t="shared" si="0"/>
        <v>147.99</v>
      </c>
      <c r="O47" s="112">
        <f t="shared" si="1"/>
        <v>9.9999999999909051E-3</v>
      </c>
      <c r="P47">
        <v>41.982836678153923</v>
      </c>
      <c r="Q47">
        <v>23.851611595378067</v>
      </c>
      <c r="R47">
        <v>8.9906074734779367</v>
      </c>
      <c r="S47">
        <v>44.563011014257718</v>
      </c>
      <c r="T47">
        <v>28.611933238732345</v>
      </c>
      <c r="U47" s="114">
        <f t="shared" si="2"/>
        <v>148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270</v>
      </c>
      <c r="G48">
        <f t="shared" si="5"/>
        <v>148</v>
      </c>
      <c r="H48" s="112"/>
      <c r="I48">
        <f>BRPL_EOD!AE48+BRPL_EOD!AF48</f>
        <v>41.98</v>
      </c>
      <c r="J48">
        <f>BYPL_EOD!AE48+BYPL_EOD!AF48</f>
        <v>23.85</v>
      </c>
      <c r="K48">
        <f>MES_EOD!AE48+MES_EOD!AF48</f>
        <v>8.99</v>
      </c>
      <c r="L48">
        <f>NDMC_EOD!AE48+NDMC_EOD!AF48</f>
        <v>44.56</v>
      </c>
      <c r="M48">
        <f>TPDDL_EOD!AE48+TPDDL_EOD!AF48</f>
        <v>28.61</v>
      </c>
      <c r="N48">
        <f t="shared" si="0"/>
        <v>147.99</v>
      </c>
      <c r="O48" s="112">
        <f t="shared" si="1"/>
        <v>9.9999999999909051E-3</v>
      </c>
      <c r="P48">
        <v>41.982836678153923</v>
      </c>
      <c r="Q48">
        <v>23.851611595378067</v>
      </c>
      <c r="R48">
        <v>8.9906074734779367</v>
      </c>
      <c r="S48">
        <v>44.563011014257718</v>
      </c>
      <c r="T48">
        <v>28.611933238732345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270</v>
      </c>
      <c r="G49">
        <f t="shared" si="5"/>
        <v>148</v>
      </c>
      <c r="H49" s="112"/>
      <c r="I49">
        <f>BRPL_EOD!AE49+BRPL_EOD!AF49</f>
        <v>41.98</v>
      </c>
      <c r="J49">
        <f>BYPL_EOD!AE49+BYPL_EOD!AF49</f>
        <v>23.85</v>
      </c>
      <c r="K49">
        <f>MES_EOD!AE49+MES_EOD!AF49</f>
        <v>8.99</v>
      </c>
      <c r="L49">
        <f>NDMC_EOD!AE49+NDMC_EOD!AF49</f>
        <v>44.56</v>
      </c>
      <c r="M49">
        <f>TPDDL_EOD!AE49+TPDDL_EOD!AF49</f>
        <v>28.61</v>
      </c>
      <c r="N49">
        <f t="shared" si="0"/>
        <v>147.99</v>
      </c>
      <c r="O49" s="112">
        <f t="shared" si="1"/>
        <v>9.9999999999909051E-3</v>
      </c>
      <c r="P49">
        <v>41.982836678153923</v>
      </c>
      <c r="Q49">
        <v>23.851611595378067</v>
      </c>
      <c r="R49">
        <v>8.9906074734779367</v>
      </c>
      <c r="S49">
        <v>44.563011014257718</v>
      </c>
      <c r="T49">
        <v>28.611933238732345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270</v>
      </c>
      <c r="G50">
        <f t="shared" si="5"/>
        <v>148</v>
      </c>
      <c r="H50" s="112"/>
      <c r="I50">
        <f>BRPL_EOD!AE50+BRPL_EOD!AF50</f>
        <v>41.98</v>
      </c>
      <c r="J50">
        <f>BYPL_EOD!AE50+BYPL_EOD!AF50</f>
        <v>23.85</v>
      </c>
      <c r="K50">
        <f>MES_EOD!AE50+MES_EOD!AF50</f>
        <v>8.99</v>
      </c>
      <c r="L50">
        <f>NDMC_EOD!AE50+NDMC_EOD!AF50</f>
        <v>44.56</v>
      </c>
      <c r="M50">
        <f>TPDDL_EOD!AE50+TPDDL_EOD!AF50</f>
        <v>28.61</v>
      </c>
      <c r="N50">
        <f t="shared" si="0"/>
        <v>147.99</v>
      </c>
      <c r="O50" s="112">
        <f t="shared" si="1"/>
        <v>9.9999999999909051E-3</v>
      </c>
      <c r="P50">
        <v>41.982836678153923</v>
      </c>
      <c r="Q50">
        <v>23.851611595378067</v>
      </c>
      <c r="R50">
        <v>8.9906074734779367</v>
      </c>
      <c r="S50">
        <v>44.563011014257718</v>
      </c>
      <c r="T50">
        <v>28.611933238732345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270</v>
      </c>
      <c r="G51">
        <f t="shared" si="5"/>
        <v>146</v>
      </c>
      <c r="H51" s="112"/>
      <c r="I51">
        <f>BRPL_EOD!AE51+BRPL_EOD!AF51</f>
        <v>41.42</v>
      </c>
      <c r="J51">
        <f>BYPL_EOD!AE51+BYPL_EOD!AF51</f>
        <v>23.53</v>
      </c>
      <c r="K51">
        <f>MES_EOD!AE51+MES_EOD!AF51</f>
        <v>8.8699999999999992</v>
      </c>
      <c r="L51">
        <f>NDMC_EOD!AE51+NDMC_EOD!AF51</f>
        <v>43.96</v>
      </c>
      <c r="M51">
        <f>TPDDL_EOD!AE51+TPDDL_EOD!AF51</f>
        <v>28.23</v>
      </c>
      <c r="N51">
        <f t="shared" si="0"/>
        <v>146.01</v>
      </c>
      <c r="O51" s="112">
        <f t="shared" si="1"/>
        <v>-9.9999999999909051E-3</v>
      </c>
      <c r="P51">
        <v>41.417163207999458</v>
      </c>
      <c r="Q51">
        <v>23.52838846654339</v>
      </c>
      <c r="R51">
        <v>8.8693925073625088</v>
      </c>
      <c r="S51">
        <v>43.956989247311832</v>
      </c>
      <c r="T51">
        <v>28.228066570782826</v>
      </c>
      <c r="U51" s="114">
        <f t="shared" si="2"/>
        <v>146.00000000000003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270</v>
      </c>
      <c r="G52">
        <f t="shared" si="5"/>
        <v>146</v>
      </c>
      <c r="H52" s="112"/>
      <c r="I52">
        <f>BRPL_EOD!AE52+BRPL_EOD!AF52</f>
        <v>41.42</v>
      </c>
      <c r="J52">
        <f>BYPL_EOD!AE52+BYPL_EOD!AF52</f>
        <v>23.53</v>
      </c>
      <c r="K52">
        <f>MES_EOD!AE52+MES_EOD!AF52</f>
        <v>8.8699999999999992</v>
      </c>
      <c r="L52">
        <f>NDMC_EOD!AE52+NDMC_EOD!AF52</f>
        <v>43.96</v>
      </c>
      <c r="M52">
        <f>TPDDL_EOD!AE52+TPDDL_EOD!AF52</f>
        <v>28.23</v>
      </c>
      <c r="N52">
        <f t="shared" si="0"/>
        <v>146.01</v>
      </c>
      <c r="O52" s="112">
        <f t="shared" si="1"/>
        <v>-9.9999999999909051E-3</v>
      </c>
      <c r="P52">
        <v>41.417163207999458</v>
      </c>
      <c r="Q52">
        <v>23.52838846654339</v>
      </c>
      <c r="R52">
        <v>8.8693925073625088</v>
      </c>
      <c r="S52">
        <v>43.956989247311832</v>
      </c>
      <c r="T52">
        <v>28.228066570782826</v>
      </c>
      <c r="U52" s="114">
        <f t="shared" si="2"/>
        <v>146.00000000000003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270</v>
      </c>
      <c r="G53">
        <f t="shared" si="5"/>
        <v>146</v>
      </c>
      <c r="H53" s="112"/>
      <c r="I53">
        <f>BRPL_EOD!AE53+BRPL_EOD!AF53</f>
        <v>41.42</v>
      </c>
      <c r="J53">
        <f>BYPL_EOD!AE53+BYPL_EOD!AF53</f>
        <v>23.53</v>
      </c>
      <c r="K53">
        <f>MES_EOD!AE53+MES_EOD!AF53</f>
        <v>8.8699999999999992</v>
      </c>
      <c r="L53">
        <f>NDMC_EOD!AE53+NDMC_EOD!AF53</f>
        <v>43.96</v>
      </c>
      <c r="M53">
        <f>TPDDL_EOD!AE53+TPDDL_EOD!AF53</f>
        <v>28.23</v>
      </c>
      <c r="N53">
        <f t="shared" si="0"/>
        <v>146.01</v>
      </c>
      <c r="O53" s="112">
        <f t="shared" si="1"/>
        <v>-9.9999999999909051E-3</v>
      </c>
      <c r="P53">
        <v>41.417163207999458</v>
      </c>
      <c r="Q53">
        <v>23.52838846654339</v>
      </c>
      <c r="R53">
        <v>8.8693925073625088</v>
      </c>
      <c r="S53">
        <v>43.956989247311832</v>
      </c>
      <c r="T53">
        <v>28.228066570782826</v>
      </c>
      <c r="U53" s="114">
        <f t="shared" si="2"/>
        <v>146.00000000000003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270</v>
      </c>
      <c r="G54">
        <f t="shared" si="5"/>
        <v>145</v>
      </c>
      <c r="H54" s="112"/>
      <c r="I54">
        <f>BRPL_EOD!AE54+BRPL_EOD!AF54</f>
        <v>41.14</v>
      </c>
      <c r="J54">
        <f>BYPL_EOD!AE54+BYPL_EOD!AF54</f>
        <v>23.37</v>
      </c>
      <c r="K54">
        <f>MES_EOD!AE54+MES_EOD!AF54</f>
        <v>8.81</v>
      </c>
      <c r="L54">
        <f>NDMC_EOD!AE54+NDMC_EOD!AF54</f>
        <v>43.63</v>
      </c>
      <c r="M54">
        <f>TPDDL_EOD!AE54+TPDDL_EOD!AF54</f>
        <v>28.04</v>
      </c>
      <c r="N54">
        <f t="shared" si="0"/>
        <v>144.99</v>
      </c>
      <c r="O54" s="112">
        <f t="shared" si="1"/>
        <v>9.9999999999909051E-3</v>
      </c>
      <c r="P54">
        <v>41.142837437064621</v>
      </c>
      <c r="Q54">
        <v>23.371611835298985</v>
      </c>
      <c r="R54">
        <v>8.8106076281122832</v>
      </c>
      <c r="S54">
        <v>43.633009173046418</v>
      </c>
      <c r="T54">
        <v>28.041933926477686</v>
      </c>
      <c r="U54" s="114">
        <f t="shared" si="2"/>
        <v>145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145</v>
      </c>
      <c r="E55">
        <f>PPCL!N55</f>
        <v>0</v>
      </c>
      <c r="F55">
        <f t="shared" si="4"/>
        <v>270</v>
      </c>
      <c r="G55">
        <f t="shared" si="5"/>
        <v>145</v>
      </c>
      <c r="H55" s="112"/>
      <c r="I55">
        <f>BRPL_EOD!AE55+BRPL_EOD!AF55</f>
        <v>41.14</v>
      </c>
      <c r="J55">
        <f>BYPL_EOD!AE55+BYPL_EOD!AF55</f>
        <v>23.37</v>
      </c>
      <c r="K55">
        <f>MES_EOD!AE55+MES_EOD!AF55</f>
        <v>8.81</v>
      </c>
      <c r="L55">
        <f>NDMC_EOD!AE55+NDMC_EOD!AF55</f>
        <v>43.63</v>
      </c>
      <c r="M55">
        <f>TPDDL_EOD!AE55+TPDDL_EOD!AF55</f>
        <v>28.04</v>
      </c>
      <c r="N55">
        <f t="shared" si="0"/>
        <v>144.99</v>
      </c>
      <c r="O55" s="112">
        <f t="shared" si="1"/>
        <v>9.9999999999909051E-3</v>
      </c>
      <c r="P55">
        <v>41.142837437064621</v>
      </c>
      <c r="Q55">
        <v>23.371611835298985</v>
      </c>
      <c r="R55">
        <v>8.8106076281122832</v>
      </c>
      <c r="S55">
        <v>43.633009173046418</v>
      </c>
      <c r="T55">
        <v>28.041933926477686</v>
      </c>
      <c r="U55" s="114">
        <f t="shared" si="2"/>
        <v>145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145</v>
      </c>
      <c r="E56">
        <f>PPCL!N56</f>
        <v>0</v>
      </c>
      <c r="F56">
        <f t="shared" si="4"/>
        <v>270</v>
      </c>
      <c r="G56">
        <f t="shared" si="5"/>
        <v>145</v>
      </c>
      <c r="H56" s="112"/>
      <c r="I56">
        <f>BRPL_EOD!AE56+BRPL_EOD!AF56</f>
        <v>41.14</v>
      </c>
      <c r="J56">
        <f>BYPL_EOD!AE56+BYPL_EOD!AF56</f>
        <v>23.37</v>
      </c>
      <c r="K56">
        <f>MES_EOD!AE56+MES_EOD!AF56</f>
        <v>8.81</v>
      </c>
      <c r="L56">
        <f>NDMC_EOD!AE56+NDMC_EOD!AF56</f>
        <v>43.63</v>
      </c>
      <c r="M56">
        <f>TPDDL_EOD!AE56+TPDDL_EOD!AF56</f>
        <v>28.04</v>
      </c>
      <c r="N56">
        <f t="shared" si="0"/>
        <v>144.99</v>
      </c>
      <c r="O56" s="112">
        <f t="shared" si="1"/>
        <v>9.9999999999909051E-3</v>
      </c>
      <c r="P56">
        <v>41.142837437064621</v>
      </c>
      <c r="Q56">
        <v>23.371611835298985</v>
      </c>
      <c r="R56">
        <v>8.8106076281122832</v>
      </c>
      <c r="S56">
        <v>43.633009173046418</v>
      </c>
      <c r="T56">
        <v>28.041933926477686</v>
      </c>
      <c r="U56" s="114">
        <f t="shared" si="2"/>
        <v>145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270</v>
      </c>
      <c r="G57">
        <f t="shared" si="5"/>
        <v>145</v>
      </c>
      <c r="H57" s="112"/>
      <c r="I57">
        <f>BRPL_EOD!AE57+BRPL_EOD!AF57</f>
        <v>41.14</v>
      </c>
      <c r="J57">
        <f>BYPL_EOD!AE57+BYPL_EOD!AF57</f>
        <v>23.37</v>
      </c>
      <c r="K57">
        <f>MES_EOD!AE57+MES_EOD!AF57</f>
        <v>8.81</v>
      </c>
      <c r="L57">
        <f>NDMC_EOD!AE57+NDMC_EOD!AF57</f>
        <v>43.63</v>
      </c>
      <c r="M57">
        <f>TPDDL_EOD!AE57+TPDDL_EOD!AF57</f>
        <v>28.04</v>
      </c>
      <c r="N57">
        <f t="shared" si="0"/>
        <v>144.99</v>
      </c>
      <c r="O57" s="112">
        <f t="shared" si="1"/>
        <v>9.9999999999909051E-3</v>
      </c>
      <c r="P57">
        <v>41.142837437064621</v>
      </c>
      <c r="Q57">
        <v>23.371611835298985</v>
      </c>
      <c r="R57">
        <v>8.8106076281122832</v>
      </c>
      <c r="S57">
        <v>43.633009173046418</v>
      </c>
      <c r="T57">
        <v>28.041933926477686</v>
      </c>
      <c r="U57" s="114">
        <f t="shared" si="2"/>
        <v>145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145</v>
      </c>
      <c r="E58">
        <f>PPCL!N58</f>
        <v>0</v>
      </c>
      <c r="F58">
        <f t="shared" si="4"/>
        <v>270</v>
      </c>
      <c r="G58">
        <f t="shared" si="5"/>
        <v>145</v>
      </c>
      <c r="H58" s="112"/>
      <c r="I58">
        <f>BRPL_EOD!AE58+BRPL_EOD!AF58</f>
        <v>41.14</v>
      </c>
      <c r="J58">
        <f>BYPL_EOD!AE58+BYPL_EOD!AF58</f>
        <v>23.37</v>
      </c>
      <c r="K58">
        <f>MES_EOD!AE58+MES_EOD!AF58</f>
        <v>8.81</v>
      </c>
      <c r="L58">
        <f>NDMC_EOD!AE58+NDMC_EOD!AF58</f>
        <v>43.63</v>
      </c>
      <c r="M58">
        <f>TPDDL_EOD!AE58+TPDDL_EOD!AF58</f>
        <v>28.04</v>
      </c>
      <c r="N58">
        <f t="shared" si="0"/>
        <v>144.99</v>
      </c>
      <c r="O58" s="112">
        <f t="shared" si="1"/>
        <v>9.9999999999909051E-3</v>
      </c>
      <c r="P58">
        <v>41.142837437064621</v>
      </c>
      <c r="Q58">
        <v>23.371611835298985</v>
      </c>
      <c r="R58">
        <v>8.8106076281122832</v>
      </c>
      <c r="S58">
        <v>43.633009173046418</v>
      </c>
      <c r="T58">
        <v>28.041933926477686</v>
      </c>
      <c r="U58" s="114">
        <f t="shared" si="2"/>
        <v>145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145</v>
      </c>
      <c r="E59">
        <f>PPCL!N59</f>
        <v>0</v>
      </c>
      <c r="F59">
        <f t="shared" si="4"/>
        <v>270</v>
      </c>
      <c r="G59">
        <f t="shared" si="5"/>
        <v>145</v>
      </c>
      <c r="H59" s="112"/>
      <c r="I59">
        <f>BRPL_EOD!AE59+BRPL_EOD!AF59</f>
        <v>41.14</v>
      </c>
      <c r="J59">
        <f>BYPL_EOD!AE59+BYPL_EOD!AF59</f>
        <v>23.37</v>
      </c>
      <c r="K59">
        <f>MES_EOD!AE59+MES_EOD!AF59</f>
        <v>8.81</v>
      </c>
      <c r="L59">
        <f>NDMC_EOD!AE59+NDMC_EOD!AF59</f>
        <v>43.63</v>
      </c>
      <c r="M59">
        <f>TPDDL_EOD!AE59+TPDDL_EOD!AF59</f>
        <v>28.04</v>
      </c>
      <c r="N59">
        <f t="shared" si="0"/>
        <v>144.99</v>
      </c>
      <c r="O59" s="112">
        <f t="shared" si="1"/>
        <v>9.9999999999909051E-3</v>
      </c>
      <c r="P59">
        <v>41.142837437064621</v>
      </c>
      <c r="Q59">
        <v>23.371611835298985</v>
      </c>
      <c r="R59">
        <v>8.8106076281122832</v>
      </c>
      <c r="S59">
        <v>43.633009173046418</v>
      </c>
      <c r="T59">
        <v>28.041933926477686</v>
      </c>
      <c r="U59" s="114">
        <f t="shared" si="2"/>
        <v>145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145</v>
      </c>
      <c r="E60">
        <f>PPCL!N60</f>
        <v>0</v>
      </c>
      <c r="F60">
        <f t="shared" si="4"/>
        <v>270</v>
      </c>
      <c r="G60">
        <f t="shared" si="5"/>
        <v>145</v>
      </c>
      <c r="H60" s="112"/>
      <c r="I60">
        <f>BRPL_EOD!AE60+BRPL_EOD!AF60</f>
        <v>41.14</v>
      </c>
      <c r="J60">
        <f>BYPL_EOD!AE60+BYPL_EOD!AF60</f>
        <v>23.37</v>
      </c>
      <c r="K60">
        <f>MES_EOD!AE60+MES_EOD!AF60</f>
        <v>8.81</v>
      </c>
      <c r="L60">
        <f>NDMC_EOD!AE60+NDMC_EOD!AF60</f>
        <v>43.63</v>
      </c>
      <c r="M60">
        <f>TPDDL_EOD!AE60+TPDDL_EOD!AF60</f>
        <v>28.04</v>
      </c>
      <c r="N60">
        <f t="shared" si="0"/>
        <v>144.99</v>
      </c>
      <c r="O60" s="112">
        <f t="shared" si="1"/>
        <v>9.9999999999909051E-3</v>
      </c>
      <c r="P60">
        <v>41.142837437064621</v>
      </c>
      <c r="Q60">
        <v>23.371611835298985</v>
      </c>
      <c r="R60">
        <v>8.8106076281122832</v>
      </c>
      <c r="S60">
        <v>43.633009173046418</v>
      </c>
      <c r="T60">
        <v>28.041933926477686</v>
      </c>
      <c r="U60" s="114">
        <f t="shared" si="2"/>
        <v>145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145</v>
      </c>
      <c r="E61">
        <f>PPCL!N61</f>
        <v>0</v>
      </c>
      <c r="F61">
        <f t="shared" si="4"/>
        <v>270</v>
      </c>
      <c r="G61">
        <f t="shared" si="5"/>
        <v>145</v>
      </c>
      <c r="H61" s="112"/>
      <c r="I61">
        <f>BRPL_EOD!AE61+BRPL_EOD!AF61</f>
        <v>41.14</v>
      </c>
      <c r="J61">
        <f>BYPL_EOD!AE61+BYPL_EOD!AF61</f>
        <v>23.37</v>
      </c>
      <c r="K61">
        <f>MES_EOD!AE61+MES_EOD!AF61</f>
        <v>8.81</v>
      </c>
      <c r="L61">
        <f>NDMC_EOD!AE61+NDMC_EOD!AF61</f>
        <v>43.63</v>
      </c>
      <c r="M61">
        <f>TPDDL_EOD!AE61+TPDDL_EOD!AF61</f>
        <v>28.04</v>
      </c>
      <c r="N61">
        <f t="shared" si="0"/>
        <v>144.99</v>
      </c>
      <c r="O61" s="112">
        <f t="shared" si="1"/>
        <v>9.9999999999909051E-3</v>
      </c>
      <c r="P61">
        <v>41.142837437064621</v>
      </c>
      <c r="Q61">
        <v>23.371611835298985</v>
      </c>
      <c r="R61">
        <v>8.8106076281122832</v>
      </c>
      <c r="S61">
        <v>43.633009173046418</v>
      </c>
      <c r="T61">
        <v>28.041933926477686</v>
      </c>
      <c r="U61" s="114">
        <f t="shared" si="2"/>
        <v>145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145</v>
      </c>
      <c r="E62">
        <f>PPCL!N62</f>
        <v>0</v>
      </c>
      <c r="F62">
        <f t="shared" si="4"/>
        <v>270</v>
      </c>
      <c r="G62">
        <f t="shared" si="5"/>
        <v>145</v>
      </c>
      <c r="H62" s="112"/>
      <c r="I62">
        <f>BRPL_EOD!AE62+BRPL_EOD!AF62</f>
        <v>41.14</v>
      </c>
      <c r="J62">
        <f>BYPL_EOD!AE62+BYPL_EOD!AF62</f>
        <v>23.37</v>
      </c>
      <c r="K62">
        <f>MES_EOD!AE62+MES_EOD!AF62</f>
        <v>8.81</v>
      </c>
      <c r="L62">
        <f>NDMC_EOD!AE62+NDMC_EOD!AF62</f>
        <v>43.63</v>
      </c>
      <c r="M62">
        <f>TPDDL_EOD!AE62+TPDDL_EOD!AF62</f>
        <v>28.04</v>
      </c>
      <c r="N62">
        <f t="shared" si="0"/>
        <v>144.99</v>
      </c>
      <c r="O62" s="112">
        <f t="shared" si="1"/>
        <v>9.9999999999909051E-3</v>
      </c>
      <c r="P62">
        <v>41.142837437064621</v>
      </c>
      <c r="Q62">
        <v>23.371611835298985</v>
      </c>
      <c r="R62">
        <v>8.8106076281122832</v>
      </c>
      <c r="S62">
        <v>43.633009173046418</v>
      </c>
      <c r="T62">
        <v>28.041933926477686</v>
      </c>
      <c r="U62" s="114">
        <f t="shared" si="2"/>
        <v>145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145</v>
      </c>
      <c r="E63">
        <f>PPCL!N63</f>
        <v>0</v>
      </c>
      <c r="F63">
        <f t="shared" si="4"/>
        <v>270</v>
      </c>
      <c r="G63">
        <f t="shared" si="5"/>
        <v>145</v>
      </c>
      <c r="H63" s="112"/>
      <c r="I63">
        <f>BRPL_EOD!AE63+BRPL_EOD!AF63</f>
        <v>41.14</v>
      </c>
      <c r="J63">
        <f>BYPL_EOD!AE63+BYPL_EOD!AF63</f>
        <v>23.37</v>
      </c>
      <c r="K63">
        <f>MES_EOD!AE63+MES_EOD!AF63</f>
        <v>8.81</v>
      </c>
      <c r="L63">
        <f>NDMC_EOD!AE63+NDMC_EOD!AF63</f>
        <v>43.63</v>
      </c>
      <c r="M63">
        <f>TPDDL_EOD!AE63+TPDDL_EOD!AF63</f>
        <v>28.04</v>
      </c>
      <c r="N63">
        <f t="shared" si="0"/>
        <v>144.99</v>
      </c>
      <c r="O63" s="112">
        <f t="shared" si="1"/>
        <v>9.9999999999909051E-3</v>
      </c>
      <c r="P63">
        <v>41.142837437064621</v>
      </c>
      <c r="Q63">
        <v>23.371611835298985</v>
      </c>
      <c r="R63">
        <v>8.8106076281122832</v>
      </c>
      <c r="S63">
        <v>43.633009173046418</v>
      </c>
      <c r="T63">
        <v>28.041933926477686</v>
      </c>
      <c r="U63" s="114">
        <f t="shared" si="2"/>
        <v>145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142</v>
      </c>
      <c r="E64">
        <f>PPCL!N64</f>
        <v>0</v>
      </c>
      <c r="F64">
        <f t="shared" si="4"/>
        <v>270</v>
      </c>
      <c r="G64">
        <f t="shared" si="5"/>
        <v>142</v>
      </c>
      <c r="H64" s="112"/>
      <c r="I64">
        <f>BRPL_EOD!AE64+BRPL_EOD!AF64</f>
        <v>40</v>
      </c>
      <c r="J64">
        <f>BYPL_EOD!AE64+BYPL_EOD!AF64</f>
        <v>22.65</v>
      </c>
      <c r="K64">
        <f>MES_EOD!AE64+MES_EOD!AF64</f>
        <v>8.5399999999999991</v>
      </c>
      <c r="L64">
        <f>NDMC_EOD!AE64+NDMC_EOD!AF64</f>
        <v>43.63</v>
      </c>
      <c r="M64">
        <f>TPDDL_EOD!AE64+TPDDL_EOD!AF64</f>
        <v>27.18</v>
      </c>
      <c r="N64">
        <f t="shared" si="0"/>
        <v>142</v>
      </c>
      <c r="O64" s="112">
        <f t="shared" si="1"/>
        <v>0</v>
      </c>
      <c r="P64">
        <v>40</v>
      </c>
      <c r="Q64">
        <v>22.65</v>
      </c>
      <c r="R64">
        <v>8.5399999999999991</v>
      </c>
      <c r="S64">
        <v>43.63</v>
      </c>
      <c r="T64">
        <v>27.18</v>
      </c>
      <c r="U64" s="114">
        <f t="shared" si="2"/>
        <v>142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142</v>
      </c>
      <c r="E65">
        <f>PPCL!N65</f>
        <v>0</v>
      </c>
      <c r="F65">
        <f t="shared" si="4"/>
        <v>270</v>
      </c>
      <c r="G65">
        <f t="shared" si="5"/>
        <v>142</v>
      </c>
      <c r="H65" s="112"/>
      <c r="I65">
        <f>BRPL_EOD!AE65+BRPL_EOD!AF65</f>
        <v>40</v>
      </c>
      <c r="J65">
        <f>BYPL_EOD!AE65+BYPL_EOD!AF65</f>
        <v>22.65</v>
      </c>
      <c r="K65">
        <f>MES_EOD!AE65+MES_EOD!AF65</f>
        <v>8.5399999999999991</v>
      </c>
      <c r="L65">
        <f>NDMC_EOD!AE65+NDMC_EOD!AF65</f>
        <v>43.63</v>
      </c>
      <c r="M65">
        <f>TPDDL_EOD!AE65+TPDDL_EOD!AF65</f>
        <v>27.18</v>
      </c>
      <c r="N65">
        <f t="shared" si="0"/>
        <v>142</v>
      </c>
      <c r="O65" s="112">
        <f t="shared" si="1"/>
        <v>0</v>
      </c>
      <c r="P65">
        <v>40</v>
      </c>
      <c r="Q65">
        <v>22.65</v>
      </c>
      <c r="R65">
        <v>8.5399999999999991</v>
      </c>
      <c r="S65">
        <v>43.63</v>
      </c>
      <c r="T65">
        <v>27.18</v>
      </c>
      <c r="U65" s="114">
        <f t="shared" si="2"/>
        <v>142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140</v>
      </c>
      <c r="E66">
        <f>PPCL!N66</f>
        <v>0</v>
      </c>
      <c r="F66">
        <f t="shared" si="4"/>
        <v>270</v>
      </c>
      <c r="G66">
        <f t="shared" si="5"/>
        <v>140</v>
      </c>
      <c r="H66" s="112"/>
      <c r="I66">
        <f>BRPL_EOD!AE66+BRPL_EOD!AF66</f>
        <v>40</v>
      </c>
      <c r="J66">
        <f>BYPL_EOD!AE66+BYPL_EOD!AF66</f>
        <v>22</v>
      </c>
      <c r="K66">
        <f>MES_EOD!AE66+MES_EOD!AF66</f>
        <v>8.2200000000000006</v>
      </c>
      <c r="L66">
        <f>NDMC_EOD!AE66+NDMC_EOD!AF66</f>
        <v>43.63</v>
      </c>
      <c r="M66">
        <f>TPDDL_EOD!AE66+TPDDL_EOD!AF66</f>
        <v>26.15</v>
      </c>
      <c r="N66">
        <f t="shared" si="0"/>
        <v>140</v>
      </c>
      <c r="O66" s="112">
        <f t="shared" si="1"/>
        <v>0</v>
      </c>
      <c r="P66">
        <v>40</v>
      </c>
      <c r="Q66">
        <v>22</v>
      </c>
      <c r="R66">
        <v>8.2200000000000006</v>
      </c>
      <c r="S66">
        <v>43.63</v>
      </c>
      <c r="T66">
        <v>26.15</v>
      </c>
      <c r="U66" s="114">
        <f t="shared" si="2"/>
        <v>140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140</v>
      </c>
      <c r="E67">
        <f>PPCL!N67</f>
        <v>0</v>
      </c>
      <c r="F67">
        <f t="shared" si="4"/>
        <v>270</v>
      </c>
      <c r="G67">
        <f t="shared" si="5"/>
        <v>140</v>
      </c>
      <c r="H67" s="112"/>
      <c r="I67">
        <f>BRPL_EOD!AE67+BRPL_EOD!AF67</f>
        <v>40</v>
      </c>
      <c r="J67">
        <f>BYPL_EOD!AE67+BYPL_EOD!AF67</f>
        <v>22</v>
      </c>
      <c r="K67">
        <f>MES_EOD!AE67+MES_EOD!AF67</f>
        <v>8.2200000000000006</v>
      </c>
      <c r="L67">
        <f>NDMC_EOD!AE67+NDMC_EOD!AF67</f>
        <v>43.63</v>
      </c>
      <c r="M67">
        <f>TPDDL_EOD!AE67+TPDDL_EOD!AF67</f>
        <v>26.15</v>
      </c>
      <c r="N67">
        <f t="shared" ref="N67:N98" si="6">SUM(I67:M67)</f>
        <v>140</v>
      </c>
      <c r="O67" s="112">
        <f t="shared" ref="O67:O98" si="7">G67-N67</f>
        <v>0</v>
      </c>
      <c r="P67">
        <v>40</v>
      </c>
      <c r="Q67">
        <v>22</v>
      </c>
      <c r="R67">
        <v>8.2200000000000006</v>
      </c>
      <c r="S67">
        <v>43.63</v>
      </c>
      <c r="T67">
        <v>26.15</v>
      </c>
      <c r="U67" s="114">
        <f t="shared" ref="U67:U98" si="8">SUM(P67:T67)</f>
        <v>140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140</v>
      </c>
      <c r="E68">
        <f>PPCL!N68</f>
        <v>0</v>
      </c>
      <c r="F68">
        <f t="shared" ref="F68:F98" si="10">B68+C68</f>
        <v>270</v>
      </c>
      <c r="G68">
        <f t="shared" ref="G68:G98" si="11">D68+E68</f>
        <v>140</v>
      </c>
      <c r="H68" s="112"/>
      <c r="I68">
        <f>BRPL_EOD!AE68+BRPL_EOD!AF68</f>
        <v>40</v>
      </c>
      <c r="J68">
        <f>BYPL_EOD!AE68+BYPL_EOD!AF68</f>
        <v>22</v>
      </c>
      <c r="K68">
        <f>MES_EOD!AE68+MES_EOD!AF68</f>
        <v>8.2200000000000006</v>
      </c>
      <c r="L68">
        <f>NDMC_EOD!AE68+NDMC_EOD!AF68</f>
        <v>43.63</v>
      </c>
      <c r="M68">
        <f>TPDDL_EOD!AE68+TPDDL_EOD!AF68</f>
        <v>26.15</v>
      </c>
      <c r="N68">
        <f t="shared" si="6"/>
        <v>140</v>
      </c>
      <c r="O68" s="112">
        <f t="shared" si="7"/>
        <v>0</v>
      </c>
      <c r="P68">
        <v>40</v>
      </c>
      <c r="Q68">
        <v>22</v>
      </c>
      <c r="R68">
        <v>8.2200000000000006</v>
      </c>
      <c r="S68">
        <v>43.63</v>
      </c>
      <c r="T68">
        <v>26.15</v>
      </c>
      <c r="U68" s="114">
        <f t="shared" si="8"/>
        <v>140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140</v>
      </c>
      <c r="E69">
        <f>PPCL!N69</f>
        <v>0</v>
      </c>
      <c r="F69">
        <f t="shared" si="10"/>
        <v>270</v>
      </c>
      <c r="G69">
        <f t="shared" si="11"/>
        <v>140</v>
      </c>
      <c r="H69" s="112"/>
      <c r="I69">
        <f>BRPL_EOD!AE69+BRPL_EOD!AF69</f>
        <v>40</v>
      </c>
      <c r="J69">
        <f>BYPL_EOD!AE69+BYPL_EOD!AF69</f>
        <v>22</v>
      </c>
      <c r="K69">
        <f>MES_EOD!AE69+MES_EOD!AF69</f>
        <v>8.2200000000000006</v>
      </c>
      <c r="L69">
        <f>NDMC_EOD!AE69+NDMC_EOD!AF69</f>
        <v>43.63</v>
      </c>
      <c r="M69">
        <f>TPDDL_EOD!AE69+TPDDL_EOD!AF69</f>
        <v>26.15</v>
      </c>
      <c r="N69">
        <f t="shared" si="6"/>
        <v>140</v>
      </c>
      <c r="O69" s="112">
        <f t="shared" si="7"/>
        <v>0</v>
      </c>
      <c r="P69">
        <v>40</v>
      </c>
      <c r="Q69">
        <v>22</v>
      </c>
      <c r="R69">
        <v>8.2200000000000006</v>
      </c>
      <c r="S69">
        <v>43.63</v>
      </c>
      <c r="T69">
        <v>26.15</v>
      </c>
      <c r="U69" s="114">
        <f t="shared" si="8"/>
        <v>140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145</v>
      </c>
      <c r="E70">
        <f>PPCL!N70</f>
        <v>0</v>
      </c>
      <c r="F70">
        <f t="shared" si="10"/>
        <v>270</v>
      </c>
      <c r="G70">
        <f t="shared" si="11"/>
        <v>145</v>
      </c>
      <c r="H70" s="112"/>
      <c r="I70">
        <f>BRPL_EOD!AE70+BRPL_EOD!AF70</f>
        <v>41.14</v>
      </c>
      <c r="J70">
        <f>BYPL_EOD!AE70+BYPL_EOD!AF70</f>
        <v>23.37</v>
      </c>
      <c r="K70">
        <f>MES_EOD!AE70+MES_EOD!AF70</f>
        <v>8.81</v>
      </c>
      <c r="L70">
        <f>NDMC_EOD!AE70+NDMC_EOD!AF70</f>
        <v>43.63</v>
      </c>
      <c r="M70">
        <f>TPDDL_EOD!AE70+TPDDL_EOD!AF70</f>
        <v>28.04</v>
      </c>
      <c r="N70">
        <f t="shared" si="6"/>
        <v>144.99</v>
      </c>
      <c r="O70" s="112">
        <f t="shared" si="7"/>
        <v>9.9999999999909051E-3</v>
      </c>
      <c r="P70">
        <v>41.142837437064621</v>
      </c>
      <c r="Q70">
        <v>23.371611835298985</v>
      </c>
      <c r="R70">
        <v>8.8106076281122832</v>
      </c>
      <c r="S70">
        <v>43.633009173046418</v>
      </c>
      <c r="T70">
        <v>28.041933926477686</v>
      </c>
      <c r="U70" s="114">
        <f t="shared" si="8"/>
        <v>145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145</v>
      </c>
      <c r="E71">
        <f>PPCL!N71</f>
        <v>0</v>
      </c>
      <c r="F71">
        <f t="shared" si="10"/>
        <v>270</v>
      </c>
      <c r="G71">
        <f t="shared" si="11"/>
        <v>145</v>
      </c>
      <c r="H71" s="112"/>
      <c r="I71">
        <f>BRPL_EOD!AE71+BRPL_EOD!AF71</f>
        <v>41.14</v>
      </c>
      <c r="J71">
        <f>BYPL_EOD!AE71+BYPL_EOD!AF71</f>
        <v>23.37</v>
      </c>
      <c r="K71">
        <f>MES_EOD!AE71+MES_EOD!AF71</f>
        <v>8.81</v>
      </c>
      <c r="L71">
        <f>NDMC_EOD!AE71+NDMC_EOD!AF71</f>
        <v>43.63</v>
      </c>
      <c r="M71">
        <f>TPDDL_EOD!AE71+TPDDL_EOD!AF71</f>
        <v>28.04</v>
      </c>
      <c r="N71">
        <f t="shared" si="6"/>
        <v>144.99</v>
      </c>
      <c r="O71" s="112">
        <f t="shared" si="7"/>
        <v>9.9999999999909051E-3</v>
      </c>
      <c r="P71">
        <v>41.142837437064621</v>
      </c>
      <c r="Q71">
        <v>23.371611835298985</v>
      </c>
      <c r="R71">
        <v>8.8106076281122832</v>
      </c>
      <c r="S71">
        <v>43.633009173046418</v>
      </c>
      <c r="T71">
        <v>28.041933926477686</v>
      </c>
      <c r="U71" s="114">
        <f t="shared" si="8"/>
        <v>145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145</v>
      </c>
      <c r="E72">
        <f>PPCL!N72</f>
        <v>0</v>
      </c>
      <c r="F72">
        <f t="shared" si="10"/>
        <v>270</v>
      </c>
      <c r="G72">
        <f t="shared" si="11"/>
        <v>145</v>
      </c>
      <c r="H72" s="112"/>
      <c r="I72">
        <f>BRPL_EOD!AE72+BRPL_EOD!AF72</f>
        <v>41.14</v>
      </c>
      <c r="J72">
        <f>BYPL_EOD!AE72+BYPL_EOD!AF72</f>
        <v>23.37</v>
      </c>
      <c r="K72">
        <f>MES_EOD!AE72+MES_EOD!AF72</f>
        <v>8.81</v>
      </c>
      <c r="L72">
        <f>NDMC_EOD!AE72+NDMC_EOD!AF72</f>
        <v>43.63</v>
      </c>
      <c r="M72">
        <f>TPDDL_EOD!AE72+TPDDL_EOD!AF72</f>
        <v>28.04</v>
      </c>
      <c r="N72">
        <f t="shared" si="6"/>
        <v>144.99</v>
      </c>
      <c r="O72" s="112">
        <f t="shared" si="7"/>
        <v>9.9999999999909051E-3</v>
      </c>
      <c r="P72">
        <v>41.142837437064621</v>
      </c>
      <c r="Q72">
        <v>23.371611835298985</v>
      </c>
      <c r="R72">
        <v>8.8106076281122832</v>
      </c>
      <c r="S72">
        <v>43.633009173046418</v>
      </c>
      <c r="T72">
        <v>28.041933926477686</v>
      </c>
      <c r="U72" s="114">
        <f t="shared" si="8"/>
        <v>145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141</v>
      </c>
      <c r="E73">
        <f>PPCL!N73</f>
        <v>0</v>
      </c>
      <c r="F73">
        <f t="shared" si="10"/>
        <v>270</v>
      </c>
      <c r="G73">
        <f t="shared" si="11"/>
        <v>141</v>
      </c>
      <c r="H73" s="112"/>
      <c r="I73">
        <f>BRPL_EOD!AE73+BRPL_EOD!AF73</f>
        <v>40</v>
      </c>
      <c r="J73">
        <f>BYPL_EOD!AE73+BYPL_EOD!AF73</f>
        <v>22.26</v>
      </c>
      <c r="K73">
        <f>MES_EOD!AE73+MES_EOD!AF73</f>
        <v>8.4</v>
      </c>
      <c r="L73">
        <f>NDMC_EOD!AE73+NDMC_EOD!AF73</f>
        <v>43.63</v>
      </c>
      <c r="M73">
        <f>TPDDL_EOD!AE73+TPDDL_EOD!AF73</f>
        <v>26.71</v>
      </c>
      <c r="N73">
        <f t="shared" si="6"/>
        <v>141.00000000000003</v>
      </c>
      <c r="O73" s="112">
        <f t="shared" si="7"/>
        <v>0</v>
      </c>
      <c r="P73">
        <v>39.999999999999993</v>
      </c>
      <c r="Q73">
        <v>22.259999999999998</v>
      </c>
      <c r="R73">
        <v>8.3999999999999986</v>
      </c>
      <c r="S73">
        <v>43.629999999999995</v>
      </c>
      <c r="T73">
        <v>26.709999999999994</v>
      </c>
      <c r="U73" s="114">
        <f t="shared" si="8"/>
        <v>141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141</v>
      </c>
      <c r="E74">
        <f>PPCL!N74</f>
        <v>0</v>
      </c>
      <c r="F74">
        <f t="shared" si="10"/>
        <v>270</v>
      </c>
      <c r="G74">
        <f t="shared" si="11"/>
        <v>141</v>
      </c>
      <c r="H74" s="112"/>
      <c r="I74">
        <f>BRPL_EOD!AE74+BRPL_EOD!AF74</f>
        <v>40</v>
      </c>
      <c r="J74">
        <f>BYPL_EOD!AE74+BYPL_EOD!AF74</f>
        <v>22.26</v>
      </c>
      <c r="K74">
        <f>MES_EOD!AE74+MES_EOD!AF74</f>
        <v>8.4</v>
      </c>
      <c r="L74">
        <f>NDMC_EOD!AE74+NDMC_EOD!AF74</f>
        <v>43.63</v>
      </c>
      <c r="M74">
        <f>TPDDL_EOD!AE74+TPDDL_EOD!AF74</f>
        <v>26.71</v>
      </c>
      <c r="N74">
        <f t="shared" si="6"/>
        <v>141.00000000000003</v>
      </c>
      <c r="O74" s="112">
        <f t="shared" si="7"/>
        <v>0</v>
      </c>
      <c r="P74">
        <v>39.999999999999993</v>
      </c>
      <c r="Q74">
        <v>22.259999999999998</v>
      </c>
      <c r="R74">
        <v>8.3999999999999986</v>
      </c>
      <c r="S74">
        <v>43.629999999999995</v>
      </c>
      <c r="T74">
        <v>26.709999999999994</v>
      </c>
      <c r="U74" s="114">
        <f t="shared" si="8"/>
        <v>141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-3</v>
      </c>
      <c r="E75">
        <f>PPCL!N75</f>
        <v>0</v>
      </c>
      <c r="F75">
        <f t="shared" si="10"/>
        <v>270</v>
      </c>
      <c r="G75">
        <f t="shared" si="11"/>
        <v>-3</v>
      </c>
      <c r="H75" s="112"/>
      <c r="I75">
        <f>BRPL_EOD!AE75+BRPL_EOD!AF75</f>
        <v>40</v>
      </c>
      <c r="J75">
        <f>BYPL_EOD!AE75+BYPL_EOD!AF75</f>
        <v>22.26</v>
      </c>
      <c r="K75">
        <f>MES_EOD!AE75+MES_EOD!AF75</f>
        <v>8.4</v>
      </c>
      <c r="L75">
        <f>NDMC_EOD!AE75+NDMC_EOD!AF75</f>
        <v>43.63</v>
      </c>
      <c r="M75">
        <f>TPDDL_EOD!AE75+TPDDL_EOD!AF75</f>
        <v>26.71</v>
      </c>
      <c r="N75">
        <f t="shared" si="6"/>
        <v>141.00000000000003</v>
      </c>
      <c r="O75" s="112">
        <f t="shared" si="7"/>
        <v>-144.00000000000003</v>
      </c>
      <c r="P75">
        <v>-0.85106382978722905</v>
      </c>
      <c r="Q75">
        <v>-0.47361702127659555</v>
      </c>
      <c r="R75">
        <v>-0.17872340425532052</v>
      </c>
      <c r="S75">
        <v>-0.92829787234042271</v>
      </c>
      <c r="T75">
        <v>-0.56829787234042328</v>
      </c>
      <c r="U75" s="114">
        <f t="shared" si="8"/>
        <v>-2.9999999999999911</v>
      </c>
      <c r="V75" s="112">
        <f t="shared" si="9"/>
        <v>-8.8817841970012523E-15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-3</v>
      </c>
      <c r="E76">
        <f>PPCL!N76</f>
        <v>0</v>
      </c>
      <c r="F76">
        <f t="shared" si="10"/>
        <v>270</v>
      </c>
      <c r="G76">
        <f t="shared" si="11"/>
        <v>-3</v>
      </c>
      <c r="H76" s="112"/>
      <c r="I76">
        <f>BRPL_EOD!AE76+BRPL_EOD!AF76</f>
        <v>40</v>
      </c>
      <c r="J76">
        <f>BYPL_EOD!AE76+BYPL_EOD!AF76</f>
        <v>22.26</v>
      </c>
      <c r="K76">
        <f>MES_EOD!AE76+MES_EOD!AF76</f>
        <v>8.4</v>
      </c>
      <c r="L76">
        <f>NDMC_EOD!AE76+NDMC_EOD!AF76</f>
        <v>43.63</v>
      </c>
      <c r="M76">
        <f>TPDDL_EOD!AE76+TPDDL_EOD!AF76</f>
        <v>26.71</v>
      </c>
      <c r="N76">
        <f t="shared" si="6"/>
        <v>141.00000000000003</v>
      </c>
      <c r="O76" s="112">
        <f t="shared" si="7"/>
        <v>-144.00000000000003</v>
      </c>
      <c r="P76">
        <v>-0.85106382978722905</v>
      </c>
      <c r="Q76">
        <v>-0.47361702127659555</v>
      </c>
      <c r="R76">
        <v>-0.17872340425532052</v>
      </c>
      <c r="S76">
        <v>-0.92829787234042271</v>
      </c>
      <c r="T76">
        <v>-0.56829787234042328</v>
      </c>
      <c r="U76" s="114">
        <f t="shared" si="8"/>
        <v>-2.9999999999999911</v>
      </c>
      <c r="V76" s="112">
        <f t="shared" si="9"/>
        <v>-8.8817841970012523E-15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-3</v>
      </c>
      <c r="E77">
        <f>PPCL!N77</f>
        <v>0</v>
      </c>
      <c r="F77">
        <f t="shared" si="10"/>
        <v>270</v>
      </c>
      <c r="G77">
        <f t="shared" si="11"/>
        <v>-3</v>
      </c>
      <c r="H77" s="112"/>
      <c r="I77">
        <f>BRPL_EOD!AE77+BRPL_EOD!AF77</f>
        <v>40</v>
      </c>
      <c r="J77">
        <f>BYPL_EOD!AE77+BYPL_EOD!AF77</f>
        <v>22.26</v>
      </c>
      <c r="K77">
        <f>MES_EOD!AE77+MES_EOD!AF77</f>
        <v>8.4</v>
      </c>
      <c r="L77">
        <f>NDMC_EOD!AE77+NDMC_EOD!AF77</f>
        <v>43.63</v>
      </c>
      <c r="M77">
        <f>TPDDL_EOD!AE77+TPDDL_EOD!AF77</f>
        <v>26.71</v>
      </c>
      <c r="N77">
        <f t="shared" si="6"/>
        <v>141.00000000000003</v>
      </c>
      <c r="O77" s="112">
        <f t="shared" si="7"/>
        <v>-144.00000000000003</v>
      </c>
      <c r="P77">
        <v>-0.85106382978722905</v>
      </c>
      <c r="Q77">
        <v>-0.47361702127659555</v>
      </c>
      <c r="R77">
        <v>-0.17872340425532052</v>
      </c>
      <c r="S77">
        <v>-0.92829787234042271</v>
      </c>
      <c r="T77">
        <v>-0.56829787234042328</v>
      </c>
      <c r="U77" s="114">
        <f t="shared" si="8"/>
        <v>-2.9999999999999911</v>
      </c>
      <c r="V77" s="112">
        <f t="shared" si="9"/>
        <v>-8.8817841970012523E-15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-3</v>
      </c>
      <c r="E78">
        <f>PPCL!N78</f>
        <v>0</v>
      </c>
      <c r="F78">
        <f t="shared" si="10"/>
        <v>270</v>
      </c>
      <c r="G78">
        <f t="shared" si="11"/>
        <v>-3</v>
      </c>
      <c r="H78" s="112"/>
      <c r="I78">
        <f>BRPL_EOD!AE78+BRPL_EOD!AF78</f>
        <v>40</v>
      </c>
      <c r="J78">
        <f>BYPL_EOD!AE78+BYPL_EOD!AF78</f>
        <v>22.26</v>
      </c>
      <c r="K78">
        <f>MES_EOD!AE78+MES_EOD!AF78</f>
        <v>8.4</v>
      </c>
      <c r="L78">
        <f>NDMC_EOD!AE78+NDMC_EOD!AF78</f>
        <v>43.63</v>
      </c>
      <c r="M78">
        <f>TPDDL_EOD!AE78+TPDDL_EOD!AF78</f>
        <v>26.71</v>
      </c>
      <c r="N78">
        <f t="shared" si="6"/>
        <v>141.00000000000003</v>
      </c>
      <c r="O78" s="112">
        <f t="shared" si="7"/>
        <v>-144.00000000000003</v>
      </c>
      <c r="P78">
        <v>-0.85106382978722905</v>
      </c>
      <c r="Q78">
        <v>-0.47361702127659555</v>
      </c>
      <c r="R78">
        <v>-0.17872340425532052</v>
      </c>
      <c r="S78">
        <v>-0.92829787234042271</v>
      </c>
      <c r="T78">
        <v>-0.56829787234042328</v>
      </c>
      <c r="U78" s="114">
        <f t="shared" si="8"/>
        <v>-2.9999999999999911</v>
      </c>
      <c r="V78" s="112">
        <f t="shared" si="9"/>
        <v>-8.8817841970012523E-15</v>
      </c>
    </row>
    <row r="79" spans="1:22">
      <c r="A79" t="s">
        <v>121</v>
      </c>
      <c r="B79">
        <f>PPCL!B79</f>
        <v>240</v>
      </c>
      <c r="C79">
        <f>PPCL!C79</f>
        <v>30</v>
      </c>
      <c r="D79">
        <f>PPCL!M79</f>
        <v>0</v>
      </c>
      <c r="E79">
        <f>PPCL!N79</f>
        <v>30</v>
      </c>
      <c r="F79">
        <f t="shared" si="10"/>
        <v>270</v>
      </c>
      <c r="G79">
        <f t="shared" si="11"/>
        <v>30</v>
      </c>
      <c r="H79" s="112"/>
      <c r="I79">
        <f>BRPL_EOD!AE79+BRPL_EOD!AF79</f>
        <v>40</v>
      </c>
      <c r="J79">
        <f>BYPL_EOD!AE79+BYPL_EOD!AF79</f>
        <v>22.26</v>
      </c>
      <c r="K79">
        <f>MES_EOD!AE79+MES_EOD!AF79</f>
        <v>8.4</v>
      </c>
      <c r="L79">
        <f>NDMC_EOD!AE79+NDMC_EOD!AF79</f>
        <v>43.63</v>
      </c>
      <c r="M79">
        <f>TPDDL_EOD!AE79+TPDDL_EOD!AF79</f>
        <v>26.71</v>
      </c>
      <c r="N79">
        <f t="shared" si="6"/>
        <v>141.00000000000003</v>
      </c>
      <c r="O79" s="112">
        <f t="shared" si="7"/>
        <v>-111.00000000000003</v>
      </c>
      <c r="P79">
        <v>8.5106382978723403</v>
      </c>
      <c r="Q79">
        <v>4.7361702127659591</v>
      </c>
      <c r="R79">
        <v>1.787234042553191</v>
      </c>
      <c r="S79">
        <v>9.2829787234042556</v>
      </c>
      <c r="T79">
        <v>5.6829787234042541</v>
      </c>
      <c r="U79" s="114">
        <f t="shared" si="8"/>
        <v>30</v>
      </c>
      <c r="V79" s="112">
        <f t="shared" si="9"/>
        <v>0</v>
      </c>
    </row>
    <row r="80" spans="1:22">
      <c r="A80" t="s">
        <v>122</v>
      </c>
      <c r="B80">
        <f>PPCL!B80</f>
        <v>240</v>
      </c>
      <c r="C80">
        <f>PPCL!C80</f>
        <v>30</v>
      </c>
      <c r="D80">
        <f>PPCL!M80</f>
        <v>0</v>
      </c>
      <c r="E80">
        <f>PPCL!N80</f>
        <v>30</v>
      </c>
      <c r="F80">
        <f t="shared" si="10"/>
        <v>270</v>
      </c>
      <c r="G80">
        <f t="shared" si="11"/>
        <v>30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30</v>
      </c>
      <c r="P80">
        <v>8.4869999999999983</v>
      </c>
      <c r="Q80">
        <v>4.8210000000000006</v>
      </c>
      <c r="R80">
        <v>1.8180000000000001</v>
      </c>
      <c r="S80">
        <v>9.09</v>
      </c>
      <c r="T80">
        <v>5.7840000000000007</v>
      </c>
      <c r="U80" s="114">
        <f t="shared" si="8"/>
        <v>30</v>
      </c>
      <c r="V80" s="112">
        <f t="shared" si="9"/>
        <v>0</v>
      </c>
    </row>
    <row r="81" spans="1:22">
      <c r="A81" t="s">
        <v>123</v>
      </c>
      <c r="B81">
        <f>PPCL!B81</f>
        <v>230</v>
      </c>
      <c r="C81">
        <f>PPCL!C81</f>
        <v>40</v>
      </c>
      <c r="D81">
        <f>PPCL!M81</f>
        <v>0</v>
      </c>
      <c r="E81">
        <f>PPCL!N81</f>
        <v>40</v>
      </c>
      <c r="F81">
        <f t="shared" si="10"/>
        <v>270</v>
      </c>
      <c r="G81">
        <f t="shared" si="11"/>
        <v>40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40</v>
      </c>
      <c r="P81">
        <v>11.315999999999997</v>
      </c>
      <c r="Q81">
        <v>6.4279999999999999</v>
      </c>
      <c r="R81">
        <v>2.4240000000000004</v>
      </c>
      <c r="S81">
        <v>12.12</v>
      </c>
      <c r="T81">
        <v>7.7120000000000006</v>
      </c>
      <c r="U81" s="114">
        <f t="shared" si="8"/>
        <v>40</v>
      </c>
      <c r="V81" s="112">
        <f t="shared" si="9"/>
        <v>0</v>
      </c>
    </row>
    <row r="82" spans="1:22">
      <c r="A82" t="s">
        <v>124</v>
      </c>
      <c r="B82">
        <f>PPCL!B82</f>
        <v>230</v>
      </c>
      <c r="C82">
        <f>PPCL!C82</f>
        <v>40</v>
      </c>
      <c r="D82">
        <f>PPCL!M82</f>
        <v>0</v>
      </c>
      <c r="E82">
        <f>PPCL!N82</f>
        <v>40</v>
      </c>
      <c r="F82">
        <f t="shared" si="10"/>
        <v>270</v>
      </c>
      <c r="G82">
        <f t="shared" si="11"/>
        <v>40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40</v>
      </c>
      <c r="P82">
        <v>11.315999999999997</v>
      </c>
      <c r="Q82">
        <v>6.4279999999999999</v>
      </c>
      <c r="R82">
        <v>2.4240000000000004</v>
      </c>
      <c r="S82">
        <v>12.12</v>
      </c>
      <c r="T82">
        <v>7.7120000000000006</v>
      </c>
      <c r="U82" s="114">
        <f t="shared" si="8"/>
        <v>40</v>
      </c>
      <c r="V82" s="112">
        <f t="shared" si="9"/>
        <v>0</v>
      </c>
    </row>
    <row r="83" spans="1:22">
      <c r="A83" t="s">
        <v>125</v>
      </c>
      <c r="B83">
        <f>PPCL!B83</f>
        <v>230</v>
      </c>
      <c r="C83">
        <f>PPCL!C83</f>
        <v>40</v>
      </c>
      <c r="D83">
        <f>PPCL!M83</f>
        <v>0</v>
      </c>
      <c r="E83">
        <f>PPCL!N83</f>
        <v>40</v>
      </c>
      <c r="F83">
        <f t="shared" si="10"/>
        <v>270</v>
      </c>
      <c r="G83">
        <f t="shared" si="11"/>
        <v>40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40</v>
      </c>
      <c r="P83">
        <v>11.315999999999997</v>
      </c>
      <c r="Q83">
        <v>6.4279999999999999</v>
      </c>
      <c r="R83">
        <v>2.4240000000000004</v>
      </c>
      <c r="S83">
        <v>12.12</v>
      </c>
      <c r="T83">
        <v>7.7120000000000006</v>
      </c>
      <c r="U83" s="114">
        <f t="shared" si="8"/>
        <v>40</v>
      </c>
      <c r="V83" s="112">
        <f t="shared" si="9"/>
        <v>0</v>
      </c>
    </row>
    <row r="84" spans="1:22">
      <c r="A84" t="s">
        <v>126</v>
      </c>
      <c r="B84">
        <f>PPCL!B84</f>
        <v>215</v>
      </c>
      <c r="C84">
        <f>PPCL!C84</f>
        <v>55</v>
      </c>
      <c r="D84">
        <f>PPCL!M84</f>
        <v>0</v>
      </c>
      <c r="E84">
        <f>PPCL!N84</f>
        <v>55</v>
      </c>
      <c r="F84">
        <f t="shared" si="10"/>
        <v>270</v>
      </c>
      <c r="G84">
        <f t="shared" si="11"/>
        <v>55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55</v>
      </c>
      <c r="P84">
        <v>15.559499999999996</v>
      </c>
      <c r="Q84">
        <v>8.8384999999999998</v>
      </c>
      <c r="R84">
        <v>3.3330000000000002</v>
      </c>
      <c r="S84">
        <v>16.664999999999999</v>
      </c>
      <c r="T84">
        <v>10.604000000000001</v>
      </c>
      <c r="U84" s="114">
        <f t="shared" si="8"/>
        <v>54.999999999999993</v>
      </c>
      <c r="V84" s="112">
        <f t="shared" si="9"/>
        <v>0</v>
      </c>
    </row>
    <row r="85" spans="1:22">
      <c r="A85" t="s">
        <v>127</v>
      </c>
      <c r="B85">
        <f>PPCL!B85</f>
        <v>190</v>
      </c>
      <c r="C85">
        <f>PPCL!C85</f>
        <v>80</v>
      </c>
      <c r="D85">
        <f>PPCL!M85</f>
        <v>0</v>
      </c>
      <c r="E85">
        <f>PPCL!N85</f>
        <v>80</v>
      </c>
      <c r="F85">
        <f t="shared" si="10"/>
        <v>270</v>
      </c>
      <c r="G85">
        <f t="shared" si="11"/>
        <v>80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80</v>
      </c>
      <c r="P85">
        <v>22.631999999999994</v>
      </c>
      <c r="Q85">
        <v>12.856</v>
      </c>
      <c r="R85">
        <v>4.8480000000000008</v>
      </c>
      <c r="S85">
        <v>24.24</v>
      </c>
      <c r="T85">
        <v>15.424000000000001</v>
      </c>
      <c r="U85" s="114">
        <f t="shared" si="8"/>
        <v>80</v>
      </c>
      <c r="V85" s="112">
        <f t="shared" si="9"/>
        <v>0</v>
      </c>
    </row>
    <row r="86" spans="1:22">
      <c r="A86" t="s">
        <v>128</v>
      </c>
      <c r="B86">
        <f>PPCL!B86</f>
        <v>190</v>
      </c>
      <c r="C86">
        <f>PPCL!C86</f>
        <v>80</v>
      </c>
      <c r="D86">
        <f>PPCL!M86</f>
        <v>0</v>
      </c>
      <c r="E86">
        <f>PPCL!N86</f>
        <v>80</v>
      </c>
      <c r="F86">
        <f t="shared" si="10"/>
        <v>270</v>
      </c>
      <c r="G86">
        <f t="shared" si="11"/>
        <v>80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80</v>
      </c>
      <c r="P86">
        <v>22.631999999999994</v>
      </c>
      <c r="Q86">
        <v>12.856</v>
      </c>
      <c r="R86">
        <v>4.8480000000000008</v>
      </c>
      <c r="S86">
        <v>24.24</v>
      </c>
      <c r="T86">
        <v>15.424000000000001</v>
      </c>
      <c r="U86" s="114">
        <f t="shared" si="8"/>
        <v>80</v>
      </c>
      <c r="V86" s="112">
        <f t="shared" si="9"/>
        <v>0</v>
      </c>
    </row>
    <row r="87" spans="1:22">
      <c r="A87" t="s">
        <v>129</v>
      </c>
      <c r="B87">
        <f>PPCL!B87</f>
        <v>190</v>
      </c>
      <c r="C87">
        <f>PPCL!C87</f>
        <v>80</v>
      </c>
      <c r="D87">
        <f>PPCL!M87</f>
        <v>0</v>
      </c>
      <c r="E87">
        <f>PPCL!N87</f>
        <v>80</v>
      </c>
      <c r="F87">
        <f t="shared" si="10"/>
        <v>270</v>
      </c>
      <c r="G87">
        <f t="shared" si="11"/>
        <v>80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80</v>
      </c>
      <c r="P87">
        <v>22.631999999999994</v>
      </c>
      <c r="Q87">
        <v>12.856</v>
      </c>
      <c r="R87">
        <v>4.8480000000000008</v>
      </c>
      <c r="S87">
        <v>24.24</v>
      </c>
      <c r="T87">
        <v>15.424000000000001</v>
      </c>
      <c r="U87" s="114">
        <f t="shared" si="8"/>
        <v>80</v>
      </c>
      <c r="V87" s="112">
        <f t="shared" si="9"/>
        <v>0</v>
      </c>
    </row>
    <row r="88" spans="1:22">
      <c r="A88" t="s">
        <v>130</v>
      </c>
      <c r="B88">
        <f>PPCL!B88</f>
        <v>190</v>
      </c>
      <c r="C88">
        <f>PPCL!C88</f>
        <v>80</v>
      </c>
      <c r="D88">
        <f>PPCL!M88</f>
        <v>0</v>
      </c>
      <c r="E88">
        <f>PPCL!N88</f>
        <v>80</v>
      </c>
      <c r="F88">
        <f t="shared" si="10"/>
        <v>270</v>
      </c>
      <c r="G88">
        <f t="shared" si="11"/>
        <v>80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80</v>
      </c>
      <c r="P88">
        <v>22.631999999999994</v>
      </c>
      <c r="Q88">
        <v>12.856</v>
      </c>
      <c r="R88">
        <v>4.8480000000000008</v>
      </c>
      <c r="S88">
        <v>24.24</v>
      </c>
      <c r="T88">
        <v>15.424000000000001</v>
      </c>
      <c r="U88" s="114">
        <f t="shared" si="8"/>
        <v>80</v>
      </c>
      <c r="V88" s="112">
        <f t="shared" si="9"/>
        <v>0</v>
      </c>
    </row>
    <row r="89" spans="1:22">
      <c r="A89" t="s">
        <v>131</v>
      </c>
      <c r="B89">
        <f>PPCL!B89</f>
        <v>190</v>
      </c>
      <c r="C89">
        <f>PPCL!C89</f>
        <v>80</v>
      </c>
      <c r="D89">
        <f>PPCL!M89</f>
        <v>0</v>
      </c>
      <c r="E89">
        <f>PPCL!N89</f>
        <v>80</v>
      </c>
      <c r="F89">
        <f t="shared" si="10"/>
        <v>270</v>
      </c>
      <c r="G89">
        <f t="shared" si="11"/>
        <v>80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80</v>
      </c>
      <c r="P89">
        <v>22.631999999999994</v>
      </c>
      <c r="Q89">
        <v>12.856</v>
      </c>
      <c r="R89">
        <v>4.8480000000000008</v>
      </c>
      <c r="S89">
        <v>24.24</v>
      </c>
      <c r="T89">
        <v>15.424000000000001</v>
      </c>
      <c r="U89" s="114">
        <f t="shared" si="8"/>
        <v>80</v>
      </c>
      <c r="V89" s="112">
        <f t="shared" si="9"/>
        <v>0</v>
      </c>
    </row>
    <row r="90" spans="1:22">
      <c r="A90" t="s">
        <v>132</v>
      </c>
      <c r="B90">
        <f>PPCL!B90</f>
        <v>190</v>
      </c>
      <c r="C90">
        <f>PPCL!C90</f>
        <v>80</v>
      </c>
      <c r="D90">
        <f>PPCL!M90</f>
        <v>0</v>
      </c>
      <c r="E90">
        <f>PPCL!N90</f>
        <v>80</v>
      </c>
      <c r="F90">
        <f t="shared" si="10"/>
        <v>270</v>
      </c>
      <c r="G90">
        <f t="shared" si="11"/>
        <v>80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80</v>
      </c>
      <c r="P90">
        <v>22.631999999999994</v>
      </c>
      <c r="Q90">
        <v>12.856</v>
      </c>
      <c r="R90">
        <v>4.8480000000000008</v>
      </c>
      <c r="S90">
        <v>24.24</v>
      </c>
      <c r="T90">
        <v>15.424000000000001</v>
      </c>
      <c r="U90" s="114">
        <f t="shared" si="8"/>
        <v>80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105</v>
      </c>
      <c r="E91">
        <f>PPCL!N91</f>
        <v>0</v>
      </c>
      <c r="F91">
        <f t="shared" si="10"/>
        <v>270</v>
      </c>
      <c r="G91">
        <f t="shared" si="11"/>
        <v>105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105</v>
      </c>
      <c r="P91">
        <v>29.704499999999992</v>
      </c>
      <c r="Q91">
        <v>16.8735</v>
      </c>
      <c r="R91">
        <v>6.3630000000000004</v>
      </c>
      <c r="S91">
        <v>31.815000000000001</v>
      </c>
      <c r="T91">
        <v>20.244</v>
      </c>
      <c r="U91" s="114">
        <f t="shared" si="8"/>
        <v>104.99999999999999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270</v>
      </c>
      <c r="G92">
        <f t="shared" si="11"/>
        <v>150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150</v>
      </c>
      <c r="P92">
        <v>42.434999999999988</v>
      </c>
      <c r="Q92">
        <v>24.105</v>
      </c>
      <c r="R92">
        <v>9.0900000000000016</v>
      </c>
      <c r="S92">
        <v>45.45</v>
      </c>
      <c r="T92">
        <v>28.92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270</v>
      </c>
      <c r="G93">
        <f t="shared" si="11"/>
        <v>150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150</v>
      </c>
      <c r="P93">
        <v>42.434999999999988</v>
      </c>
      <c r="Q93">
        <v>24.105</v>
      </c>
      <c r="R93">
        <v>9.0900000000000016</v>
      </c>
      <c r="S93">
        <v>45.45</v>
      </c>
      <c r="T93">
        <v>28.92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270</v>
      </c>
      <c r="G94">
        <f t="shared" si="11"/>
        <v>150</v>
      </c>
      <c r="H94" s="112"/>
      <c r="I94">
        <f>BRPL_EOD!AE94+BRPL_EOD!AF94</f>
        <v>40</v>
      </c>
      <c r="J94">
        <f>BYPL_EOD!AE94+BYPL_EOD!AF94</f>
        <v>22.65</v>
      </c>
      <c r="K94">
        <f>MES_EOD!AE94+MES_EOD!AF94</f>
        <v>8.5399999999999991</v>
      </c>
      <c r="L94">
        <f>NDMC_EOD!AE94+NDMC_EOD!AF94</f>
        <v>43.63</v>
      </c>
      <c r="M94">
        <f>TPDDL_EOD!AE94+TPDDL_EOD!AF94</f>
        <v>27.18</v>
      </c>
      <c r="N94">
        <f t="shared" si="6"/>
        <v>142</v>
      </c>
      <c r="O94" s="112">
        <f t="shared" si="7"/>
        <v>8</v>
      </c>
      <c r="P94">
        <v>42.25352112676056</v>
      </c>
      <c r="Q94">
        <v>23.926056338028168</v>
      </c>
      <c r="R94">
        <v>9.02112676056338</v>
      </c>
      <c r="S94">
        <v>46.088028169014088</v>
      </c>
      <c r="T94">
        <v>28.711267605633804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270</v>
      </c>
      <c r="G95">
        <f t="shared" si="11"/>
        <v>150</v>
      </c>
      <c r="H95" s="112"/>
      <c r="I95">
        <f>BRPL_EOD!AE95+BRPL_EOD!AF95</f>
        <v>40</v>
      </c>
      <c r="J95">
        <f>BYPL_EOD!AE95+BYPL_EOD!AF95</f>
        <v>22.65</v>
      </c>
      <c r="K95">
        <f>MES_EOD!AE95+MES_EOD!AF95</f>
        <v>8.5399999999999991</v>
      </c>
      <c r="L95">
        <f>NDMC_EOD!AE95+NDMC_EOD!AF95</f>
        <v>43.63</v>
      </c>
      <c r="M95">
        <f>TPDDL_EOD!AE95+TPDDL_EOD!AF95</f>
        <v>27.18</v>
      </c>
      <c r="N95">
        <f t="shared" si="6"/>
        <v>142</v>
      </c>
      <c r="O95" s="112">
        <f t="shared" si="7"/>
        <v>8</v>
      </c>
      <c r="P95">
        <v>42.25352112676056</v>
      </c>
      <c r="Q95">
        <v>23.926056338028168</v>
      </c>
      <c r="R95">
        <v>9.02112676056338</v>
      </c>
      <c r="S95">
        <v>46.088028169014088</v>
      </c>
      <c r="T95">
        <v>28.711267605633804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270</v>
      </c>
      <c r="G96">
        <f t="shared" si="11"/>
        <v>150</v>
      </c>
      <c r="H96" s="112"/>
      <c r="I96">
        <f>BRPL_EOD!AE96+BRPL_EOD!AF96</f>
        <v>43.12</v>
      </c>
      <c r="J96">
        <f>BYPL_EOD!AE96+BYPL_EOD!AF96</f>
        <v>24.49</v>
      </c>
      <c r="K96">
        <f>MES_EOD!AE96+MES_EOD!AF96</f>
        <v>9.24</v>
      </c>
      <c r="L96">
        <f>NDMC_EOD!AE96+NDMC_EOD!AF96</f>
        <v>45.77</v>
      </c>
      <c r="M96">
        <f>TPDDL_EOD!AE96+TPDDL_EOD!AF96</f>
        <v>29.38</v>
      </c>
      <c r="N96">
        <f t="shared" si="6"/>
        <v>152</v>
      </c>
      <c r="O96" s="112">
        <f t="shared" si="7"/>
        <v>-2</v>
      </c>
      <c r="P96">
        <v>42.552631578947363</v>
      </c>
      <c r="Q96">
        <v>24.167763157894736</v>
      </c>
      <c r="R96">
        <v>9.1184210526315788</v>
      </c>
      <c r="S96">
        <v>45.16776315789474</v>
      </c>
      <c r="T96">
        <v>28.993421052631579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270</v>
      </c>
      <c r="G97">
        <f t="shared" si="11"/>
        <v>150</v>
      </c>
      <c r="H97" s="112"/>
      <c r="I97">
        <f>BRPL_EOD!AE97+BRPL_EOD!AF97</f>
        <v>43.12</v>
      </c>
      <c r="J97">
        <f>BYPL_EOD!AE97+BYPL_EOD!AF97</f>
        <v>24.49</v>
      </c>
      <c r="K97">
        <f>MES_EOD!AE97+MES_EOD!AF97</f>
        <v>9.24</v>
      </c>
      <c r="L97">
        <f>NDMC_EOD!AE97+NDMC_EOD!AF97</f>
        <v>45.77</v>
      </c>
      <c r="M97">
        <f>TPDDL_EOD!AE97+TPDDL_EOD!AF97</f>
        <v>29.38</v>
      </c>
      <c r="N97">
        <f t="shared" si="6"/>
        <v>152</v>
      </c>
      <c r="O97" s="112">
        <f t="shared" si="7"/>
        <v>-2</v>
      </c>
      <c r="P97">
        <v>42.552631578947363</v>
      </c>
      <c r="Q97">
        <v>24.167763157894736</v>
      </c>
      <c r="R97">
        <v>9.1184210526315788</v>
      </c>
      <c r="S97">
        <v>45.16776315789474</v>
      </c>
      <c r="T97">
        <v>28.993421052631579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270</v>
      </c>
      <c r="G98">
        <f t="shared" si="11"/>
        <v>150</v>
      </c>
      <c r="H98" s="112"/>
      <c r="I98">
        <f>BRPL_EOD!AE98+BRPL_EOD!AF98</f>
        <v>43.12</v>
      </c>
      <c r="J98">
        <f>BYPL_EOD!AE98+BYPL_EOD!AF98</f>
        <v>24.49</v>
      </c>
      <c r="K98">
        <f>MES_EOD!AE98+MES_EOD!AF98</f>
        <v>9.24</v>
      </c>
      <c r="L98">
        <f>NDMC_EOD!AE98+NDMC_EOD!AF98</f>
        <v>45.77</v>
      </c>
      <c r="M98">
        <f>TPDDL_EOD!AE98+TPDDL_EOD!AF98</f>
        <v>29.38</v>
      </c>
      <c r="N98">
        <f t="shared" si="6"/>
        <v>152</v>
      </c>
      <c r="O98" s="112">
        <f t="shared" si="7"/>
        <v>-2</v>
      </c>
      <c r="P98">
        <v>42.552631578947363</v>
      </c>
      <c r="Q98">
        <v>24.167763157894736</v>
      </c>
      <c r="R98">
        <v>9.1184210526315788</v>
      </c>
      <c r="S98">
        <v>45.16776315789474</v>
      </c>
      <c r="T98">
        <v>28.993421052631579</v>
      </c>
      <c r="U98" s="114">
        <f t="shared" si="8"/>
        <v>150</v>
      </c>
      <c r="V98" s="112">
        <f t="shared" si="9"/>
        <v>0</v>
      </c>
    </row>
    <row r="99" spans="1:22">
      <c r="A99" s="114" t="s">
        <v>324</v>
      </c>
      <c r="B99" s="114">
        <f>SUM(B3:B98)/4000</f>
        <v>6.3012499999999996</v>
      </c>
      <c r="C99" s="114">
        <f t="shared" ref="C99:U99" si="12">SUM(C3:C98)/4000</f>
        <v>0.17874999999999999</v>
      </c>
      <c r="D99" s="114">
        <f t="shared" si="12"/>
        <v>2.972</v>
      </c>
      <c r="E99" s="114">
        <f t="shared" si="12"/>
        <v>0.17874999999999999</v>
      </c>
      <c r="F99" s="114">
        <f t="shared" si="12"/>
        <v>6.48</v>
      </c>
      <c r="G99" s="114">
        <f t="shared" si="12"/>
        <v>3.1507499999999999</v>
      </c>
      <c r="H99" s="114"/>
      <c r="I99" s="114">
        <f t="shared" si="12"/>
        <v>0.86450999999999945</v>
      </c>
      <c r="J99" s="114">
        <f t="shared" si="12"/>
        <v>0.48945249999999946</v>
      </c>
      <c r="K99" s="114">
        <f t="shared" si="12"/>
        <v>0.18453499999999995</v>
      </c>
      <c r="L99" s="114">
        <f t="shared" si="12"/>
        <v>0.92192750000000034</v>
      </c>
      <c r="M99" s="114">
        <f t="shared" si="12"/>
        <v>0.5869899999999999</v>
      </c>
      <c r="N99" s="114">
        <f t="shared" si="12"/>
        <v>3.0474149999999982</v>
      </c>
      <c r="O99" s="114">
        <f t="shared" si="12"/>
        <v>0.1033349999999999</v>
      </c>
      <c r="P99" s="114">
        <f t="shared" si="12"/>
        <v>0.8936021936163504</v>
      </c>
      <c r="Q99" s="114">
        <f t="shared" si="12"/>
        <v>0.50653872364905894</v>
      </c>
      <c r="R99" s="114">
        <f t="shared" si="12"/>
        <v>0.19097112972169059</v>
      </c>
      <c r="S99" s="114">
        <f t="shared" si="12"/>
        <v>0.95215287197582199</v>
      </c>
      <c r="T99" s="114">
        <f t="shared" si="12"/>
        <v>0.6074850810370791</v>
      </c>
      <c r="U99" s="114">
        <f t="shared" si="12"/>
        <v>3.1507499999999999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36</v>
      </c>
      <c r="C3">
        <f>GT!C3</f>
        <v>54</v>
      </c>
      <c r="D3">
        <f>GT!M3</f>
        <v>33.6</v>
      </c>
      <c r="E3">
        <f>GT!N3</f>
        <v>0</v>
      </c>
      <c r="F3">
        <f>B3+C3</f>
        <v>90</v>
      </c>
      <c r="G3">
        <f>D3+E3-X3</f>
        <v>33.6</v>
      </c>
      <c r="H3" s="112"/>
      <c r="I3">
        <f>BRPL_EOD!AA3+BRPL_EOD!AB3</f>
        <v>13.89</v>
      </c>
      <c r="J3">
        <f>BYPL_EOD!AA3+BYPL_EOD!AB3</f>
        <v>7.25</v>
      </c>
      <c r="K3">
        <f>MES_EOD!AA3+MES_EOD!AB3</f>
        <v>0</v>
      </c>
      <c r="L3">
        <f>NDMC_EOD!AA3+NDMC_EOD!AB3</f>
        <v>1.78</v>
      </c>
      <c r="M3">
        <f>TPDDL_EOD!AA3+TPDDL_EOD!AB3</f>
        <v>10.68</v>
      </c>
      <c r="N3">
        <f t="shared" ref="N3:N66" si="0">SUM(I3:M3)</f>
        <v>33.6</v>
      </c>
      <c r="O3" s="112">
        <f t="shared" ref="O3:O66" si="1">G3-N3</f>
        <v>0</v>
      </c>
      <c r="P3">
        <v>13.89</v>
      </c>
      <c r="Q3">
        <v>7.25</v>
      </c>
      <c r="R3">
        <v>0</v>
      </c>
      <c r="S3">
        <v>1.78</v>
      </c>
      <c r="T3">
        <v>10.68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36</v>
      </c>
      <c r="C4">
        <f>GT!C4</f>
        <v>54</v>
      </c>
      <c r="D4">
        <f>GT!M4</f>
        <v>33.6</v>
      </c>
      <c r="E4">
        <f>GT!N4</f>
        <v>0</v>
      </c>
      <c r="F4">
        <f t="shared" ref="F4:F67" si="4">B4+C4</f>
        <v>90</v>
      </c>
      <c r="G4">
        <f t="shared" ref="G4:G67" si="5">D4+E4-X4</f>
        <v>33.6</v>
      </c>
      <c r="H4" s="112"/>
      <c r="I4">
        <f>BRPL_EOD!AA4+BRPL_EOD!AB4</f>
        <v>13.89</v>
      </c>
      <c r="J4">
        <f>BYPL_EOD!AA4+BYPL_EOD!AB4</f>
        <v>7.25</v>
      </c>
      <c r="K4">
        <f>MES_EOD!AA4+MES_EOD!AB4</f>
        <v>0</v>
      </c>
      <c r="L4">
        <f>NDMC_EOD!AA4+NDMC_EOD!AB4</f>
        <v>1.78</v>
      </c>
      <c r="M4">
        <f>TPDDL_EOD!AA4+TPDDL_EOD!AB4</f>
        <v>10.68</v>
      </c>
      <c r="N4">
        <f t="shared" si="0"/>
        <v>33.6</v>
      </c>
      <c r="O4" s="112">
        <f t="shared" si="1"/>
        <v>0</v>
      </c>
      <c r="P4">
        <v>13.89</v>
      </c>
      <c r="Q4">
        <v>7.25</v>
      </c>
      <c r="R4">
        <v>0</v>
      </c>
      <c r="S4">
        <v>1.78</v>
      </c>
      <c r="T4">
        <v>10.68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36</v>
      </c>
      <c r="C5">
        <f>GT!C5</f>
        <v>54</v>
      </c>
      <c r="D5">
        <f>GT!M5</f>
        <v>33.6</v>
      </c>
      <c r="E5">
        <f>GT!N5</f>
        <v>0</v>
      </c>
      <c r="F5">
        <f t="shared" si="4"/>
        <v>90</v>
      </c>
      <c r="G5">
        <f t="shared" si="5"/>
        <v>33.6</v>
      </c>
      <c r="H5" s="112"/>
      <c r="I5">
        <f>BRPL_EOD!AA5+BRPL_EOD!AB5</f>
        <v>13.89</v>
      </c>
      <c r="J5">
        <f>BYPL_EOD!AA5+BYPL_EOD!AB5</f>
        <v>7.25</v>
      </c>
      <c r="K5">
        <f>MES_EOD!AA5+MES_EOD!AB5</f>
        <v>0</v>
      </c>
      <c r="L5">
        <f>NDMC_EOD!AA5+NDMC_EOD!AB5</f>
        <v>1.78</v>
      </c>
      <c r="M5">
        <f>TPDDL_EOD!AA5+TPDDL_EOD!AB5</f>
        <v>10.68</v>
      </c>
      <c r="N5">
        <f t="shared" si="0"/>
        <v>33.6</v>
      </c>
      <c r="O5" s="112">
        <f t="shared" si="1"/>
        <v>0</v>
      </c>
      <c r="P5">
        <v>13.89</v>
      </c>
      <c r="Q5">
        <v>7.25</v>
      </c>
      <c r="R5">
        <v>0</v>
      </c>
      <c r="S5">
        <v>1.78</v>
      </c>
      <c r="T5">
        <v>10.68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36</v>
      </c>
      <c r="C6">
        <f>GT!C6</f>
        <v>54</v>
      </c>
      <c r="D6">
        <f>GT!M6</f>
        <v>33.6</v>
      </c>
      <c r="E6">
        <f>GT!N6</f>
        <v>0</v>
      </c>
      <c r="F6">
        <f t="shared" si="4"/>
        <v>90</v>
      </c>
      <c r="G6">
        <f t="shared" si="5"/>
        <v>33.6</v>
      </c>
      <c r="H6" s="112"/>
      <c r="I6">
        <f>BRPL_EOD!AA6+BRPL_EOD!AB6</f>
        <v>13.89</v>
      </c>
      <c r="J6">
        <f>BYPL_EOD!AA6+BYPL_EOD!AB6</f>
        <v>7.25</v>
      </c>
      <c r="K6">
        <f>MES_EOD!AA6+MES_EOD!AB6</f>
        <v>0</v>
      </c>
      <c r="L6">
        <f>NDMC_EOD!AA6+NDMC_EOD!AB6</f>
        <v>1.78</v>
      </c>
      <c r="M6">
        <f>TPDDL_EOD!AA6+TPDDL_EOD!AB6</f>
        <v>10.68</v>
      </c>
      <c r="N6">
        <f t="shared" si="0"/>
        <v>33.6</v>
      </c>
      <c r="O6" s="112">
        <f t="shared" si="1"/>
        <v>0</v>
      </c>
      <c r="P6">
        <v>13.89</v>
      </c>
      <c r="Q6">
        <v>7.25</v>
      </c>
      <c r="R6">
        <v>0</v>
      </c>
      <c r="S6">
        <v>1.78</v>
      </c>
      <c r="T6">
        <v>10.68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36</v>
      </c>
      <c r="C7">
        <f>GT!C7</f>
        <v>54</v>
      </c>
      <c r="D7">
        <f>GT!M7</f>
        <v>33.6</v>
      </c>
      <c r="E7">
        <f>GT!N7</f>
        <v>0</v>
      </c>
      <c r="F7">
        <f t="shared" si="4"/>
        <v>90</v>
      </c>
      <c r="G7">
        <f t="shared" si="5"/>
        <v>33.6</v>
      </c>
      <c r="H7" s="112"/>
      <c r="I7">
        <f>BRPL_EOD!AA7+BRPL_EOD!AB7</f>
        <v>13.89</v>
      </c>
      <c r="J7">
        <f>BYPL_EOD!AA7+BYPL_EOD!AB7</f>
        <v>7.25</v>
      </c>
      <c r="K7">
        <f>MES_EOD!AA7+MES_EOD!AB7</f>
        <v>0</v>
      </c>
      <c r="L7">
        <f>NDMC_EOD!AA7+NDMC_EOD!AB7</f>
        <v>1.78</v>
      </c>
      <c r="M7">
        <f>TPDDL_EOD!AA7+TPDDL_EOD!AB7</f>
        <v>10.68</v>
      </c>
      <c r="N7">
        <f t="shared" si="0"/>
        <v>33.6</v>
      </c>
      <c r="O7" s="112">
        <f t="shared" si="1"/>
        <v>0</v>
      </c>
      <c r="P7">
        <v>13.89</v>
      </c>
      <c r="Q7">
        <v>7.25</v>
      </c>
      <c r="R7">
        <v>0</v>
      </c>
      <c r="S7">
        <v>1.78</v>
      </c>
      <c r="T7">
        <v>10.68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36</v>
      </c>
      <c r="C8">
        <f>GT!C8</f>
        <v>54</v>
      </c>
      <c r="D8">
        <f>GT!M8</f>
        <v>33.6</v>
      </c>
      <c r="E8">
        <f>GT!N8</f>
        <v>0</v>
      </c>
      <c r="F8">
        <f t="shared" si="4"/>
        <v>90</v>
      </c>
      <c r="G8">
        <f t="shared" si="5"/>
        <v>33.6</v>
      </c>
      <c r="H8" s="112"/>
      <c r="I8">
        <f>BRPL_EOD!AA8+BRPL_EOD!AB8</f>
        <v>13.89</v>
      </c>
      <c r="J8">
        <f>BYPL_EOD!AA8+BYPL_EOD!AB8</f>
        <v>7.25</v>
      </c>
      <c r="K8">
        <f>MES_EOD!AA8+MES_EOD!AB8</f>
        <v>0</v>
      </c>
      <c r="L8">
        <f>NDMC_EOD!AA8+NDMC_EOD!AB8</f>
        <v>1.78</v>
      </c>
      <c r="M8">
        <f>TPDDL_EOD!AA8+TPDDL_EOD!AB8</f>
        <v>10.68</v>
      </c>
      <c r="N8">
        <f t="shared" si="0"/>
        <v>33.6</v>
      </c>
      <c r="O8" s="112">
        <f t="shared" si="1"/>
        <v>0</v>
      </c>
      <c r="P8">
        <v>13.89</v>
      </c>
      <c r="Q8">
        <v>7.25</v>
      </c>
      <c r="R8">
        <v>0</v>
      </c>
      <c r="S8">
        <v>1.78</v>
      </c>
      <c r="T8">
        <v>10.68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36</v>
      </c>
      <c r="C9">
        <f>GT!C9</f>
        <v>54</v>
      </c>
      <c r="D9">
        <f>GT!M9</f>
        <v>33.6</v>
      </c>
      <c r="E9">
        <f>GT!N9</f>
        <v>0</v>
      </c>
      <c r="F9">
        <f t="shared" si="4"/>
        <v>90</v>
      </c>
      <c r="G9">
        <f t="shared" si="5"/>
        <v>33.6</v>
      </c>
      <c r="H9" s="112"/>
      <c r="I9">
        <f>BRPL_EOD!AA9+BRPL_EOD!AB9</f>
        <v>13.89</v>
      </c>
      <c r="J9">
        <f>BYPL_EOD!AA9+BYPL_EOD!AB9</f>
        <v>7.25</v>
      </c>
      <c r="K9">
        <f>MES_EOD!AA9+MES_EOD!AB9</f>
        <v>0</v>
      </c>
      <c r="L9">
        <f>NDMC_EOD!AA9+NDMC_EOD!AB9</f>
        <v>1.78</v>
      </c>
      <c r="M9">
        <f>TPDDL_EOD!AA9+TPDDL_EOD!AB9</f>
        <v>10.68</v>
      </c>
      <c r="N9">
        <f t="shared" si="0"/>
        <v>33.6</v>
      </c>
      <c r="O9" s="112">
        <f t="shared" si="1"/>
        <v>0</v>
      </c>
      <c r="P9">
        <v>13.89</v>
      </c>
      <c r="Q9">
        <v>7.25</v>
      </c>
      <c r="R9">
        <v>0</v>
      </c>
      <c r="S9">
        <v>1.78</v>
      </c>
      <c r="T9">
        <v>10.68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36</v>
      </c>
      <c r="C10">
        <f>GT!C10</f>
        <v>54</v>
      </c>
      <c r="D10">
        <f>GT!M10</f>
        <v>33.6</v>
      </c>
      <c r="E10">
        <f>GT!N10</f>
        <v>0</v>
      </c>
      <c r="F10">
        <f t="shared" si="4"/>
        <v>90</v>
      </c>
      <c r="G10">
        <f t="shared" si="5"/>
        <v>33.6</v>
      </c>
      <c r="H10" s="112"/>
      <c r="I10">
        <f>BRPL_EOD!AA10+BRPL_EOD!AB10</f>
        <v>13.89</v>
      </c>
      <c r="J10">
        <f>BYPL_EOD!AA10+BYPL_EOD!AB10</f>
        <v>7.25</v>
      </c>
      <c r="K10">
        <f>MES_EOD!AA10+MES_EOD!AB10</f>
        <v>0</v>
      </c>
      <c r="L10">
        <f>NDMC_EOD!AA10+NDMC_EOD!AB10</f>
        <v>1.78</v>
      </c>
      <c r="M10">
        <f>TPDDL_EOD!AA10+TPDDL_EOD!AB10</f>
        <v>10.68</v>
      </c>
      <c r="N10">
        <f t="shared" si="0"/>
        <v>33.6</v>
      </c>
      <c r="O10" s="112">
        <f t="shared" si="1"/>
        <v>0</v>
      </c>
      <c r="P10">
        <v>13.89</v>
      </c>
      <c r="Q10">
        <v>7.25</v>
      </c>
      <c r="R10">
        <v>0</v>
      </c>
      <c r="S10">
        <v>1.78</v>
      </c>
      <c r="T10">
        <v>10.68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36</v>
      </c>
      <c r="C11">
        <f>GT!C11</f>
        <v>54</v>
      </c>
      <c r="D11">
        <f>GT!M11</f>
        <v>33.6</v>
      </c>
      <c r="E11">
        <f>GT!N11</f>
        <v>0</v>
      </c>
      <c r="F11">
        <f t="shared" si="4"/>
        <v>90</v>
      </c>
      <c r="G11">
        <f t="shared" si="5"/>
        <v>33.6</v>
      </c>
      <c r="H11" s="112"/>
      <c r="I11">
        <f>BRPL_EOD!AA11+BRPL_EOD!AB11</f>
        <v>13.89</v>
      </c>
      <c r="J11">
        <f>BYPL_EOD!AA11+BYPL_EOD!AB11</f>
        <v>7.25</v>
      </c>
      <c r="K11">
        <f>MES_EOD!AA11+MES_EOD!AB11</f>
        <v>0</v>
      </c>
      <c r="L11">
        <f>NDMC_EOD!AA11+NDMC_EOD!AB11</f>
        <v>1.78</v>
      </c>
      <c r="M11">
        <f>TPDDL_EOD!AA11+TPDDL_EOD!AB11</f>
        <v>10.68</v>
      </c>
      <c r="N11">
        <f t="shared" si="0"/>
        <v>33.6</v>
      </c>
      <c r="O11" s="112">
        <f t="shared" si="1"/>
        <v>0</v>
      </c>
      <c r="P11">
        <v>13.89</v>
      </c>
      <c r="Q11">
        <v>7.25</v>
      </c>
      <c r="R11">
        <v>0</v>
      </c>
      <c r="S11">
        <v>1.78</v>
      </c>
      <c r="T11">
        <v>10.68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36</v>
      </c>
      <c r="C12">
        <f>GT!C12</f>
        <v>54</v>
      </c>
      <c r="D12">
        <f>GT!M12</f>
        <v>33.6</v>
      </c>
      <c r="E12">
        <f>GT!N12</f>
        <v>0</v>
      </c>
      <c r="F12">
        <f t="shared" si="4"/>
        <v>90</v>
      </c>
      <c r="G12">
        <f t="shared" si="5"/>
        <v>33.6</v>
      </c>
      <c r="H12" s="112"/>
      <c r="I12">
        <f>BRPL_EOD!AA12+BRPL_EOD!AB12</f>
        <v>13.89</v>
      </c>
      <c r="J12">
        <f>BYPL_EOD!AA12+BYPL_EOD!AB12</f>
        <v>7.25</v>
      </c>
      <c r="K12">
        <f>MES_EOD!AA12+MES_EOD!AB12</f>
        <v>0</v>
      </c>
      <c r="L12">
        <f>NDMC_EOD!AA12+NDMC_EOD!AB12</f>
        <v>1.78</v>
      </c>
      <c r="M12">
        <f>TPDDL_EOD!AA12+TPDDL_EOD!AB12</f>
        <v>10.68</v>
      </c>
      <c r="N12">
        <f t="shared" si="0"/>
        <v>33.6</v>
      </c>
      <c r="O12" s="112">
        <f t="shared" si="1"/>
        <v>0</v>
      </c>
      <c r="P12">
        <v>13.89</v>
      </c>
      <c r="Q12">
        <v>7.25</v>
      </c>
      <c r="R12">
        <v>0</v>
      </c>
      <c r="S12">
        <v>1.78</v>
      </c>
      <c r="T12">
        <v>10.68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36</v>
      </c>
      <c r="C13">
        <f>GT!C13</f>
        <v>54</v>
      </c>
      <c r="D13">
        <f>GT!M13</f>
        <v>33.6</v>
      </c>
      <c r="E13">
        <f>GT!N13</f>
        <v>0</v>
      </c>
      <c r="F13">
        <f t="shared" si="4"/>
        <v>90</v>
      </c>
      <c r="G13">
        <f t="shared" si="5"/>
        <v>33.6</v>
      </c>
      <c r="H13" s="112"/>
      <c r="I13">
        <f>BRPL_EOD!AA13+BRPL_EOD!AB13</f>
        <v>13.89</v>
      </c>
      <c r="J13">
        <f>BYPL_EOD!AA13+BYPL_EOD!AB13</f>
        <v>7.25</v>
      </c>
      <c r="K13">
        <f>MES_EOD!AA13+MES_EOD!AB13</f>
        <v>0</v>
      </c>
      <c r="L13">
        <f>NDMC_EOD!AA13+NDMC_EOD!AB13</f>
        <v>1.78</v>
      </c>
      <c r="M13">
        <f>TPDDL_EOD!AA13+TPDDL_EOD!AB13</f>
        <v>10.68</v>
      </c>
      <c r="N13">
        <f t="shared" si="0"/>
        <v>33.6</v>
      </c>
      <c r="O13" s="112">
        <f t="shared" si="1"/>
        <v>0</v>
      </c>
      <c r="P13">
        <v>13.89</v>
      </c>
      <c r="Q13">
        <v>7.25</v>
      </c>
      <c r="R13">
        <v>0</v>
      </c>
      <c r="S13">
        <v>1.78</v>
      </c>
      <c r="T13">
        <v>10.68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36</v>
      </c>
      <c r="C14">
        <f>GT!C14</f>
        <v>54</v>
      </c>
      <c r="D14">
        <f>GT!M14</f>
        <v>33.6</v>
      </c>
      <c r="E14">
        <f>GT!N14</f>
        <v>0</v>
      </c>
      <c r="F14">
        <f t="shared" si="4"/>
        <v>90</v>
      </c>
      <c r="G14">
        <f t="shared" si="5"/>
        <v>33.6</v>
      </c>
      <c r="H14" s="112"/>
      <c r="I14">
        <f>BRPL_EOD!AA14+BRPL_EOD!AB14</f>
        <v>13.89</v>
      </c>
      <c r="J14">
        <f>BYPL_EOD!AA14+BYPL_EOD!AB14</f>
        <v>7.25</v>
      </c>
      <c r="K14">
        <f>MES_EOD!AA14+MES_EOD!AB14</f>
        <v>0</v>
      </c>
      <c r="L14">
        <f>NDMC_EOD!AA14+NDMC_EOD!AB14</f>
        <v>1.78</v>
      </c>
      <c r="M14">
        <f>TPDDL_EOD!AA14+TPDDL_EOD!AB14</f>
        <v>10.68</v>
      </c>
      <c r="N14">
        <f t="shared" si="0"/>
        <v>33.6</v>
      </c>
      <c r="O14" s="112">
        <f t="shared" si="1"/>
        <v>0</v>
      </c>
      <c r="P14">
        <v>13.89</v>
      </c>
      <c r="Q14">
        <v>7.25</v>
      </c>
      <c r="R14">
        <v>0</v>
      </c>
      <c r="S14">
        <v>1.78</v>
      </c>
      <c r="T14">
        <v>10.68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36</v>
      </c>
      <c r="C15">
        <f>GT!C15</f>
        <v>54</v>
      </c>
      <c r="D15">
        <f>GT!M15</f>
        <v>33.6</v>
      </c>
      <c r="E15">
        <f>GT!N15</f>
        <v>0</v>
      </c>
      <c r="F15">
        <f t="shared" si="4"/>
        <v>90</v>
      </c>
      <c r="G15">
        <f t="shared" si="5"/>
        <v>33.6</v>
      </c>
      <c r="H15" s="112"/>
      <c r="I15">
        <f>BRPL_EOD!AA15+BRPL_EOD!AB15</f>
        <v>13.89</v>
      </c>
      <c r="J15">
        <f>BYPL_EOD!AA15+BYPL_EOD!AB15</f>
        <v>7.25</v>
      </c>
      <c r="K15">
        <f>MES_EOD!AA15+MES_EOD!AB15</f>
        <v>0</v>
      </c>
      <c r="L15">
        <f>NDMC_EOD!AA15+NDMC_EOD!AB15</f>
        <v>1.78</v>
      </c>
      <c r="M15">
        <f>TPDDL_EOD!AA15+TPDDL_EOD!AB15</f>
        <v>10.68</v>
      </c>
      <c r="N15">
        <f t="shared" si="0"/>
        <v>33.6</v>
      </c>
      <c r="O15" s="112">
        <f t="shared" si="1"/>
        <v>0</v>
      </c>
      <c r="P15">
        <v>13.89</v>
      </c>
      <c r="Q15">
        <v>7.25</v>
      </c>
      <c r="R15">
        <v>0</v>
      </c>
      <c r="S15">
        <v>1.78</v>
      </c>
      <c r="T15">
        <v>10.68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36</v>
      </c>
      <c r="C16">
        <f>GT!C16</f>
        <v>54</v>
      </c>
      <c r="D16">
        <f>GT!M16</f>
        <v>33.6</v>
      </c>
      <c r="E16">
        <f>GT!N16</f>
        <v>0</v>
      </c>
      <c r="F16">
        <f t="shared" si="4"/>
        <v>90</v>
      </c>
      <c r="G16">
        <f t="shared" si="5"/>
        <v>33.6</v>
      </c>
      <c r="H16" s="112"/>
      <c r="I16">
        <f>BRPL_EOD!AA16+BRPL_EOD!AB16</f>
        <v>13.89</v>
      </c>
      <c r="J16">
        <f>BYPL_EOD!AA16+BYPL_EOD!AB16</f>
        <v>7.25</v>
      </c>
      <c r="K16">
        <f>MES_EOD!AA16+MES_EOD!AB16</f>
        <v>0</v>
      </c>
      <c r="L16">
        <f>NDMC_EOD!AA16+NDMC_EOD!AB16</f>
        <v>1.78</v>
      </c>
      <c r="M16">
        <f>TPDDL_EOD!AA16+TPDDL_EOD!AB16</f>
        <v>10.68</v>
      </c>
      <c r="N16">
        <f t="shared" si="0"/>
        <v>33.6</v>
      </c>
      <c r="O16" s="112">
        <f t="shared" si="1"/>
        <v>0</v>
      </c>
      <c r="P16">
        <v>13.89</v>
      </c>
      <c r="Q16">
        <v>7.25</v>
      </c>
      <c r="R16">
        <v>0</v>
      </c>
      <c r="S16">
        <v>1.78</v>
      </c>
      <c r="T16">
        <v>10.68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36</v>
      </c>
      <c r="C17">
        <f>GT!C17</f>
        <v>54</v>
      </c>
      <c r="D17">
        <f>GT!M17</f>
        <v>33.6</v>
      </c>
      <c r="E17">
        <f>GT!N17</f>
        <v>0</v>
      </c>
      <c r="F17">
        <f t="shared" si="4"/>
        <v>90</v>
      </c>
      <c r="G17">
        <f t="shared" si="5"/>
        <v>33.6</v>
      </c>
      <c r="H17" s="112"/>
      <c r="I17">
        <f>BRPL_EOD!AA17+BRPL_EOD!AB17</f>
        <v>13.89</v>
      </c>
      <c r="J17">
        <f>BYPL_EOD!AA17+BYPL_EOD!AB17</f>
        <v>7.25</v>
      </c>
      <c r="K17">
        <f>MES_EOD!AA17+MES_EOD!AB17</f>
        <v>0</v>
      </c>
      <c r="L17">
        <f>NDMC_EOD!AA17+NDMC_EOD!AB17</f>
        <v>1.78</v>
      </c>
      <c r="M17">
        <f>TPDDL_EOD!AA17+TPDDL_EOD!AB17</f>
        <v>10.68</v>
      </c>
      <c r="N17">
        <f t="shared" si="0"/>
        <v>33.6</v>
      </c>
      <c r="O17" s="112">
        <f t="shared" si="1"/>
        <v>0</v>
      </c>
      <c r="P17">
        <v>13.89</v>
      </c>
      <c r="Q17">
        <v>7.25</v>
      </c>
      <c r="R17">
        <v>0</v>
      </c>
      <c r="S17">
        <v>1.78</v>
      </c>
      <c r="T17">
        <v>10.68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36</v>
      </c>
      <c r="C18">
        <f>GT!C18</f>
        <v>54</v>
      </c>
      <c r="D18">
        <f>GT!M18</f>
        <v>33.6</v>
      </c>
      <c r="E18">
        <f>GT!N18</f>
        <v>0</v>
      </c>
      <c r="F18">
        <f t="shared" si="4"/>
        <v>90</v>
      </c>
      <c r="G18">
        <f t="shared" si="5"/>
        <v>33.6</v>
      </c>
      <c r="H18" s="112"/>
      <c r="I18">
        <f>BRPL_EOD!AA18+BRPL_EOD!AB18</f>
        <v>13.89</v>
      </c>
      <c r="J18">
        <f>BYPL_EOD!AA18+BYPL_EOD!AB18</f>
        <v>7.25</v>
      </c>
      <c r="K18">
        <f>MES_EOD!AA18+MES_EOD!AB18</f>
        <v>0</v>
      </c>
      <c r="L18">
        <f>NDMC_EOD!AA18+NDMC_EOD!AB18</f>
        <v>1.78</v>
      </c>
      <c r="M18">
        <f>TPDDL_EOD!AA18+TPDDL_EOD!AB18</f>
        <v>10.68</v>
      </c>
      <c r="N18">
        <f t="shared" si="0"/>
        <v>33.6</v>
      </c>
      <c r="O18" s="112">
        <f t="shared" si="1"/>
        <v>0</v>
      </c>
      <c r="P18">
        <v>13.89</v>
      </c>
      <c r="Q18">
        <v>7.25</v>
      </c>
      <c r="R18">
        <v>0</v>
      </c>
      <c r="S18">
        <v>1.78</v>
      </c>
      <c r="T18">
        <v>10.68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36</v>
      </c>
      <c r="C19">
        <f>GT!C19</f>
        <v>54</v>
      </c>
      <c r="D19">
        <f>GT!M19</f>
        <v>32.6</v>
      </c>
      <c r="E19">
        <f>GT!N19</f>
        <v>0</v>
      </c>
      <c r="F19">
        <f t="shared" si="4"/>
        <v>90</v>
      </c>
      <c r="G19">
        <f t="shared" si="5"/>
        <v>32.6</v>
      </c>
      <c r="H19" s="112"/>
      <c r="I19">
        <f>BRPL_EOD!AA19+BRPL_EOD!AB19</f>
        <v>13.89</v>
      </c>
      <c r="J19">
        <f>BYPL_EOD!AA19+BYPL_EOD!AB19</f>
        <v>6.25</v>
      </c>
      <c r="K19">
        <f>MES_EOD!AA19+MES_EOD!AB19</f>
        <v>0</v>
      </c>
      <c r="L19">
        <f>NDMC_EOD!AA19+NDMC_EOD!AB19</f>
        <v>1.78</v>
      </c>
      <c r="M19">
        <f>TPDDL_EOD!AA19+TPDDL_EOD!AB19</f>
        <v>10.68</v>
      </c>
      <c r="N19">
        <f t="shared" si="0"/>
        <v>32.6</v>
      </c>
      <c r="O19" s="112">
        <f t="shared" si="1"/>
        <v>0</v>
      </c>
      <c r="P19">
        <v>13.89</v>
      </c>
      <c r="Q19">
        <v>6.25</v>
      </c>
      <c r="R19">
        <v>0</v>
      </c>
      <c r="S19">
        <v>1.78</v>
      </c>
      <c r="T19">
        <v>10.68</v>
      </c>
      <c r="U19" s="114">
        <f t="shared" si="2"/>
        <v>32.6</v>
      </c>
      <c r="V19" s="112">
        <f t="shared" si="3"/>
        <v>0</v>
      </c>
      <c r="X19" s="117"/>
    </row>
    <row r="20" spans="1:24">
      <c r="A20" t="s">
        <v>62</v>
      </c>
      <c r="B20">
        <f>GT!B20</f>
        <v>36</v>
      </c>
      <c r="C20">
        <f>GT!C20</f>
        <v>54</v>
      </c>
      <c r="D20">
        <f>GT!M20</f>
        <v>33.6</v>
      </c>
      <c r="E20">
        <f>GT!N20</f>
        <v>0</v>
      </c>
      <c r="F20">
        <f t="shared" si="4"/>
        <v>90</v>
      </c>
      <c r="G20">
        <f t="shared" si="5"/>
        <v>33.6</v>
      </c>
      <c r="H20" s="112"/>
      <c r="I20">
        <f>BRPL_EOD!AA20+BRPL_EOD!AB20</f>
        <v>13.89</v>
      </c>
      <c r="J20">
        <f>BYPL_EOD!AA20+BYPL_EOD!AB20</f>
        <v>7.25</v>
      </c>
      <c r="K20">
        <f>MES_EOD!AA20+MES_EOD!AB20</f>
        <v>0</v>
      </c>
      <c r="L20">
        <f>NDMC_EOD!AA20+NDMC_EOD!AB20</f>
        <v>1.78</v>
      </c>
      <c r="M20">
        <f>TPDDL_EOD!AA20+TPDDL_EOD!AB20</f>
        <v>10.68</v>
      </c>
      <c r="N20">
        <f t="shared" si="0"/>
        <v>33.6</v>
      </c>
      <c r="O20" s="112">
        <f t="shared" si="1"/>
        <v>0</v>
      </c>
      <c r="P20">
        <v>13.89</v>
      </c>
      <c r="Q20">
        <v>7.25</v>
      </c>
      <c r="R20">
        <v>0</v>
      </c>
      <c r="S20">
        <v>1.78</v>
      </c>
      <c r="T20">
        <v>10.68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36</v>
      </c>
      <c r="C21">
        <f>GT!C21</f>
        <v>54</v>
      </c>
      <c r="D21">
        <f>GT!M21</f>
        <v>33.6</v>
      </c>
      <c r="E21">
        <f>GT!N21</f>
        <v>0</v>
      </c>
      <c r="F21">
        <f t="shared" si="4"/>
        <v>90</v>
      </c>
      <c r="G21">
        <f t="shared" si="5"/>
        <v>33.6</v>
      </c>
      <c r="H21" s="112"/>
      <c r="I21">
        <f>BRPL_EOD!AA21+BRPL_EOD!AB21</f>
        <v>13.89</v>
      </c>
      <c r="J21">
        <f>BYPL_EOD!AA21+BYPL_EOD!AB21</f>
        <v>7.25</v>
      </c>
      <c r="K21">
        <f>MES_EOD!AA21+MES_EOD!AB21</f>
        <v>0</v>
      </c>
      <c r="L21">
        <f>NDMC_EOD!AA21+NDMC_EOD!AB21</f>
        <v>1.78</v>
      </c>
      <c r="M21">
        <f>TPDDL_EOD!AA21+TPDDL_EOD!AB21</f>
        <v>10.68</v>
      </c>
      <c r="N21">
        <f t="shared" si="0"/>
        <v>33.6</v>
      </c>
      <c r="O21" s="112">
        <f t="shared" si="1"/>
        <v>0</v>
      </c>
      <c r="P21">
        <v>13.89</v>
      </c>
      <c r="Q21">
        <v>7.25</v>
      </c>
      <c r="R21">
        <v>0</v>
      </c>
      <c r="S21">
        <v>1.78</v>
      </c>
      <c r="T21">
        <v>10.68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36</v>
      </c>
      <c r="C22">
        <f>GT!C22</f>
        <v>54</v>
      </c>
      <c r="D22">
        <f>GT!M22</f>
        <v>33.6</v>
      </c>
      <c r="E22">
        <f>GT!N22</f>
        <v>0</v>
      </c>
      <c r="F22">
        <f t="shared" si="4"/>
        <v>90</v>
      </c>
      <c r="G22">
        <f t="shared" si="5"/>
        <v>33.6</v>
      </c>
      <c r="H22" s="112"/>
      <c r="I22">
        <f>BRPL_EOD!AA22+BRPL_EOD!AB22</f>
        <v>13.89</v>
      </c>
      <c r="J22">
        <f>BYPL_EOD!AA22+BYPL_EOD!AB22</f>
        <v>7.25</v>
      </c>
      <c r="K22">
        <f>MES_EOD!AA22+MES_EOD!AB22</f>
        <v>0</v>
      </c>
      <c r="L22">
        <f>NDMC_EOD!AA22+NDMC_EOD!AB22</f>
        <v>1.78</v>
      </c>
      <c r="M22">
        <f>TPDDL_EOD!AA22+TPDDL_EOD!AB22</f>
        <v>10.68</v>
      </c>
      <c r="N22">
        <f t="shared" si="0"/>
        <v>33.6</v>
      </c>
      <c r="O22" s="112">
        <f t="shared" si="1"/>
        <v>0</v>
      </c>
      <c r="P22">
        <v>13.89</v>
      </c>
      <c r="Q22">
        <v>7.25</v>
      </c>
      <c r="R22">
        <v>0</v>
      </c>
      <c r="S22">
        <v>1.78</v>
      </c>
      <c r="T22">
        <v>10.68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36</v>
      </c>
      <c r="C23">
        <f>GT!C23</f>
        <v>54</v>
      </c>
      <c r="D23">
        <f>GT!M23</f>
        <v>33.6</v>
      </c>
      <c r="E23">
        <f>GT!N23</f>
        <v>0</v>
      </c>
      <c r="F23">
        <f t="shared" si="4"/>
        <v>90</v>
      </c>
      <c r="G23">
        <f t="shared" si="5"/>
        <v>33.6</v>
      </c>
      <c r="H23" s="112"/>
      <c r="I23">
        <f>BRPL_EOD!AA23+BRPL_EOD!AB23</f>
        <v>13.89</v>
      </c>
      <c r="J23">
        <f>BYPL_EOD!AA23+BYPL_EOD!AB23</f>
        <v>7.25</v>
      </c>
      <c r="K23">
        <f>MES_EOD!AA23+MES_EOD!AB23</f>
        <v>0</v>
      </c>
      <c r="L23">
        <f>NDMC_EOD!AA23+NDMC_EOD!AB23</f>
        <v>1.78</v>
      </c>
      <c r="M23">
        <f>TPDDL_EOD!AA23+TPDDL_EOD!AB23</f>
        <v>10.68</v>
      </c>
      <c r="N23">
        <f t="shared" si="0"/>
        <v>33.6</v>
      </c>
      <c r="O23" s="112">
        <f t="shared" si="1"/>
        <v>0</v>
      </c>
      <c r="P23">
        <v>13.89</v>
      </c>
      <c r="Q23">
        <v>7.25</v>
      </c>
      <c r="R23">
        <v>0</v>
      </c>
      <c r="S23">
        <v>1.78</v>
      </c>
      <c r="T23">
        <v>10.68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36</v>
      </c>
      <c r="C24">
        <f>GT!C24</f>
        <v>54</v>
      </c>
      <c r="D24">
        <f>GT!M24</f>
        <v>33.6</v>
      </c>
      <c r="E24">
        <f>GT!N24</f>
        <v>0</v>
      </c>
      <c r="F24">
        <f t="shared" si="4"/>
        <v>90</v>
      </c>
      <c r="G24">
        <f t="shared" si="5"/>
        <v>33.6</v>
      </c>
      <c r="H24" s="112"/>
      <c r="I24">
        <f>BRPL_EOD!AA24+BRPL_EOD!AB24</f>
        <v>13.89</v>
      </c>
      <c r="J24">
        <f>BYPL_EOD!AA24+BYPL_EOD!AB24</f>
        <v>7.25</v>
      </c>
      <c r="K24">
        <f>MES_EOD!AA24+MES_EOD!AB24</f>
        <v>0</v>
      </c>
      <c r="L24">
        <f>NDMC_EOD!AA24+NDMC_EOD!AB24</f>
        <v>1.78</v>
      </c>
      <c r="M24">
        <f>TPDDL_EOD!AA24+TPDDL_EOD!AB24</f>
        <v>10.68</v>
      </c>
      <c r="N24">
        <f t="shared" si="0"/>
        <v>33.6</v>
      </c>
      <c r="O24" s="112">
        <f t="shared" si="1"/>
        <v>0</v>
      </c>
      <c r="P24">
        <v>13.89</v>
      </c>
      <c r="Q24">
        <v>7.25</v>
      </c>
      <c r="R24">
        <v>0</v>
      </c>
      <c r="S24">
        <v>1.78</v>
      </c>
      <c r="T24">
        <v>10.68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36</v>
      </c>
      <c r="C25">
        <f>GT!C25</f>
        <v>54</v>
      </c>
      <c r="D25">
        <f>GT!M25</f>
        <v>33.6</v>
      </c>
      <c r="E25">
        <f>GT!N25</f>
        <v>0</v>
      </c>
      <c r="F25">
        <f t="shared" si="4"/>
        <v>90</v>
      </c>
      <c r="G25">
        <f t="shared" si="5"/>
        <v>33.6</v>
      </c>
      <c r="H25" s="112"/>
      <c r="I25">
        <f>BRPL_EOD!AA25+BRPL_EOD!AB25</f>
        <v>13.89</v>
      </c>
      <c r="J25">
        <f>BYPL_EOD!AA25+BYPL_EOD!AB25</f>
        <v>7.25</v>
      </c>
      <c r="K25">
        <f>MES_EOD!AA25+MES_EOD!AB25</f>
        <v>0</v>
      </c>
      <c r="L25">
        <f>NDMC_EOD!AA25+NDMC_EOD!AB25</f>
        <v>1.78</v>
      </c>
      <c r="M25">
        <f>TPDDL_EOD!AA25+TPDDL_EOD!AB25</f>
        <v>10.68</v>
      </c>
      <c r="N25">
        <f t="shared" si="0"/>
        <v>33.6</v>
      </c>
      <c r="O25" s="112">
        <f t="shared" si="1"/>
        <v>0</v>
      </c>
      <c r="P25">
        <v>13.89</v>
      </c>
      <c r="Q25">
        <v>7.25</v>
      </c>
      <c r="R25">
        <v>0</v>
      </c>
      <c r="S25">
        <v>1.78</v>
      </c>
      <c r="T25">
        <v>10.68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36</v>
      </c>
      <c r="C26">
        <f>GT!C26</f>
        <v>54</v>
      </c>
      <c r="D26">
        <f>GT!M26</f>
        <v>33.6</v>
      </c>
      <c r="E26">
        <f>GT!N26</f>
        <v>0</v>
      </c>
      <c r="F26">
        <f t="shared" si="4"/>
        <v>90</v>
      </c>
      <c r="G26">
        <f t="shared" si="5"/>
        <v>33.6</v>
      </c>
      <c r="H26" s="112"/>
      <c r="I26">
        <f>BRPL_EOD!AA26+BRPL_EOD!AB26</f>
        <v>13.89</v>
      </c>
      <c r="J26">
        <f>BYPL_EOD!AA26+BYPL_EOD!AB26</f>
        <v>7.25</v>
      </c>
      <c r="K26">
        <f>MES_EOD!AA26+MES_EOD!AB26</f>
        <v>0</v>
      </c>
      <c r="L26">
        <f>NDMC_EOD!AA26+NDMC_EOD!AB26</f>
        <v>1.78</v>
      </c>
      <c r="M26">
        <f>TPDDL_EOD!AA26+TPDDL_EOD!AB26</f>
        <v>10.68</v>
      </c>
      <c r="N26">
        <f t="shared" si="0"/>
        <v>33.6</v>
      </c>
      <c r="O26" s="112">
        <f t="shared" si="1"/>
        <v>0</v>
      </c>
      <c r="P26">
        <v>13.89</v>
      </c>
      <c r="Q26">
        <v>7.25</v>
      </c>
      <c r="R26">
        <v>0</v>
      </c>
      <c r="S26">
        <v>1.78</v>
      </c>
      <c r="T26">
        <v>10.68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36</v>
      </c>
      <c r="C27">
        <f>GT!C27</f>
        <v>54</v>
      </c>
      <c r="D27">
        <f>GT!M27</f>
        <v>33.6</v>
      </c>
      <c r="E27">
        <f>GT!N27</f>
        <v>0</v>
      </c>
      <c r="F27">
        <f t="shared" si="4"/>
        <v>90</v>
      </c>
      <c r="G27">
        <f t="shared" si="5"/>
        <v>33.6</v>
      </c>
      <c r="H27" s="112"/>
      <c r="I27">
        <f>BRPL_EOD!AA27+BRPL_EOD!AB27</f>
        <v>13.89</v>
      </c>
      <c r="J27">
        <f>BYPL_EOD!AA27+BYPL_EOD!AB27</f>
        <v>7.25</v>
      </c>
      <c r="K27">
        <f>MES_EOD!AA27+MES_EOD!AB27</f>
        <v>0</v>
      </c>
      <c r="L27">
        <f>NDMC_EOD!AA27+NDMC_EOD!AB27</f>
        <v>1.78</v>
      </c>
      <c r="M27">
        <f>TPDDL_EOD!AA27+TPDDL_EOD!AB27</f>
        <v>10.68</v>
      </c>
      <c r="N27">
        <f t="shared" si="0"/>
        <v>33.6</v>
      </c>
      <c r="O27" s="112">
        <f t="shared" si="1"/>
        <v>0</v>
      </c>
      <c r="P27">
        <v>13.89</v>
      </c>
      <c r="Q27">
        <v>7.25</v>
      </c>
      <c r="R27">
        <v>0</v>
      </c>
      <c r="S27">
        <v>1.78</v>
      </c>
      <c r="T27">
        <v>10.68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36</v>
      </c>
      <c r="C28">
        <f>GT!C28</f>
        <v>54</v>
      </c>
      <c r="D28">
        <f>GT!M28</f>
        <v>33.6</v>
      </c>
      <c r="E28">
        <f>GT!N28</f>
        <v>0</v>
      </c>
      <c r="F28">
        <f t="shared" si="4"/>
        <v>90</v>
      </c>
      <c r="G28">
        <f t="shared" si="5"/>
        <v>33.6</v>
      </c>
      <c r="H28" s="112"/>
      <c r="I28">
        <f>BRPL_EOD!AA28+BRPL_EOD!AB28</f>
        <v>13.89</v>
      </c>
      <c r="J28">
        <f>BYPL_EOD!AA28+BYPL_EOD!AB28</f>
        <v>7.25</v>
      </c>
      <c r="K28">
        <f>MES_EOD!AA28+MES_EOD!AB28</f>
        <v>0</v>
      </c>
      <c r="L28">
        <f>NDMC_EOD!AA28+NDMC_EOD!AB28</f>
        <v>1.78</v>
      </c>
      <c r="M28">
        <f>TPDDL_EOD!AA28+TPDDL_EOD!AB28</f>
        <v>10.68</v>
      </c>
      <c r="N28">
        <f t="shared" si="0"/>
        <v>33.6</v>
      </c>
      <c r="O28" s="112">
        <f t="shared" si="1"/>
        <v>0</v>
      </c>
      <c r="P28">
        <v>13.89</v>
      </c>
      <c r="Q28">
        <v>7.25</v>
      </c>
      <c r="R28">
        <v>0</v>
      </c>
      <c r="S28">
        <v>1.78</v>
      </c>
      <c r="T28">
        <v>10.68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36</v>
      </c>
      <c r="C29">
        <f>GT!C29</f>
        <v>54</v>
      </c>
      <c r="D29">
        <f>GT!M29</f>
        <v>33.6</v>
      </c>
      <c r="E29">
        <f>GT!N29</f>
        <v>0</v>
      </c>
      <c r="F29">
        <f t="shared" si="4"/>
        <v>90</v>
      </c>
      <c r="G29">
        <f t="shared" si="5"/>
        <v>33.6</v>
      </c>
      <c r="H29" s="112"/>
      <c r="I29">
        <f>BRPL_EOD!AA29+BRPL_EOD!AB29</f>
        <v>13.89</v>
      </c>
      <c r="J29">
        <f>BYPL_EOD!AA29+BYPL_EOD!AB29</f>
        <v>7.25</v>
      </c>
      <c r="K29">
        <f>MES_EOD!AA29+MES_EOD!AB29</f>
        <v>0</v>
      </c>
      <c r="L29">
        <f>NDMC_EOD!AA29+NDMC_EOD!AB29</f>
        <v>1.78</v>
      </c>
      <c r="M29">
        <f>TPDDL_EOD!AA29+TPDDL_EOD!AB29</f>
        <v>10.68</v>
      </c>
      <c r="N29">
        <f t="shared" si="0"/>
        <v>33.6</v>
      </c>
      <c r="O29" s="112">
        <f t="shared" si="1"/>
        <v>0</v>
      </c>
      <c r="P29">
        <v>13.89</v>
      </c>
      <c r="Q29">
        <v>7.25</v>
      </c>
      <c r="R29">
        <v>0</v>
      </c>
      <c r="S29">
        <v>1.78</v>
      </c>
      <c r="T29">
        <v>10.68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36</v>
      </c>
      <c r="C30">
        <f>GT!C30</f>
        <v>54</v>
      </c>
      <c r="D30">
        <f>GT!M30</f>
        <v>33.6</v>
      </c>
      <c r="E30">
        <f>GT!N30</f>
        <v>0</v>
      </c>
      <c r="F30">
        <f t="shared" si="4"/>
        <v>90</v>
      </c>
      <c r="G30">
        <f t="shared" si="5"/>
        <v>33.6</v>
      </c>
      <c r="H30" s="112"/>
      <c r="I30">
        <f>BRPL_EOD!AA30+BRPL_EOD!AB30</f>
        <v>13.89</v>
      </c>
      <c r="J30">
        <f>BYPL_EOD!AA30+BYPL_EOD!AB30</f>
        <v>7.25</v>
      </c>
      <c r="K30">
        <f>MES_EOD!AA30+MES_EOD!AB30</f>
        <v>0</v>
      </c>
      <c r="L30">
        <f>NDMC_EOD!AA30+NDMC_EOD!AB30</f>
        <v>1.78</v>
      </c>
      <c r="M30">
        <f>TPDDL_EOD!AA30+TPDDL_EOD!AB30</f>
        <v>10.68</v>
      </c>
      <c r="N30">
        <f t="shared" si="0"/>
        <v>33.6</v>
      </c>
      <c r="O30" s="112">
        <f t="shared" si="1"/>
        <v>0</v>
      </c>
      <c r="P30">
        <v>13.89</v>
      </c>
      <c r="Q30">
        <v>7.25</v>
      </c>
      <c r="R30">
        <v>0</v>
      </c>
      <c r="S30">
        <v>1.78</v>
      </c>
      <c r="T30">
        <v>10.68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36</v>
      </c>
      <c r="C31">
        <f>GT!C31</f>
        <v>54</v>
      </c>
      <c r="D31">
        <f>GT!M31</f>
        <v>33.6</v>
      </c>
      <c r="E31">
        <f>GT!N31</f>
        <v>0</v>
      </c>
      <c r="F31">
        <f t="shared" si="4"/>
        <v>90</v>
      </c>
      <c r="G31">
        <f t="shared" si="5"/>
        <v>33.6</v>
      </c>
      <c r="H31" s="112"/>
      <c r="I31">
        <f>BRPL_EOD!AA31+BRPL_EOD!AB31</f>
        <v>13.89</v>
      </c>
      <c r="J31">
        <f>BYPL_EOD!AA31+BYPL_EOD!AB31</f>
        <v>7.25</v>
      </c>
      <c r="K31">
        <f>MES_EOD!AA31+MES_EOD!AB31</f>
        <v>0</v>
      </c>
      <c r="L31">
        <f>NDMC_EOD!AA31+NDMC_EOD!AB31</f>
        <v>1.78</v>
      </c>
      <c r="M31">
        <f>TPDDL_EOD!AA31+TPDDL_EOD!AB31</f>
        <v>10.68</v>
      </c>
      <c r="N31">
        <f t="shared" si="0"/>
        <v>33.6</v>
      </c>
      <c r="O31" s="112">
        <f t="shared" si="1"/>
        <v>0</v>
      </c>
      <c r="P31">
        <v>13.89</v>
      </c>
      <c r="Q31">
        <v>7.25</v>
      </c>
      <c r="R31">
        <v>0</v>
      </c>
      <c r="S31">
        <v>1.78</v>
      </c>
      <c r="T31">
        <v>10.68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36</v>
      </c>
      <c r="C32">
        <f>GT!C32</f>
        <v>54</v>
      </c>
      <c r="D32">
        <f>GT!M32</f>
        <v>33.6</v>
      </c>
      <c r="E32">
        <f>GT!N32</f>
        <v>0</v>
      </c>
      <c r="F32">
        <f t="shared" si="4"/>
        <v>90</v>
      </c>
      <c r="G32">
        <f t="shared" si="5"/>
        <v>33.6</v>
      </c>
      <c r="H32" s="112"/>
      <c r="I32">
        <f>BRPL_EOD!AA32+BRPL_EOD!AB32</f>
        <v>13.89</v>
      </c>
      <c r="J32">
        <f>BYPL_EOD!AA32+BYPL_EOD!AB32</f>
        <v>7.25</v>
      </c>
      <c r="K32">
        <f>MES_EOD!AA32+MES_EOD!AB32</f>
        <v>0</v>
      </c>
      <c r="L32">
        <f>NDMC_EOD!AA32+NDMC_EOD!AB32</f>
        <v>1.78</v>
      </c>
      <c r="M32">
        <f>TPDDL_EOD!AA32+TPDDL_EOD!AB32</f>
        <v>10.68</v>
      </c>
      <c r="N32">
        <f t="shared" si="0"/>
        <v>33.6</v>
      </c>
      <c r="O32" s="112">
        <f t="shared" si="1"/>
        <v>0</v>
      </c>
      <c r="P32">
        <v>13.89</v>
      </c>
      <c r="Q32">
        <v>7.25</v>
      </c>
      <c r="R32">
        <v>0</v>
      </c>
      <c r="S32">
        <v>1.78</v>
      </c>
      <c r="T32">
        <v>10.68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36</v>
      </c>
      <c r="C33">
        <f>GT!C33</f>
        <v>54</v>
      </c>
      <c r="D33">
        <f>GT!M33</f>
        <v>33.6</v>
      </c>
      <c r="E33">
        <f>GT!N33</f>
        <v>0</v>
      </c>
      <c r="F33">
        <f t="shared" si="4"/>
        <v>90</v>
      </c>
      <c r="G33">
        <f t="shared" si="5"/>
        <v>33.6</v>
      </c>
      <c r="H33" s="112"/>
      <c r="I33">
        <f>BRPL_EOD!AA33+BRPL_EOD!AB33</f>
        <v>13.89</v>
      </c>
      <c r="J33">
        <f>BYPL_EOD!AA33+BYPL_EOD!AB33</f>
        <v>7.25</v>
      </c>
      <c r="K33">
        <f>MES_EOD!AA33+MES_EOD!AB33</f>
        <v>0</v>
      </c>
      <c r="L33">
        <f>NDMC_EOD!AA33+NDMC_EOD!AB33</f>
        <v>1.78</v>
      </c>
      <c r="M33">
        <f>TPDDL_EOD!AA33+TPDDL_EOD!AB33</f>
        <v>10.68</v>
      </c>
      <c r="N33">
        <f t="shared" si="0"/>
        <v>33.6</v>
      </c>
      <c r="O33" s="112">
        <f t="shared" si="1"/>
        <v>0</v>
      </c>
      <c r="P33">
        <v>13.89</v>
      </c>
      <c r="Q33">
        <v>7.25</v>
      </c>
      <c r="R33">
        <v>0</v>
      </c>
      <c r="S33">
        <v>1.78</v>
      </c>
      <c r="T33">
        <v>10.68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36</v>
      </c>
      <c r="C34">
        <f>GT!C34</f>
        <v>54</v>
      </c>
      <c r="D34">
        <f>GT!M34</f>
        <v>33.6</v>
      </c>
      <c r="E34">
        <f>GT!N34</f>
        <v>0</v>
      </c>
      <c r="F34">
        <f t="shared" si="4"/>
        <v>90</v>
      </c>
      <c r="G34">
        <f t="shared" si="5"/>
        <v>33.6</v>
      </c>
      <c r="H34" s="112"/>
      <c r="I34">
        <f>BRPL_EOD!AA34+BRPL_EOD!AB34</f>
        <v>13.89</v>
      </c>
      <c r="J34">
        <f>BYPL_EOD!AA34+BYPL_EOD!AB34</f>
        <v>7.25</v>
      </c>
      <c r="K34">
        <f>MES_EOD!AA34+MES_EOD!AB34</f>
        <v>0</v>
      </c>
      <c r="L34">
        <f>NDMC_EOD!AA34+NDMC_EOD!AB34</f>
        <v>1.78</v>
      </c>
      <c r="M34">
        <f>TPDDL_EOD!AA34+TPDDL_EOD!AB34</f>
        <v>10.68</v>
      </c>
      <c r="N34">
        <f t="shared" si="0"/>
        <v>33.6</v>
      </c>
      <c r="O34" s="112">
        <f t="shared" si="1"/>
        <v>0</v>
      </c>
      <c r="P34">
        <v>13.89</v>
      </c>
      <c r="Q34">
        <v>7.25</v>
      </c>
      <c r="R34">
        <v>0</v>
      </c>
      <c r="S34">
        <v>1.78</v>
      </c>
      <c r="T34">
        <v>10.68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36</v>
      </c>
      <c r="C35">
        <f>GT!C35</f>
        <v>54</v>
      </c>
      <c r="D35">
        <f>GT!M35</f>
        <v>33.6</v>
      </c>
      <c r="E35">
        <f>GT!N35</f>
        <v>0</v>
      </c>
      <c r="F35">
        <f t="shared" si="4"/>
        <v>90</v>
      </c>
      <c r="G35">
        <f t="shared" si="5"/>
        <v>33.6</v>
      </c>
      <c r="H35" s="112"/>
      <c r="I35">
        <f>BRPL_EOD!AA35+BRPL_EOD!AB35</f>
        <v>13.89</v>
      </c>
      <c r="J35">
        <f>BYPL_EOD!AA35+BYPL_EOD!AB35</f>
        <v>7.25</v>
      </c>
      <c r="K35">
        <f>MES_EOD!AA35+MES_EOD!AB35</f>
        <v>0</v>
      </c>
      <c r="L35">
        <f>NDMC_EOD!AA35+NDMC_EOD!AB35</f>
        <v>1.78</v>
      </c>
      <c r="M35">
        <f>TPDDL_EOD!AA35+TPDDL_EOD!AB35</f>
        <v>10.68</v>
      </c>
      <c r="N35">
        <f t="shared" si="0"/>
        <v>33.6</v>
      </c>
      <c r="O35" s="112">
        <f t="shared" si="1"/>
        <v>0</v>
      </c>
      <c r="P35">
        <v>13.89</v>
      </c>
      <c r="Q35">
        <v>7.25</v>
      </c>
      <c r="R35">
        <v>0</v>
      </c>
      <c r="S35">
        <v>1.78</v>
      </c>
      <c r="T35">
        <v>10.68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36</v>
      </c>
      <c r="C36">
        <f>GT!C36</f>
        <v>54</v>
      </c>
      <c r="D36">
        <f>GT!M36</f>
        <v>33.6</v>
      </c>
      <c r="E36">
        <f>GT!N36</f>
        <v>0</v>
      </c>
      <c r="F36">
        <f t="shared" si="4"/>
        <v>90</v>
      </c>
      <c r="G36">
        <f t="shared" si="5"/>
        <v>33.6</v>
      </c>
      <c r="H36" s="112"/>
      <c r="I36">
        <f>BRPL_EOD!AA36+BRPL_EOD!AB36</f>
        <v>13.89</v>
      </c>
      <c r="J36">
        <f>BYPL_EOD!AA36+BYPL_EOD!AB36</f>
        <v>7.25</v>
      </c>
      <c r="K36">
        <f>MES_EOD!AA36+MES_EOD!AB36</f>
        <v>0</v>
      </c>
      <c r="L36">
        <f>NDMC_EOD!AA36+NDMC_EOD!AB36</f>
        <v>1.78</v>
      </c>
      <c r="M36">
        <f>TPDDL_EOD!AA36+TPDDL_EOD!AB36</f>
        <v>10.68</v>
      </c>
      <c r="N36">
        <f t="shared" si="0"/>
        <v>33.6</v>
      </c>
      <c r="O36" s="112">
        <f t="shared" si="1"/>
        <v>0</v>
      </c>
      <c r="P36">
        <v>13.89</v>
      </c>
      <c r="Q36">
        <v>7.25</v>
      </c>
      <c r="R36">
        <v>0</v>
      </c>
      <c r="S36">
        <v>1.78</v>
      </c>
      <c r="T36">
        <v>10.68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36</v>
      </c>
      <c r="C37">
        <f>GT!C37</f>
        <v>54</v>
      </c>
      <c r="D37">
        <f>GT!M37</f>
        <v>33.6</v>
      </c>
      <c r="E37">
        <f>GT!N37</f>
        <v>0</v>
      </c>
      <c r="F37">
        <f t="shared" si="4"/>
        <v>90</v>
      </c>
      <c r="G37">
        <f t="shared" si="5"/>
        <v>33.6</v>
      </c>
      <c r="H37" s="112"/>
      <c r="I37">
        <f>BRPL_EOD!AA37+BRPL_EOD!AB37</f>
        <v>13.89</v>
      </c>
      <c r="J37">
        <f>BYPL_EOD!AA37+BYPL_EOD!AB37</f>
        <v>7.25</v>
      </c>
      <c r="K37">
        <f>MES_EOD!AA37+MES_EOD!AB37</f>
        <v>0</v>
      </c>
      <c r="L37">
        <f>NDMC_EOD!AA37+NDMC_EOD!AB37</f>
        <v>1.78</v>
      </c>
      <c r="M37">
        <f>TPDDL_EOD!AA37+TPDDL_EOD!AB37</f>
        <v>10.68</v>
      </c>
      <c r="N37">
        <f t="shared" si="0"/>
        <v>33.6</v>
      </c>
      <c r="O37" s="112">
        <f t="shared" si="1"/>
        <v>0</v>
      </c>
      <c r="P37">
        <v>13.89</v>
      </c>
      <c r="Q37">
        <v>7.25</v>
      </c>
      <c r="R37">
        <v>0</v>
      </c>
      <c r="S37">
        <v>1.78</v>
      </c>
      <c r="T37">
        <v>10.68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36</v>
      </c>
      <c r="C38">
        <f>GT!C38</f>
        <v>54</v>
      </c>
      <c r="D38">
        <f>GT!M38</f>
        <v>33.6</v>
      </c>
      <c r="E38">
        <f>GT!N38</f>
        <v>0</v>
      </c>
      <c r="F38">
        <f t="shared" si="4"/>
        <v>90</v>
      </c>
      <c r="G38">
        <f t="shared" si="5"/>
        <v>33.6</v>
      </c>
      <c r="H38" s="112"/>
      <c r="I38">
        <f>BRPL_EOD!AA38+BRPL_EOD!AB38</f>
        <v>13.89</v>
      </c>
      <c r="J38">
        <f>BYPL_EOD!AA38+BYPL_EOD!AB38</f>
        <v>7.25</v>
      </c>
      <c r="K38">
        <f>MES_EOD!AA38+MES_EOD!AB38</f>
        <v>0</v>
      </c>
      <c r="L38">
        <f>NDMC_EOD!AA38+NDMC_EOD!AB38</f>
        <v>1.78</v>
      </c>
      <c r="M38">
        <f>TPDDL_EOD!AA38+TPDDL_EOD!AB38</f>
        <v>10.68</v>
      </c>
      <c r="N38">
        <f t="shared" si="0"/>
        <v>33.6</v>
      </c>
      <c r="O38" s="112">
        <f t="shared" si="1"/>
        <v>0</v>
      </c>
      <c r="P38">
        <v>13.89</v>
      </c>
      <c r="Q38">
        <v>7.25</v>
      </c>
      <c r="R38">
        <v>0</v>
      </c>
      <c r="S38">
        <v>1.78</v>
      </c>
      <c r="T38">
        <v>10.68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36</v>
      </c>
      <c r="C39">
        <f>GT!C39</f>
        <v>54</v>
      </c>
      <c r="D39">
        <f>GT!M39</f>
        <v>32.299999999999997</v>
      </c>
      <c r="E39">
        <f>GT!N39</f>
        <v>0</v>
      </c>
      <c r="F39">
        <f t="shared" si="4"/>
        <v>90</v>
      </c>
      <c r="G39">
        <f t="shared" si="5"/>
        <v>32.299999999999997</v>
      </c>
      <c r="H39" s="112"/>
      <c r="I39">
        <f>BRPL_EOD!AA39+BRPL_EOD!AB39</f>
        <v>13.89</v>
      </c>
      <c r="J39">
        <f>BYPL_EOD!AA39+BYPL_EOD!AB39</f>
        <v>6.25</v>
      </c>
      <c r="K39">
        <f>MES_EOD!AA39+MES_EOD!AB39</f>
        <v>0</v>
      </c>
      <c r="L39">
        <f>NDMC_EOD!AA39+NDMC_EOD!AB39</f>
        <v>1.78</v>
      </c>
      <c r="M39">
        <f>TPDDL_EOD!AA39+TPDDL_EOD!AB39</f>
        <v>10.68</v>
      </c>
      <c r="N39">
        <f t="shared" si="0"/>
        <v>32.6</v>
      </c>
      <c r="O39" s="112">
        <f t="shared" si="1"/>
        <v>-0.30000000000000426</v>
      </c>
      <c r="P39">
        <v>13.762177914110428</v>
      </c>
      <c r="Q39">
        <v>6.1924846625766863</v>
      </c>
      <c r="R39">
        <v>0</v>
      </c>
      <c r="S39">
        <v>1.7636196319018402</v>
      </c>
      <c r="T39">
        <v>10.581717791411041</v>
      </c>
      <c r="U39" s="114">
        <f t="shared" si="2"/>
        <v>32.299999999999997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36</v>
      </c>
      <c r="C40">
        <f>GT!C40</f>
        <v>54</v>
      </c>
      <c r="D40">
        <f>GT!M40</f>
        <v>32.299999999999997</v>
      </c>
      <c r="E40">
        <f>GT!N40</f>
        <v>0</v>
      </c>
      <c r="F40">
        <f t="shared" si="4"/>
        <v>90</v>
      </c>
      <c r="G40">
        <f t="shared" si="5"/>
        <v>32.299999999999997</v>
      </c>
      <c r="H40" s="112"/>
      <c r="I40">
        <f>BRPL_EOD!AA40+BRPL_EOD!AB40</f>
        <v>13.89</v>
      </c>
      <c r="J40">
        <f>BYPL_EOD!AA40+BYPL_EOD!AB40</f>
        <v>6.25</v>
      </c>
      <c r="K40">
        <f>MES_EOD!AA40+MES_EOD!AB40</f>
        <v>0</v>
      </c>
      <c r="L40">
        <f>NDMC_EOD!AA40+NDMC_EOD!AB40</f>
        <v>1.78</v>
      </c>
      <c r="M40">
        <f>TPDDL_EOD!AA40+TPDDL_EOD!AB40</f>
        <v>10.68</v>
      </c>
      <c r="N40">
        <f t="shared" si="0"/>
        <v>32.6</v>
      </c>
      <c r="O40" s="112">
        <f t="shared" si="1"/>
        <v>-0.30000000000000426</v>
      </c>
      <c r="P40">
        <v>13.762177914110428</v>
      </c>
      <c r="Q40">
        <v>6.1924846625766863</v>
      </c>
      <c r="R40">
        <v>0</v>
      </c>
      <c r="S40">
        <v>1.7636196319018402</v>
      </c>
      <c r="T40">
        <v>10.581717791411041</v>
      </c>
      <c r="U40" s="114">
        <f t="shared" si="2"/>
        <v>32.299999999999997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36</v>
      </c>
      <c r="C41">
        <f>GT!C41</f>
        <v>54</v>
      </c>
      <c r="D41">
        <f>GT!M41</f>
        <v>32.299999999999997</v>
      </c>
      <c r="E41">
        <f>GT!N41</f>
        <v>0</v>
      </c>
      <c r="F41">
        <f t="shared" si="4"/>
        <v>90</v>
      </c>
      <c r="G41">
        <f t="shared" si="5"/>
        <v>32.299999999999997</v>
      </c>
      <c r="H41" s="112"/>
      <c r="I41">
        <f>BRPL_EOD!AA41+BRPL_EOD!AB41</f>
        <v>13.89</v>
      </c>
      <c r="J41">
        <f>BYPL_EOD!AA41+BYPL_EOD!AB41</f>
        <v>6.25</v>
      </c>
      <c r="K41">
        <f>MES_EOD!AA41+MES_EOD!AB41</f>
        <v>0</v>
      </c>
      <c r="L41">
        <f>NDMC_EOD!AA41+NDMC_EOD!AB41</f>
        <v>1.78</v>
      </c>
      <c r="M41">
        <f>TPDDL_EOD!AA41+TPDDL_EOD!AB41</f>
        <v>10.68</v>
      </c>
      <c r="N41">
        <f t="shared" si="0"/>
        <v>32.6</v>
      </c>
      <c r="O41" s="112">
        <f t="shared" si="1"/>
        <v>-0.30000000000000426</v>
      </c>
      <c r="P41">
        <v>13.762177914110428</v>
      </c>
      <c r="Q41">
        <v>6.1924846625766863</v>
      </c>
      <c r="R41">
        <v>0</v>
      </c>
      <c r="S41">
        <v>1.7636196319018402</v>
      </c>
      <c r="T41">
        <v>10.581717791411041</v>
      </c>
      <c r="U41" s="114">
        <f t="shared" si="2"/>
        <v>32.299999999999997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36</v>
      </c>
      <c r="C42">
        <f>GT!C42</f>
        <v>54</v>
      </c>
      <c r="D42">
        <f>GT!M42</f>
        <v>32.299999999999997</v>
      </c>
      <c r="E42">
        <f>GT!N42</f>
        <v>0</v>
      </c>
      <c r="F42">
        <f t="shared" si="4"/>
        <v>90</v>
      </c>
      <c r="G42">
        <f t="shared" si="5"/>
        <v>32.299999999999997</v>
      </c>
      <c r="H42" s="112"/>
      <c r="I42">
        <f>BRPL_EOD!AA42+BRPL_EOD!AB42</f>
        <v>13.89</v>
      </c>
      <c r="J42">
        <f>BYPL_EOD!AA42+BYPL_EOD!AB42</f>
        <v>6.25</v>
      </c>
      <c r="K42">
        <f>MES_EOD!AA42+MES_EOD!AB42</f>
        <v>0</v>
      </c>
      <c r="L42">
        <f>NDMC_EOD!AA42+NDMC_EOD!AB42</f>
        <v>1.78</v>
      </c>
      <c r="M42">
        <f>TPDDL_EOD!AA42+TPDDL_EOD!AB42</f>
        <v>10.68</v>
      </c>
      <c r="N42">
        <f t="shared" si="0"/>
        <v>32.6</v>
      </c>
      <c r="O42" s="112">
        <f t="shared" si="1"/>
        <v>-0.30000000000000426</v>
      </c>
      <c r="P42">
        <v>13.762177914110428</v>
      </c>
      <c r="Q42">
        <v>6.1924846625766863</v>
      </c>
      <c r="R42">
        <v>0</v>
      </c>
      <c r="S42">
        <v>1.7636196319018402</v>
      </c>
      <c r="T42">
        <v>10.581717791411041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36</v>
      </c>
      <c r="C43">
        <f>GT!C43</f>
        <v>54</v>
      </c>
      <c r="D43">
        <f>GT!M43</f>
        <v>31.3</v>
      </c>
      <c r="E43">
        <f>GT!N43</f>
        <v>0</v>
      </c>
      <c r="F43">
        <f t="shared" si="4"/>
        <v>90</v>
      </c>
      <c r="G43">
        <f t="shared" si="5"/>
        <v>31.3</v>
      </c>
      <c r="H43" s="112"/>
      <c r="I43">
        <f>BRPL_EOD!AA43+BRPL_EOD!AB43</f>
        <v>13.57</v>
      </c>
      <c r="J43">
        <f>BYPL_EOD!AA43+BYPL_EOD!AB43</f>
        <v>5.86</v>
      </c>
      <c r="K43">
        <f>MES_EOD!AA43+MES_EOD!AB43</f>
        <v>0</v>
      </c>
      <c r="L43">
        <f>NDMC_EOD!AA43+NDMC_EOD!AB43</f>
        <v>1.74</v>
      </c>
      <c r="M43">
        <f>TPDDL_EOD!AA43+TPDDL_EOD!AB43</f>
        <v>10.44</v>
      </c>
      <c r="N43">
        <f t="shared" si="0"/>
        <v>31.61</v>
      </c>
      <c r="O43" s="112">
        <f t="shared" si="1"/>
        <v>-0.30999999999999872</v>
      </c>
      <c r="P43">
        <v>13.436918696614995</v>
      </c>
      <c r="Q43">
        <v>5.802530844669409</v>
      </c>
      <c r="R43">
        <v>0</v>
      </c>
      <c r="S43">
        <v>1.7229357798165139</v>
      </c>
      <c r="T43">
        <v>10.337614678899083</v>
      </c>
      <c r="U43" s="114">
        <f t="shared" si="2"/>
        <v>31.3</v>
      </c>
      <c r="V43" s="112">
        <f t="shared" si="3"/>
        <v>0</v>
      </c>
      <c r="X43" s="117"/>
    </row>
    <row r="44" spans="1:24">
      <c r="A44" t="s">
        <v>86</v>
      </c>
      <c r="B44">
        <f>GT!B44</f>
        <v>36</v>
      </c>
      <c r="C44">
        <f>GT!C44</f>
        <v>54</v>
      </c>
      <c r="D44">
        <f>GT!M44</f>
        <v>31.3</v>
      </c>
      <c r="E44">
        <f>GT!N44</f>
        <v>0</v>
      </c>
      <c r="F44">
        <f t="shared" si="4"/>
        <v>90</v>
      </c>
      <c r="G44">
        <f t="shared" si="5"/>
        <v>31.3</v>
      </c>
      <c r="H44" s="112"/>
      <c r="I44">
        <f>BRPL_EOD!AA44+BRPL_EOD!AB44</f>
        <v>13.57</v>
      </c>
      <c r="J44">
        <f>BYPL_EOD!AA44+BYPL_EOD!AB44</f>
        <v>5.86</v>
      </c>
      <c r="K44">
        <f>MES_EOD!AA44+MES_EOD!AB44</f>
        <v>0</v>
      </c>
      <c r="L44">
        <f>NDMC_EOD!AA44+NDMC_EOD!AB44</f>
        <v>1.74</v>
      </c>
      <c r="M44">
        <f>TPDDL_EOD!AA44+TPDDL_EOD!AB44</f>
        <v>10.44</v>
      </c>
      <c r="N44">
        <f t="shared" si="0"/>
        <v>31.61</v>
      </c>
      <c r="O44" s="112">
        <f t="shared" si="1"/>
        <v>-0.30999999999999872</v>
      </c>
      <c r="P44">
        <v>13.436918696614995</v>
      </c>
      <c r="Q44">
        <v>5.802530844669409</v>
      </c>
      <c r="R44">
        <v>0</v>
      </c>
      <c r="S44">
        <v>1.7229357798165139</v>
      </c>
      <c r="T44">
        <v>10.337614678899083</v>
      </c>
      <c r="U44" s="114">
        <f t="shared" si="2"/>
        <v>31.3</v>
      </c>
      <c r="V44" s="112">
        <f t="shared" si="3"/>
        <v>0</v>
      </c>
      <c r="X44" s="117"/>
    </row>
    <row r="45" spans="1:24">
      <c r="A45" t="s">
        <v>87</v>
      </c>
      <c r="B45">
        <f>GT!B45</f>
        <v>36</v>
      </c>
      <c r="C45">
        <f>GT!C45</f>
        <v>54</v>
      </c>
      <c r="D45">
        <f>GT!M45</f>
        <v>31.3</v>
      </c>
      <c r="E45">
        <f>GT!N45</f>
        <v>0</v>
      </c>
      <c r="F45">
        <f t="shared" si="4"/>
        <v>90</v>
      </c>
      <c r="G45">
        <f t="shared" si="5"/>
        <v>31.3</v>
      </c>
      <c r="H45" s="112"/>
      <c r="I45">
        <f>BRPL_EOD!AA45+BRPL_EOD!AB45</f>
        <v>13.57</v>
      </c>
      <c r="J45">
        <f>BYPL_EOD!AA45+BYPL_EOD!AB45</f>
        <v>5.86</v>
      </c>
      <c r="K45">
        <f>MES_EOD!AA45+MES_EOD!AB45</f>
        <v>0</v>
      </c>
      <c r="L45">
        <f>NDMC_EOD!AA45+NDMC_EOD!AB45</f>
        <v>1.74</v>
      </c>
      <c r="M45">
        <f>TPDDL_EOD!AA45+TPDDL_EOD!AB45</f>
        <v>10.44</v>
      </c>
      <c r="N45">
        <f t="shared" si="0"/>
        <v>31.61</v>
      </c>
      <c r="O45" s="112">
        <f t="shared" si="1"/>
        <v>-0.30999999999999872</v>
      </c>
      <c r="P45">
        <v>13.436918696614995</v>
      </c>
      <c r="Q45">
        <v>5.802530844669409</v>
      </c>
      <c r="R45">
        <v>0</v>
      </c>
      <c r="S45">
        <v>1.7229357798165139</v>
      </c>
      <c r="T45">
        <v>10.337614678899083</v>
      </c>
      <c r="U45" s="114">
        <f t="shared" si="2"/>
        <v>31.3</v>
      </c>
      <c r="V45" s="112">
        <f t="shared" si="3"/>
        <v>0</v>
      </c>
      <c r="X45" s="117"/>
    </row>
    <row r="46" spans="1:24">
      <c r="A46" t="s">
        <v>88</v>
      </c>
      <c r="B46">
        <f>GT!B46</f>
        <v>36</v>
      </c>
      <c r="C46">
        <f>GT!C46</f>
        <v>54</v>
      </c>
      <c r="D46">
        <f>GT!M46</f>
        <v>30.3</v>
      </c>
      <c r="E46">
        <f>GT!N46</f>
        <v>0</v>
      </c>
      <c r="F46">
        <f t="shared" si="4"/>
        <v>90</v>
      </c>
      <c r="G46">
        <f t="shared" si="5"/>
        <v>30.3</v>
      </c>
      <c r="H46" s="112"/>
      <c r="I46">
        <f>BRPL_EOD!AA46+BRPL_EOD!AB46</f>
        <v>13.15</v>
      </c>
      <c r="J46">
        <f>BYPL_EOD!AA46+BYPL_EOD!AB46</f>
        <v>5.68</v>
      </c>
      <c r="K46">
        <f>MES_EOD!AA46+MES_EOD!AB46</f>
        <v>0</v>
      </c>
      <c r="L46">
        <f>NDMC_EOD!AA46+NDMC_EOD!AB46</f>
        <v>1.69</v>
      </c>
      <c r="M46">
        <f>TPDDL_EOD!AA46+TPDDL_EOD!AB46</f>
        <v>10.11</v>
      </c>
      <c r="N46">
        <f t="shared" si="0"/>
        <v>30.63</v>
      </c>
      <c r="O46" s="112">
        <f t="shared" si="1"/>
        <v>-0.32999999999999829</v>
      </c>
      <c r="P46">
        <v>13.008325171400589</v>
      </c>
      <c r="Q46">
        <v>5.6188050930460332</v>
      </c>
      <c r="R46">
        <v>0</v>
      </c>
      <c r="S46">
        <v>1.6717923604309501</v>
      </c>
      <c r="T46">
        <v>10.00107737512243</v>
      </c>
      <c r="U46" s="114">
        <f t="shared" si="2"/>
        <v>30.299999999999997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36</v>
      </c>
      <c r="C47">
        <f>GT!C47</f>
        <v>54</v>
      </c>
      <c r="D47">
        <f>GT!M47</f>
        <v>30.3</v>
      </c>
      <c r="E47">
        <f>GT!N47</f>
        <v>0</v>
      </c>
      <c r="F47">
        <f t="shared" si="4"/>
        <v>90</v>
      </c>
      <c r="G47">
        <f t="shared" si="5"/>
        <v>30.3</v>
      </c>
      <c r="H47" s="112"/>
      <c r="I47">
        <f>BRPL_EOD!AA47+BRPL_EOD!AB47</f>
        <v>13.15</v>
      </c>
      <c r="J47">
        <f>BYPL_EOD!AA47+BYPL_EOD!AB47</f>
        <v>5.68</v>
      </c>
      <c r="K47">
        <f>MES_EOD!AA47+MES_EOD!AB47</f>
        <v>0</v>
      </c>
      <c r="L47">
        <f>NDMC_EOD!AA47+NDMC_EOD!AB47</f>
        <v>1.69</v>
      </c>
      <c r="M47">
        <f>TPDDL_EOD!AA47+TPDDL_EOD!AB47</f>
        <v>10.11</v>
      </c>
      <c r="N47">
        <f t="shared" si="0"/>
        <v>30.63</v>
      </c>
      <c r="O47" s="112">
        <f t="shared" si="1"/>
        <v>-0.32999999999999829</v>
      </c>
      <c r="P47">
        <v>13.008325171400589</v>
      </c>
      <c r="Q47">
        <v>5.6188050930460332</v>
      </c>
      <c r="R47">
        <v>0</v>
      </c>
      <c r="S47">
        <v>1.6717923604309501</v>
      </c>
      <c r="T47">
        <v>10.00107737512243</v>
      </c>
      <c r="U47" s="114">
        <f t="shared" si="2"/>
        <v>30.299999999999997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36</v>
      </c>
      <c r="C48">
        <f>GT!C48</f>
        <v>54</v>
      </c>
      <c r="D48">
        <f>GT!M48</f>
        <v>30.3</v>
      </c>
      <c r="E48">
        <f>GT!N48</f>
        <v>0</v>
      </c>
      <c r="F48">
        <f t="shared" si="4"/>
        <v>90</v>
      </c>
      <c r="G48">
        <f t="shared" si="5"/>
        <v>30.3</v>
      </c>
      <c r="H48" s="112"/>
      <c r="I48">
        <f>BRPL_EOD!AA48+BRPL_EOD!AB48</f>
        <v>13.15</v>
      </c>
      <c r="J48">
        <f>BYPL_EOD!AA48+BYPL_EOD!AB48</f>
        <v>5.68</v>
      </c>
      <c r="K48">
        <f>MES_EOD!AA48+MES_EOD!AB48</f>
        <v>0</v>
      </c>
      <c r="L48">
        <f>NDMC_EOD!AA48+NDMC_EOD!AB48</f>
        <v>1.69</v>
      </c>
      <c r="M48">
        <f>TPDDL_EOD!AA48+TPDDL_EOD!AB48</f>
        <v>10.11</v>
      </c>
      <c r="N48">
        <f t="shared" si="0"/>
        <v>30.63</v>
      </c>
      <c r="O48" s="112">
        <f t="shared" si="1"/>
        <v>-0.32999999999999829</v>
      </c>
      <c r="P48">
        <v>13.008325171400589</v>
      </c>
      <c r="Q48">
        <v>5.6188050930460332</v>
      </c>
      <c r="R48">
        <v>0</v>
      </c>
      <c r="S48">
        <v>1.6717923604309501</v>
      </c>
      <c r="T48">
        <v>10.00107737512243</v>
      </c>
      <c r="U48" s="114">
        <f t="shared" si="2"/>
        <v>30.299999999999997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36</v>
      </c>
      <c r="C49">
        <f>GT!C49</f>
        <v>54</v>
      </c>
      <c r="D49">
        <f>GT!M49</f>
        <v>30.3</v>
      </c>
      <c r="E49">
        <f>GT!N49</f>
        <v>0</v>
      </c>
      <c r="F49">
        <f t="shared" si="4"/>
        <v>90</v>
      </c>
      <c r="G49">
        <f t="shared" si="5"/>
        <v>30.3</v>
      </c>
      <c r="H49" s="112"/>
      <c r="I49">
        <f>BRPL_EOD!AA49+BRPL_EOD!AB49</f>
        <v>13.15</v>
      </c>
      <c r="J49">
        <f>BYPL_EOD!AA49+BYPL_EOD!AB49</f>
        <v>5.68</v>
      </c>
      <c r="K49">
        <f>MES_EOD!AA49+MES_EOD!AB49</f>
        <v>0</v>
      </c>
      <c r="L49">
        <f>NDMC_EOD!AA49+NDMC_EOD!AB49</f>
        <v>1.69</v>
      </c>
      <c r="M49">
        <f>TPDDL_EOD!AA49+TPDDL_EOD!AB49</f>
        <v>10.11</v>
      </c>
      <c r="N49">
        <f t="shared" si="0"/>
        <v>30.63</v>
      </c>
      <c r="O49" s="112">
        <f t="shared" si="1"/>
        <v>-0.32999999999999829</v>
      </c>
      <c r="P49">
        <v>13.008325171400589</v>
      </c>
      <c r="Q49">
        <v>5.6188050930460332</v>
      </c>
      <c r="R49">
        <v>0</v>
      </c>
      <c r="S49">
        <v>1.6717923604309501</v>
      </c>
      <c r="T49">
        <v>10.00107737512243</v>
      </c>
      <c r="U49" s="114">
        <f t="shared" si="2"/>
        <v>30.299999999999997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36</v>
      </c>
      <c r="C50">
        <f>GT!C50</f>
        <v>54</v>
      </c>
      <c r="D50">
        <f>GT!M50</f>
        <v>30.3</v>
      </c>
      <c r="E50">
        <f>GT!N50</f>
        <v>0</v>
      </c>
      <c r="F50">
        <f t="shared" si="4"/>
        <v>90</v>
      </c>
      <c r="G50">
        <f t="shared" si="5"/>
        <v>30.3</v>
      </c>
      <c r="H50" s="112"/>
      <c r="I50">
        <f>BRPL_EOD!AA50+BRPL_EOD!AB50</f>
        <v>13.15</v>
      </c>
      <c r="J50">
        <f>BYPL_EOD!AA50+BYPL_EOD!AB50</f>
        <v>5.68</v>
      </c>
      <c r="K50">
        <f>MES_EOD!AA50+MES_EOD!AB50</f>
        <v>0</v>
      </c>
      <c r="L50">
        <f>NDMC_EOD!AA50+NDMC_EOD!AB50</f>
        <v>1.69</v>
      </c>
      <c r="M50">
        <f>TPDDL_EOD!AA50+TPDDL_EOD!AB50</f>
        <v>10.11</v>
      </c>
      <c r="N50">
        <f t="shared" si="0"/>
        <v>30.63</v>
      </c>
      <c r="O50" s="112">
        <f t="shared" si="1"/>
        <v>-0.32999999999999829</v>
      </c>
      <c r="P50">
        <v>13.008325171400589</v>
      </c>
      <c r="Q50">
        <v>5.6188050930460332</v>
      </c>
      <c r="R50">
        <v>0</v>
      </c>
      <c r="S50">
        <v>1.6717923604309501</v>
      </c>
      <c r="T50">
        <v>10.00107737512243</v>
      </c>
      <c r="U50" s="114">
        <f t="shared" si="2"/>
        <v>30.299999999999997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36</v>
      </c>
      <c r="C51">
        <f>GT!C51</f>
        <v>54</v>
      </c>
      <c r="D51">
        <f>GT!M51</f>
        <v>29.3</v>
      </c>
      <c r="E51">
        <f>GT!N51</f>
        <v>0</v>
      </c>
      <c r="F51">
        <f t="shared" si="4"/>
        <v>90</v>
      </c>
      <c r="G51">
        <f t="shared" si="5"/>
        <v>29.3</v>
      </c>
      <c r="H51" s="112"/>
      <c r="I51">
        <f>BRPL_EOD!AA51+BRPL_EOD!AB51</f>
        <v>12.72</v>
      </c>
      <c r="J51">
        <f>BYPL_EOD!AA51+BYPL_EOD!AB51</f>
        <v>5.5</v>
      </c>
      <c r="K51">
        <f>MES_EOD!AA51+MES_EOD!AB51</f>
        <v>0</v>
      </c>
      <c r="L51">
        <f>NDMC_EOD!AA51+NDMC_EOD!AB51</f>
        <v>1.63</v>
      </c>
      <c r="M51">
        <f>TPDDL_EOD!AA51+TPDDL_EOD!AB51</f>
        <v>9.7799999999999994</v>
      </c>
      <c r="N51">
        <f t="shared" si="0"/>
        <v>29.629999999999995</v>
      </c>
      <c r="O51" s="112">
        <f t="shared" si="1"/>
        <v>-0.32999999999999474</v>
      </c>
      <c r="P51">
        <v>12.578332770840367</v>
      </c>
      <c r="Q51">
        <v>5.4387445156935552</v>
      </c>
      <c r="R51">
        <v>0</v>
      </c>
      <c r="S51">
        <v>1.6118461019237262</v>
      </c>
      <c r="T51">
        <v>9.6710766115423574</v>
      </c>
      <c r="U51" s="114">
        <f t="shared" si="2"/>
        <v>29.300000000000008</v>
      </c>
      <c r="V51" s="112">
        <f t="shared" si="3"/>
        <v>0</v>
      </c>
      <c r="X51" s="117"/>
    </row>
    <row r="52" spans="1:24">
      <c r="A52" t="s">
        <v>94</v>
      </c>
      <c r="B52">
        <f>GT!B52</f>
        <v>36</v>
      </c>
      <c r="C52">
        <f>GT!C52</f>
        <v>54</v>
      </c>
      <c r="D52">
        <f>GT!M52</f>
        <v>29.3</v>
      </c>
      <c r="E52">
        <f>GT!N52</f>
        <v>0</v>
      </c>
      <c r="F52">
        <f t="shared" si="4"/>
        <v>90</v>
      </c>
      <c r="G52">
        <f t="shared" si="5"/>
        <v>29.3</v>
      </c>
      <c r="H52" s="112"/>
      <c r="I52">
        <f>BRPL_EOD!AA52+BRPL_EOD!AB52</f>
        <v>12.72</v>
      </c>
      <c r="J52">
        <f>BYPL_EOD!AA52+BYPL_EOD!AB52</f>
        <v>5.5</v>
      </c>
      <c r="K52">
        <f>MES_EOD!AA52+MES_EOD!AB52</f>
        <v>0</v>
      </c>
      <c r="L52">
        <f>NDMC_EOD!AA52+NDMC_EOD!AB52</f>
        <v>1.63</v>
      </c>
      <c r="M52">
        <f>TPDDL_EOD!AA52+TPDDL_EOD!AB52</f>
        <v>9.7799999999999994</v>
      </c>
      <c r="N52">
        <f t="shared" si="0"/>
        <v>29.629999999999995</v>
      </c>
      <c r="O52" s="112">
        <f t="shared" si="1"/>
        <v>-0.32999999999999474</v>
      </c>
      <c r="P52">
        <v>12.578332770840367</v>
      </c>
      <c r="Q52">
        <v>5.4387445156935552</v>
      </c>
      <c r="R52">
        <v>0</v>
      </c>
      <c r="S52">
        <v>1.6118461019237262</v>
      </c>
      <c r="T52">
        <v>9.6710766115423574</v>
      </c>
      <c r="U52" s="114">
        <f t="shared" si="2"/>
        <v>29.300000000000008</v>
      </c>
      <c r="V52" s="112">
        <f t="shared" si="3"/>
        <v>0</v>
      </c>
      <c r="X52" s="117"/>
    </row>
    <row r="53" spans="1:24">
      <c r="A53" t="s">
        <v>95</v>
      </c>
      <c r="B53">
        <f>GT!B53</f>
        <v>36</v>
      </c>
      <c r="C53">
        <f>GT!C53</f>
        <v>54</v>
      </c>
      <c r="D53">
        <f>GT!M53</f>
        <v>29.3</v>
      </c>
      <c r="E53">
        <f>GT!N53</f>
        <v>0</v>
      </c>
      <c r="F53">
        <f t="shared" si="4"/>
        <v>90</v>
      </c>
      <c r="G53">
        <f t="shared" si="5"/>
        <v>29.3</v>
      </c>
      <c r="H53" s="112"/>
      <c r="I53">
        <f>BRPL_EOD!AA53+BRPL_EOD!AB53</f>
        <v>12.72</v>
      </c>
      <c r="J53">
        <f>BYPL_EOD!AA53+BYPL_EOD!AB53</f>
        <v>5.5</v>
      </c>
      <c r="K53">
        <f>MES_EOD!AA53+MES_EOD!AB53</f>
        <v>0</v>
      </c>
      <c r="L53">
        <f>NDMC_EOD!AA53+NDMC_EOD!AB53</f>
        <v>1.63</v>
      </c>
      <c r="M53">
        <f>TPDDL_EOD!AA53+TPDDL_EOD!AB53</f>
        <v>9.7799999999999994</v>
      </c>
      <c r="N53">
        <f t="shared" si="0"/>
        <v>29.629999999999995</v>
      </c>
      <c r="O53" s="112">
        <f t="shared" si="1"/>
        <v>-0.32999999999999474</v>
      </c>
      <c r="P53">
        <v>12.578332770840367</v>
      </c>
      <c r="Q53">
        <v>5.4387445156935552</v>
      </c>
      <c r="R53">
        <v>0</v>
      </c>
      <c r="S53">
        <v>1.6118461019237262</v>
      </c>
      <c r="T53">
        <v>9.6710766115423574</v>
      </c>
      <c r="U53" s="114">
        <f t="shared" si="2"/>
        <v>29.300000000000008</v>
      </c>
      <c r="V53" s="112">
        <f t="shared" si="3"/>
        <v>0</v>
      </c>
      <c r="X53" s="117"/>
    </row>
    <row r="54" spans="1:24">
      <c r="A54" t="s">
        <v>96</v>
      </c>
      <c r="B54">
        <f>GT!B54</f>
        <v>36</v>
      </c>
      <c r="C54">
        <f>GT!C54</f>
        <v>54</v>
      </c>
      <c r="D54">
        <f>GT!M54</f>
        <v>29.3</v>
      </c>
      <c r="E54">
        <f>GT!N54</f>
        <v>0</v>
      </c>
      <c r="F54">
        <f t="shared" si="4"/>
        <v>90</v>
      </c>
      <c r="G54">
        <f t="shared" si="5"/>
        <v>29.3</v>
      </c>
      <c r="H54" s="112"/>
      <c r="I54">
        <f>BRPL_EOD!AA54+BRPL_EOD!AB54</f>
        <v>12.72</v>
      </c>
      <c r="J54">
        <f>BYPL_EOD!AA54+BYPL_EOD!AB54</f>
        <v>5.5</v>
      </c>
      <c r="K54">
        <f>MES_EOD!AA54+MES_EOD!AB54</f>
        <v>0</v>
      </c>
      <c r="L54">
        <f>NDMC_EOD!AA54+NDMC_EOD!AB54</f>
        <v>1.63</v>
      </c>
      <c r="M54">
        <f>TPDDL_EOD!AA54+TPDDL_EOD!AB54</f>
        <v>9.7799999999999994</v>
      </c>
      <c r="N54">
        <f t="shared" si="0"/>
        <v>29.629999999999995</v>
      </c>
      <c r="O54" s="112">
        <f t="shared" si="1"/>
        <v>-0.32999999999999474</v>
      </c>
      <c r="P54">
        <v>12.578332770840367</v>
      </c>
      <c r="Q54">
        <v>5.4387445156935552</v>
      </c>
      <c r="R54">
        <v>0</v>
      </c>
      <c r="S54">
        <v>1.6118461019237262</v>
      </c>
      <c r="T54">
        <v>9.6710766115423574</v>
      </c>
      <c r="U54" s="114">
        <f t="shared" si="2"/>
        <v>29.300000000000008</v>
      </c>
      <c r="V54" s="112">
        <f t="shared" si="3"/>
        <v>0</v>
      </c>
      <c r="X54" s="117"/>
    </row>
    <row r="55" spans="1:24">
      <c r="A55" t="s">
        <v>97</v>
      </c>
      <c r="B55">
        <f>GT!B55</f>
        <v>36</v>
      </c>
      <c r="C55">
        <f>GT!C55</f>
        <v>54</v>
      </c>
      <c r="D55">
        <f>GT!M55</f>
        <v>29.3</v>
      </c>
      <c r="E55">
        <f>GT!N55</f>
        <v>0</v>
      </c>
      <c r="F55">
        <f t="shared" si="4"/>
        <v>90</v>
      </c>
      <c r="G55">
        <f t="shared" si="5"/>
        <v>29.3</v>
      </c>
      <c r="H55" s="112"/>
      <c r="I55">
        <f>BRPL_EOD!AA55+BRPL_EOD!AB55</f>
        <v>12.72</v>
      </c>
      <c r="J55">
        <f>BYPL_EOD!AA55+BYPL_EOD!AB55</f>
        <v>5.5</v>
      </c>
      <c r="K55">
        <f>MES_EOD!AA55+MES_EOD!AB55</f>
        <v>0</v>
      </c>
      <c r="L55">
        <f>NDMC_EOD!AA55+NDMC_EOD!AB55</f>
        <v>1.63</v>
      </c>
      <c r="M55">
        <f>TPDDL_EOD!AA55+TPDDL_EOD!AB55</f>
        <v>9.7799999999999994</v>
      </c>
      <c r="N55">
        <f t="shared" si="0"/>
        <v>29.629999999999995</v>
      </c>
      <c r="O55" s="112">
        <f t="shared" si="1"/>
        <v>-0.32999999999999474</v>
      </c>
      <c r="P55">
        <v>12.578332770840367</v>
      </c>
      <c r="Q55">
        <v>5.4387445156935552</v>
      </c>
      <c r="R55">
        <v>0</v>
      </c>
      <c r="S55">
        <v>1.6118461019237262</v>
      </c>
      <c r="T55">
        <v>9.6710766115423574</v>
      </c>
      <c r="U55" s="114">
        <f t="shared" si="2"/>
        <v>29.300000000000008</v>
      </c>
      <c r="V55" s="112">
        <f t="shared" si="3"/>
        <v>0</v>
      </c>
      <c r="X55" s="117"/>
    </row>
    <row r="56" spans="1:24">
      <c r="A56" t="s">
        <v>98</v>
      </c>
      <c r="B56">
        <f>GT!B56</f>
        <v>36</v>
      </c>
      <c r="C56">
        <f>GT!C56</f>
        <v>54</v>
      </c>
      <c r="D56">
        <f>GT!M56</f>
        <v>29.3</v>
      </c>
      <c r="E56">
        <f>GT!N56</f>
        <v>0</v>
      </c>
      <c r="F56">
        <f t="shared" si="4"/>
        <v>90</v>
      </c>
      <c r="G56">
        <f t="shared" si="5"/>
        <v>29.3</v>
      </c>
      <c r="H56" s="112"/>
      <c r="I56">
        <f>BRPL_EOD!AA56+BRPL_EOD!AB56</f>
        <v>12.72</v>
      </c>
      <c r="J56">
        <f>BYPL_EOD!AA56+BYPL_EOD!AB56</f>
        <v>5.5</v>
      </c>
      <c r="K56">
        <f>MES_EOD!AA56+MES_EOD!AB56</f>
        <v>0</v>
      </c>
      <c r="L56">
        <f>NDMC_EOD!AA56+NDMC_EOD!AB56</f>
        <v>1.63</v>
      </c>
      <c r="M56">
        <f>TPDDL_EOD!AA56+TPDDL_EOD!AB56</f>
        <v>9.7799999999999994</v>
      </c>
      <c r="N56">
        <f t="shared" si="0"/>
        <v>29.629999999999995</v>
      </c>
      <c r="O56" s="112">
        <f t="shared" si="1"/>
        <v>-0.32999999999999474</v>
      </c>
      <c r="P56">
        <v>12.578332770840367</v>
      </c>
      <c r="Q56">
        <v>5.4387445156935552</v>
      </c>
      <c r="R56">
        <v>0</v>
      </c>
      <c r="S56">
        <v>1.6118461019237262</v>
      </c>
      <c r="T56">
        <v>9.6710766115423574</v>
      </c>
      <c r="U56" s="114">
        <f t="shared" si="2"/>
        <v>29.300000000000008</v>
      </c>
      <c r="V56" s="112">
        <f t="shared" si="3"/>
        <v>0</v>
      </c>
      <c r="X56" s="117"/>
    </row>
    <row r="57" spans="1:24">
      <c r="A57" t="s">
        <v>99</v>
      </c>
      <c r="B57">
        <f>GT!B57</f>
        <v>36</v>
      </c>
      <c r="C57">
        <f>GT!C57</f>
        <v>54</v>
      </c>
      <c r="D57">
        <f>GT!M57</f>
        <v>29.3</v>
      </c>
      <c r="E57">
        <f>GT!N57</f>
        <v>0</v>
      </c>
      <c r="F57">
        <f t="shared" si="4"/>
        <v>90</v>
      </c>
      <c r="G57">
        <f t="shared" si="5"/>
        <v>29.3</v>
      </c>
      <c r="H57" s="112"/>
      <c r="I57">
        <f>BRPL_EOD!AA57+BRPL_EOD!AB57</f>
        <v>12.72</v>
      </c>
      <c r="J57">
        <f>BYPL_EOD!AA57+BYPL_EOD!AB57</f>
        <v>5.5</v>
      </c>
      <c r="K57">
        <f>MES_EOD!AA57+MES_EOD!AB57</f>
        <v>0</v>
      </c>
      <c r="L57">
        <f>NDMC_EOD!AA57+NDMC_EOD!AB57</f>
        <v>1.63</v>
      </c>
      <c r="M57">
        <f>TPDDL_EOD!AA57+TPDDL_EOD!AB57</f>
        <v>9.7799999999999994</v>
      </c>
      <c r="N57">
        <f t="shared" si="0"/>
        <v>29.629999999999995</v>
      </c>
      <c r="O57" s="112">
        <f t="shared" si="1"/>
        <v>-0.32999999999999474</v>
      </c>
      <c r="P57">
        <v>12.578332770840367</v>
      </c>
      <c r="Q57">
        <v>5.4387445156935552</v>
      </c>
      <c r="R57">
        <v>0</v>
      </c>
      <c r="S57">
        <v>1.6118461019237262</v>
      </c>
      <c r="T57">
        <v>9.6710766115423574</v>
      </c>
      <c r="U57" s="114">
        <f t="shared" si="2"/>
        <v>29.300000000000008</v>
      </c>
      <c r="V57" s="112">
        <f t="shared" si="3"/>
        <v>0</v>
      </c>
      <c r="X57" s="117"/>
    </row>
    <row r="58" spans="1:24">
      <c r="A58" t="s">
        <v>100</v>
      </c>
      <c r="B58">
        <f>GT!B58</f>
        <v>36</v>
      </c>
      <c r="C58">
        <f>GT!C58</f>
        <v>54</v>
      </c>
      <c r="D58">
        <f>GT!M58</f>
        <v>29.3</v>
      </c>
      <c r="E58">
        <f>GT!N58</f>
        <v>0</v>
      </c>
      <c r="F58">
        <f t="shared" si="4"/>
        <v>90</v>
      </c>
      <c r="G58">
        <f t="shared" si="5"/>
        <v>29.3</v>
      </c>
      <c r="H58" s="112"/>
      <c r="I58">
        <f>BRPL_EOD!AA58+BRPL_EOD!AB58</f>
        <v>12.72</v>
      </c>
      <c r="J58">
        <f>BYPL_EOD!AA58+BYPL_EOD!AB58</f>
        <v>5.5</v>
      </c>
      <c r="K58">
        <f>MES_EOD!AA58+MES_EOD!AB58</f>
        <v>0</v>
      </c>
      <c r="L58">
        <f>NDMC_EOD!AA58+NDMC_EOD!AB58</f>
        <v>1.63</v>
      </c>
      <c r="M58">
        <f>TPDDL_EOD!AA58+TPDDL_EOD!AB58</f>
        <v>9.7799999999999994</v>
      </c>
      <c r="N58">
        <f t="shared" si="0"/>
        <v>29.629999999999995</v>
      </c>
      <c r="O58" s="112">
        <f t="shared" si="1"/>
        <v>-0.32999999999999474</v>
      </c>
      <c r="P58">
        <v>12.578332770840367</v>
      </c>
      <c r="Q58">
        <v>5.4387445156935552</v>
      </c>
      <c r="R58">
        <v>0</v>
      </c>
      <c r="S58">
        <v>1.6118461019237262</v>
      </c>
      <c r="T58">
        <v>9.6710766115423574</v>
      </c>
      <c r="U58" s="114">
        <f t="shared" si="2"/>
        <v>29.300000000000008</v>
      </c>
      <c r="V58" s="112">
        <f t="shared" si="3"/>
        <v>0</v>
      </c>
      <c r="X58" s="117"/>
    </row>
    <row r="59" spans="1:24">
      <c r="A59" t="s">
        <v>101</v>
      </c>
      <c r="B59">
        <f>GT!B59</f>
        <v>36</v>
      </c>
      <c r="C59">
        <f>GT!C59</f>
        <v>54</v>
      </c>
      <c r="D59">
        <f>GT!M59</f>
        <v>28.3</v>
      </c>
      <c r="E59">
        <f>GT!N59</f>
        <v>0</v>
      </c>
      <c r="F59">
        <f t="shared" si="4"/>
        <v>90</v>
      </c>
      <c r="G59">
        <f t="shared" si="5"/>
        <v>28.3</v>
      </c>
      <c r="H59" s="112"/>
      <c r="I59">
        <f>BRPL_EOD!AA59+BRPL_EOD!AB59</f>
        <v>12.3</v>
      </c>
      <c r="J59">
        <f>BYPL_EOD!AA59+BYPL_EOD!AB59</f>
        <v>5.31</v>
      </c>
      <c r="K59">
        <f>MES_EOD!AA59+MES_EOD!AB59</f>
        <v>0</v>
      </c>
      <c r="L59">
        <f>NDMC_EOD!AA59+NDMC_EOD!AB59</f>
        <v>1.58</v>
      </c>
      <c r="M59">
        <f>TPDDL_EOD!AA59+TPDDL_EOD!AB59</f>
        <v>9.4600000000000009</v>
      </c>
      <c r="N59">
        <f t="shared" si="0"/>
        <v>28.65</v>
      </c>
      <c r="O59" s="112">
        <f t="shared" si="1"/>
        <v>-0.34999999999999787</v>
      </c>
      <c r="P59">
        <v>12.149738219895289</v>
      </c>
      <c r="Q59">
        <v>5.2451308900523559</v>
      </c>
      <c r="R59">
        <v>0</v>
      </c>
      <c r="S59">
        <v>1.5606980802792323</v>
      </c>
      <c r="T59">
        <v>9.3444328097731262</v>
      </c>
      <c r="U59" s="114">
        <f t="shared" si="2"/>
        <v>28.300000000000004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36</v>
      </c>
      <c r="C60">
        <f>GT!C60</f>
        <v>54</v>
      </c>
      <c r="D60">
        <f>GT!M60</f>
        <v>28.3</v>
      </c>
      <c r="E60">
        <f>GT!N60</f>
        <v>0</v>
      </c>
      <c r="F60">
        <f t="shared" si="4"/>
        <v>90</v>
      </c>
      <c r="G60">
        <f t="shared" si="5"/>
        <v>28.3</v>
      </c>
      <c r="H60" s="112"/>
      <c r="I60">
        <f>BRPL_EOD!AA60+BRPL_EOD!AB60</f>
        <v>12.3</v>
      </c>
      <c r="J60">
        <f>BYPL_EOD!AA60+BYPL_EOD!AB60</f>
        <v>5.31</v>
      </c>
      <c r="K60">
        <f>MES_EOD!AA60+MES_EOD!AB60</f>
        <v>0</v>
      </c>
      <c r="L60">
        <f>NDMC_EOD!AA60+NDMC_EOD!AB60</f>
        <v>1.58</v>
      </c>
      <c r="M60">
        <f>TPDDL_EOD!AA60+TPDDL_EOD!AB60</f>
        <v>9.4600000000000009</v>
      </c>
      <c r="N60">
        <f t="shared" si="0"/>
        <v>28.65</v>
      </c>
      <c r="O60" s="112">
        <f t="shared" si="1"/>
        <v>-0.34999999999999787</v>
      </c>
      <c r="P60">
        <v>12.149738219895289</v>
      </c>
      <c r="Q60">
        <v>5.2451308900523559</v>
      </c>
      <c r="R60">
        <v>0</v>
      </c>
      <c r="S60">
        <v>1.5606980802792323</v>
      </c>
      <c r="T60">
        <v>9.3444328097731262</v>
      </c>
      <c r="U60" s="114">
        <f t="shared" si="2"/>
        <v>28.300000000000004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36</v>
      </c>
      <c r="C61">
        <f>GT!C61</f>
        <v>54</v>
      </c>
      <c r="D61">
        <f>GT!M61</f>
        <v>28.3</v>
      </c>
      <c r="E61">
        <f>GT!N61</f>
        <v>0</v>
      </c>
      <c r="F61">
        <f t="shared" si="4"/>
        <v>90</v>
      </c>
      <c r="G61">
        <f t="shared" si="5"/>
        <v>28.3</v>
      </c>
      <c r="H61" s="112"/>
      <c r="I61">
        <f>BRPL_EOD!AA61+BRPL_EOD!AB61</f>
        <v>12.3</v>
      </c>
      <c r="J61">
        <f>BYPL_EOD!AA61+BYPL_EOD!AB61</f>
        <v>5.31</v>
      </c>
      <c r="K61">
        <f>MES_EOD!AA61+MES_EOD!AB61</f>
        <v>0</v>
      </c>
      <c r="L61">
        <f>NDMC_EOD!AA61+NDMC_EOD!AB61</f>
        <v>1.58</v>
      </c>
      <c r="M61">
        <f>TPDDL_EOD!AA61+TPDDL_EOD!AB61</f>
        <v>9.4600000000000009</v>
      </c>
      <c r="N61">
        <f t="shared" si="0"/>
        <v>28.65</v>
      </c>
      <c r="O61" s="112">
        <f t="shared" si="1"/>
        <v>-0.34999999999999787</v>
      </c>
      <c r="P61">
        <v>12.149738219895289</v>
      </c>
      <c r="Q61">
        <v>5.2451308900523559</v>
      </c>
      <c r="R61">
        <v>0</v>
      </c>
      <c r="S61">
        <v>1.5606980802792323</v>
      </c>
      <c r="T61">
        <v>9.3444328097731262</v>
      </c>
      <c r="U61" s="114">
        <f t="shared" si="2"/>
        <v>28.300000000000004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36</v>
      </c>
      <c r="C62">
        <f>GT!C62</f>
        <v>54</v>
      </c>
      <c r="D62">
        <f>GT!M62</f>
        <v>28.3</v>
      </c>
      <c r="E62">
        <f>GT!N62</f>
        <v>0</v>
      </c>
      <c r="F62">
        <f t="shared" si="4"/>
        <v>90</v>
      </c>
      <c r="G62">
        <f t="shared" si="5"/>
        <v>28.3</v>
      </c>
      <c r="H62" s="112"/>
      <c r="I62">
        <f>BRPL_EOD!AA62+BRPL_EOD!AB62</f>
        <v>12.3</v>
      </c>
      <c r="J62">
        <f>BYPL_EOD!AA62+BYPL_EOD!AB62</f>
        <v>5.31</v>
      </c>
      <c r="K62">
        <f>MES_EOD!AA62+MES_EOD!AB62</f>
        <v>0</v>
      </c>
      <c r="L62">
        <f>NDMC_EOD!AA62+NDMC_EOD!AB62</f>
        <v>1.58</v>
      </c>
      <c r="M62">
        <f>TPDDL_EOD!AA62+TPDDL_EOD!AB62</f>
        <v>9.4600000000000009</v>
      </c>
      <c r="N62">
        <f t="shared" si="0"/>
        <v>28.65</v>
      </c>
      <c r="O62" s="112">
        <f t="shared" si="1"/>
        <v>-0.34999999999999787</v>
      </c>
      <c r="P62">
        <v>12.149738219895289</v>
      </c>
      <c r="Q62">
        <v>5.2451308900523559</v>
      </c>
      <c r="R62">
        <v>0</v>
      </c>
      <c r="S62">
        <v>1.5606980802792323</v>
      </c>
      <c r="T62">
        <v>9.3444328097731262</v>
      </c>
      <c r="U62" s="114">
        <f t="shared" si="2"/>
        <v>28.300000000000004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36</v>
      </c>
      <c r="C63">
        <f>GT!C63</f>
        <v>54</v>
      </c>
      <c r="D63">
        <f>GT!M63</f>
        <v>28.3</v>
      </c>
      <c r="E63">
        <f>GT!N63</f>
        <v>0</v>
      </c>
      <c r="F63">
        <f t="shared" si="4"/>
        <v>90</v>
      </c>
      <c r="G63">
        <f t="shared" si="5"/>
        <v>28.3</v>
      </c>
      <c r="H63" s="112"/>
      <c r="I63">
        <f>BRPL_EOD!AA63+BRPL_EOD!AB63</f>
        <v>12.3</v>
      </c>
      <c r="J63">
        <f>BYPL_EOD!AA63+BYPL_EOD!AB63</f>
        <v>5.31</v>
      </c>
      <c r="K63">
        <f>MES_EOD!AA63+MES_EOD!AB63</f>
        <v>0</v>
      </c>
      <c r="L63">
        <f>NDMC_EOD!AA63+NDMC_EOD!AB63</f>
        <v>1.58</v>
      </c>
      <c r="M63">
        <f>TPDDL_EOD!AA63+TPDDL_EOD!AB63</f>
        <v>9.4600000000000009</v>
      </c>
      <c r="N63">
        <f t="shared" si="0"/>
        <v>28.65</v>
      </c>
      <c r="O63" s="112">
        <f t="shared" si="1"/>
        <v>-0.34999999999999787</v>
      </c>
      <c r="P63">
        <v>12.149738219895289</v>
      </c>
      <c r="Q63">
        <v>5.2451308900523559</v>
      </c>
      <c r="R63">
        <v>0</v>
      </c>
      <c r="S63">
        <v>1.5606980802792323</v>
      </c>
      <c r="T63">
        <v>9.3444328097731262</v>
      </c>
      <c r="U63" s="114">
        <f t="shared" si="2"/>
        <v>28.300000000000004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36</v>
      </c>
      <c r="C64">
        <f>GT!C64</f>
        <v>54</v>
      </c>
      <c r="D64">
        <f>GT!M64</f>
        <v>29.3</v>
      </c>
      <c r="E64">
        <f>GT!N64</f>
        <v>0</v>
      </c>
      <c r="F64">
        <f t="shared" si="4"/>
        <v>90</v>
      </c>
      <c r="G64">
        <f t="shared" si="5"/>
        <v>29.3</v>
      </c>
      <c r="H64" s="112"/>
      <c r="I64">
        <f>BRPL_EOD!AA64+BRPL_EOD!AB64</f>
        <v>12.72</v>
      </c>
      <c r="J64">
        <f>BYPL_EOD!AA64+BYPL_EOD!AB64</f>
        <v>5.5</v>
      </c>
      <c r="K64">
        <f>MES_EOD!AA64+MES_EOD!AB64</f>
        <v>0</v>
      </c>
      <c r="L64">
        <f>NDMC_EOD!AA64+NDMC_EOD!AB64</f>
        <v>1.63</v>
      </c>
      <c r="M64">
        <f>TPDDL_EOD!AA64+TPDDL_EOD!AB64</f>
        <v>9.7799999999999994</v>
      </c>
      <c r="N64">
        <f t="shared" si="0"/>
        <v>29.629999999999995</v>
      </c>
      <c r="O64" s="112">
        <f t="shared" si="1"/>
        <v>-0.32999999999999474</v>
      </c>
      <c r="P64">
        <v>12.578332770840367</v>
      </c>
      <c r="Q64">
        <v>5.4387445156935552</v>
      </c>
      <c r="R64">
        <v>0</v>
      </c>
      <c r="S64">
        <v>1.6118461019237262</v>
      </c>
      <c r="T64">
        <v>9.6710766115423574</v>
      </c>
      <c r="U64" s="114">
        <f t="shared" si="2"/>
        <v>29.300000000000008</v>
      </c>
      <c r="V64" s="112">
        <f t="shared" si="3"/>
        <v>0</v>
      </c>
      <c r="X64" s="117"/>
    </row>
    <row r="65" spans="1:24">
      <c r="A65" t="s">
        <v>107</v>
      </c>
      <c r="B65">
        <f>GT!B65</f>
        <v>36</v>
      </c>
      <c r="C65">
        <f>GT!C65</f>
        <v>54</v>
      </c>
      <c r="D65">
        <f>GT!M65</f>
        <v>29.3</v>
      </c>
      <c r="E65">
        <f>GT!N65</f>
        <v>0</v>
      </c>
      <c r="F65">
        <f t="shared" si="4"/>
        <v>90</v>
      </c>
      <c r="G65">
        <f t="shared" si="5"/>
        <v>29.3</v>
      </c>
      <c r="H65" s="112"/>
      <c r="I65">
        <f>BRPL_EOD!AA65+BRPL_EOD!AB65</f>
        <v>12.72</v>
      </c>
      <c r="J65">
        <f>BYPL_EOD!AA65+BYPL_EOD!AB65</f>
        <v>5.5</v>
      </c>
      <c r="K65">
        <f>MES_EOD!AA65+MES_EOD!AB65</f>
        <v>0</v>
      </c>
      <c r="L65">
        <f>NDMC_EOD!AA65+NDMC_EOD!AB65</f>
        <v>1.63</v>
      </c>
      <c r="M65">
        <f>TPDDL_EOD!AA65+TPDDL_EOD!AB65</f>
        <v>9.7799999999999994</v>
      </c>
      <c r="N65">
        <f t="shared" si="0"/>
        <v>29.629999999999995</v>
      </c>
      <c r="O65" s="112">
        <f t="shared" si="1"/>
        <v>-0.32999999999999474</v>
      </c>
      <c r="P65">
        <v>12.578332770840367</v>
      </c>
      <c r="Q65">
        <v>5.4387445156935552</v>
      </c>
      <c r="R65">
        <v>0</v>
      </c>
      <c r="S65">
        <v>1.6118461019237262</v>
      </c>
      <c r="T65">
        <v>9.6710766115423574</v>
      </c>
      <c r="U65" s="114">
        <f t="shared" si="2"/>
        <v>29.300000000000008</v>
      </c>
      <c r="V65" s="112">
        <f t="shared" si="3"/>
        <v>0</v>
      </c>
      <c r="X65" s="117"/>
    </row>
    <row r="66" spans="1:24">
      <c r="A66" t="s">
        <v>108</v>
      </c>
      <c r="B66">
        <f>GT!B66</f>
        <v>36</v>
      </c>
      <c r="C66">
        <f>GT!C66</f>
        <v>54</v>
      </c>
      <c r="D66">
        <f>GT!M66</f>
        <v>29.3</v>
      </c>
      <c r="E66">
        <f>GT!N66</f>
        <v>0</v>
      </c>
      <c r="F66">
        <f t="shared" si="4"/>
        <v>90</v>
      </c>
      <c r="G66">
        <f t="shared" si="5"/>
        <v>29.3</v>
      </c>
      <c r="H66" s="112"/>
      <c r="I66">
        <f>BRPL_EOD!AA66+BRPL_EOD!AB66</f>
        <v>12.72</v>
      </c>
      <c r="J66">
        <f>BYPL_EOD!AA66+BYPL_EOD!AB66</f>
        <v>5.5</v>
      </c>
      <c r="K66">
        <f>MES_EOD!AA66+MES_EOD!AB66</f>
        <v>0</v>
      </c>
      <c r="L66">
        <f>NDMC_EOD!AA66+NDMC_EOD!AB66</f>
        <v>1.63</v>
      </c>
      <c r="M66">
        <f>TPDDL_EOD!AA66+TPDDL_EOD!AB66</f>
        <v>9.7799999999999994</v>
      </c>
      <c r="N66">
        <f t="shared" si="0"/>
        <v>29.629999999999995</v>
      </c>
      <c r="O66" s="112">
        <f t="shared" si="1"/>
        <v>-0.32999999999999474</v>
      </c>
      <c r="P66">
        <v>12.578332770840367</v>
      </c>
      <c r="Q66">
        <v>5.4387445156935552</v>
      </c>
      <c r="R66">
        <v>0</v>
      </c>
      <c r="S66">
        <v>1.6118461019237262</v>
      </c>
      <c r="T66">
        <v>9.6710766115423574</v>
      </c>
      <c r="U66" s="114">
        <f t="shared" si="2"/>
        <v>29.300000000000008</v>
      </c>
      <c r="V66" s="112">
        <f t="shared" si="3"/>
        <v>0</v>
      </c>
      <c r="X66" s="117"/>
    </row>
    <row r="67" spans="1:24">
      <c r="A67" t="s">
        <v>109</v>
      </c>
      <c r="B67">
        <f>GT!B67</f>
        <v>36</v>
      </c>
      <c r="C67">
        <f>GT!C67</f>
        <v>54</v>
      </c>
      <c r="D67">
        <f>GT!M67</f>
        <v>29.3</v>
      </c>
      <c r="E67">
        <f>GT!N67</f>
        <v>0</v>
      </c>
      <c r="F67">
        <f t="shared" si="4"/>
        <v>90</v>
      </c>
      <c r="G67">
        <f t="shared" si="5"/>
        <v>29.3</v>
      </c>
      <c r="H67" s="112"/>
      <c r="I67">
        <f>BRPL_EOD!AA67+BRPL_EOD!AB67</f>
        <v>12.72</v>
      </c>
      <c r="J67">
        <f>BYPL_EOD!AA67+BYPL_EOD!AB67</f>
        <v>5.5</v>
      </c>
      <c r="K67">
        <f>MES_EOD!AA67+MES_EOD!AB67</f>
        <v>0</v>
      </c>
      <c r="L67">
        <f>NDMC_EOD!AA67+NDMC_EOD!AB67</f>
        <v>1.63</v>
      </c>
      <c r="M67">
        <f>TPDDL_EOD!AA67+TPDDL_EOD!AB67</f>
        <v>9.7799999999999994</v>
      </c>
      <c r="N67">
        <f t="shared" ref="N67:N98" si="6">SUM(I67:M67)</f>
        <v>29.629999999999995</v>
      </c>
      <c r="O67" s="112">
        <f t="shared" ref="O67:O98" si="7">G67-N67</f>
        <v>-0.32999999999999474</v>
      </c>
      <c r="P67">
        <v>12.578332770840367</v>
      </c>
      <c r="Q67">
        <v>5.4387445156935552</v>
      </c>
      <c r="R67">
        <v>0</v>
      </c>
      <c r="S67">
        <v>1.6118461019237262</v>
      </c>
      <c r="T67">
        <v>9.6710766115423574</v>
      </c>
      <c r="U67" s="114">
        <f t="shared" ref="U67:U98" si="8">SUM(P67:T67)</f>
        <v>29.300000000000008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36</v>
      </c>
      <c r="C68">
        <f>GT!C68</f>
        <v>54</v>
      </c>
      <c r="D68">
        <f>GT!M68</f>
        <v>29.3</v>
      </c>
      <c r="E68">
        <f>GT!N68</f>
        <v>0</v>
      </c>
      <c r="F68">
        <f t="shared" ref="F68:F98" si="10">B68+C68</f>
        <v>90</v>
      </c>
      <c r="G68">
        <f t="shared" ref="G68:G98" si="11">D68+E68-X68</f>
        <v>29.3</v>
      </c>
      <c r="H68" s="112"/>
      <c r="I68">
        <f>BRPL_EOD!AA68+BRPL_EOD!AB68</f>
        <v>12.72</v>
      </c>
      <c r="J68">
        <f>BYPL_EOD!AA68+BYPL_EOD!AB68</f>
        <v>5.5</v>
      </c>
      <c r="K68">
        <f>MES_EOD!AA68+MES_EOD!AB68</f>
        <v>0</v>
      </c>
      <c r="L68">
        <f>NDMC_EOD!AA68+NDMC_EOD!AB68</f>
        <v>1.63</v>
      </c>
      <c r="M68">
        <f>TPDDL_EOD!AA68+TPDDL_EOD!AB68</f>
        <v>9.7799999999999994</v>
      </c>
      <c r="N68">
        <f t="shared" si="6"/>
        <v>29.629999999999995</v>
      </c>
      <c r="O68" s="112">
        <f t="shared" si="7"/>
        <v>-0.32999999999999474</v>
      </c>
      <c r="P68">
        <v>12.578332770840367</v>
      </c>
      <c r="Q68">
        <v>5.4387445156935552</v>
      </c>
      <c r="R68">
        <v>0</v>
      </c>
      <c r="S68">
        <v>1.6118461019237262</v>
      </c>
      <c r="T68">
        <v>9.6710766115423574</v>
      </c>
      <c r="U68" s="114">
        <f t="shared" si="8"/>
        <v>29.300000000000008</v>
      </c>
      <c r="V68" s="112">
        <f t="shared" si="9"/>
        <v>0</v>
      </c>
      <c r="X68" s="117"/>
    </row>
    <row r="69" spans="1:24">
      <c r="A69" t="s">
        <v>111</v>
      </c>
      <c r="B69">
        <f>GT!B69</f>
        <v>36</v>
      </c>
      <c r="C69">
        <f>GT!C69</f>
        <v>54</v>
      </c>
      <c r="D69">
        <f>GT!M69</f>
        <v>29.3</v>
      </c>
      <c r="E69">
        <f>GT!N69</f>
        <v>0</v>
      </c>
      <c r="F69">
        <f t="shared" si="10"/>
        <v>90</v>
      </c>
      <c r="G69">
        <f t="shared" si="11"/>
        <v>29.3</v>
      </c>
      <c r="H69" s="112"/>
      <c r="I69">
        <f>BRPL_EOD!AA69+BRPL_EOD!AB69</f>
        <v>12.72</v>
      </c>
      <c r="J69">
        <f>BYPL_EOD!AA69+BYPL_EOD!AB69</f>
        <v>5.5</v>
      </c>
      <c r="K69">
        <f>MES_EOD!AA69+MES_EOD!AB69</f>
        <v>0</v>
      </c>
      <c r="L69">
        <f>NDMC_EOD!AA69+NDMC_EOD!AB69</f>
        <v>1.63</v>
      </c>
      <c r="M69">
        <f>TPDDL_EOD!AA69+TPDDL_EOD!AB69</f>
        <v>9.7799999999999994</v>
      </c>
      <c r="N69">
        <f t="shared" si="6"/>
        <v>29.629999999999995</v>
      </c>
      <c r="O69" s="112">
        <f t="shared" si="7"/>
        <v>-0.32999999999999474</v>
      </c>
      <c r="P69">
        <v>12.578332770840367</v>
      </c>
      <c r="Q69">
        <v>5.4387445156935552</v>
      </c>
      <c r="R69">
        <v>0</v>
      </c>
      <c r="S69">
        <v>1.6118461019237262</v>
      </c>
      <c r="T69">
        <v>9.6710766115423574</v>
      </c>
      <c r="U69" s="114">
        <f t="shared" si="8"/>
        <v>29.300000000000008</v>
      </c>
      <c r="V69" s="112">
        <f t="shared" si="9"/>
        <v>0</v>
      </c>
      <c r="X69" s="117"/>
    </row>
    <row r="70" spans="1:24">
      <c r="A70" t="s">
        <v>112</v>
      </c>
      <c r="B70">
        <f>GT!B70</f>
        <v>36</v>
      </c>
      <c r="C70">
        <f>GT!C70</f>
        <v>54</v>
      </c>
      <c r="D70">
        <f>GT!M70</f>
        <v>29.3</v>
      </c>
      <c r="E70">
        <f>GT!N70</f>
        <v>0</v>
      </c>
      <c r="F70">
        <f t="shared" si="10"/>
        <v>90</v>
      </c>
      <c r="G70">
        <f t="shared" si="11"/>
        <v>29.3</v>
      </c>
      <c r="H70" s="112"/>
      <c r="I70">
        <f>BRPL_EOD!AA70+BRPL_EOD!AB70</f>
        <v>12.72</v>
      </c>
      <c r="J70">
        <f>BYPL_EOD!AA70+BYPL_EOD!AB70</f>
        <v>5.5</v>
      </c>
      <c r="K70">
        <f>MES_EOD!AA70+MES_EOD!AB70</f>
        <v>0</v>
      </c>
      <c r="L70">
        <f>NDMC_EOD!AA70+NDMC_EOD!AB70</f>
        <v>1.63</v>
      </c>
      <c r="M70">
        <f>TPDDL_EOD!AA70+TPDDL_EOD!AB70</f>
        <v>9.7799999999999994</v>
      </c>
      <c r="N70">
        <f t="shared" si="6"/>
        <v>29.629999999999995</v>
      </c>
      <c r="O70" s="112">
        <f t="shared" si="7"/>
        <v>-0.32999999999999474</v>
      </c>
      <c r="P70">
        <v>12.578332770840367</v>
      </c>
      <c r="Q70">
        <v>5.4387445156935552</v>
      </c>
      <c r="R70">
        <v>0</v>
      </c>
      <c r="S70">
        <v>1.6118461019237262</v>
      </c>
      <c r="T70">
        <v>9.6710766115423574</v>
      </c>
      <c r="U70" s="114">
        <f t="shared" si="8"/>
        <v>29.300000000000008</v>
      </c>
      <c r="V70" s="112">
        <f t="shared" si="9"/>
        <v>0</v>
      </c>
      <c r="X70" s="117"/>
    </row>
    <row r="71" spans="1:24">
      <c r="A71" t="s">
        <v>113</v>
      </c>
      <c r="B71">
        <f>GT!B71</f>
        <v>36</v>
      </c>
      <c r="C71">
        <f>GT!C71</f>
        <v>54</v>
      </c>
      <c r="D71">
        <f>GT!M71</f>
        <v>29.3</v>
      </c>
      <c r="E71">
        <f>GT!N71</f>
        <v>0</v>
      </c>
      <c r="F71">
        <f t="shared" si="10"/>
        <v>90</v>
      </c>
      <c r="G71">
        <f t="shared" si="11"/>
        <v>29.3</v>
      </c>
      <c r="H71" s="112"/>
      <c r="I71">
        <f>BRPL_EOD!AA71+BRPL_EOD!AB71</f>
        <v>12.72</v>
      </c>
      <c r="J71">
        <f>BYPL_EOD!AA71+BYPL_EOD!AB71</f>
        <v>5.5</v>
      </c>
      <c r="K71">
        <f>MES_EOD!AA71+MES_EOD!AB71</f>
        <v>0</v>
      </c>
      <c r="L71">
        <f>NDMC_EOD!AA71+NDMC_EOD!AB71</f>
        <v>1.63</v>
      </c>
      <c r="M71">
        <f>TPDDL_EOD!AA71+TPDDL_EOD!AB71</f>
        <v>9.7799999999999994</v>
      </c>
      <c r="N71">
        <f t="shared" si="6"/>
        <v>29.629999999999995</v>
      </c>
      <c r="O71" s="112">
        <f t="shared" si="7"/>
        <v>-0.32999999999999474</v>
      </c>
      <c r="P71">
        <v>12.578332770840367</v>
      </c>
      <c r="Q71">
        <v>5.4387445156935552</v>
      </c>
      <c r="R71">
        <v>0</v>
      </c>
      <c r="S71">
        <v>1.6118461019237262</v>
      </c>
      <c r="T71">
        <v>9.6710766115423574</v>
      </c>
      <c r="U71" s="114">
        <f t="shared" si="8"/>
        <v>29.300000000000008</v>
      </c>
      <c r="V71" s="112">
        <f t="shared" si="9"/>
        <v>0</v>
      </c>
      <c r="X71" s="117"/>
    </row>
    <row r="72" spans="1:24">
      <c r="A72" t="s">
        <v>114</v>
      </c>
      <c r="B72">
        <f>GT!B72</f>
        <v>36</v>
      </c>
      <c r="C72">
        <f>GT!C72</f>
        <v>54</v>
      </c>
      <c r="D72">
        <f>GT!M72</f>
        <v>28.3</v>
      </c>
      <c r="E72">
        <f>GT!N72</f>
        <v>0</v>
      </c>
      <c r="F72">
        <f t="shared" si="10"/>
        <v>90</v>
      </c>
      <c r="G72">
        <f t="shared" si="11"/>
        <v>28.3</v>
      </c>
      <c r="H72" s="112"/>
      <c r="I72">
        <f>BRPL_EOD!AA72+BRPL_EOD!AB72</f>
        <v>12.3</v>
      </c>
      <c r="J72">
        <f>BYPL_EOD!AA72+BYPL_EOD!AB72</f>
        <v>5.31</v>
      </c>
      <c r="K72">
        <f>MES_EOD!AA72+MES_EOD!AB72</f>
        <v>0</v>
      </c>
      <c r="L72">
        <f>NDMC_EOD!AA72+NDMC_EOD!AB72</f>
        <v>1.58</v>
      </c>
      <c r="M72">
        <f>TPDDL_EOD!AA72+TPDDL_EOD!AB72</f>
        <v>9.4600000000000009</v>
      </c>
      <c r="N72">
        <f t="shared" si="6"/>
        <v>28.65</v>
      </c>
      <c r="O72" s="112">
        <f t="shared" si="7"/>
        <v>-0.34999999999999787</v>
      </c>
      <c r="P72">
        <v>12.149738219895289</v>
      </c>
      <c r="Q72">
        <v>5.2451308900523559</v>
      </c>
      <c r="R72">
        <v>0</v>
      </c>
      <c r="S72">
        <v>1.5606980802792323</v>
      </c>
      <c r="T72">
        <v>9.3444328097731262</v>
      </c>
      <c r="U72" s="114">
        <f t="shared" si="8"/>
        <v>28.300000000000004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36</v>
      </c>
      <c r="C73">
        <f>GT!C73</f>
        <v>54</v>
      </c>
      <c r="D73">
        <f>GT!M73</f>
        <v>28.3</v>
      </c>
      <c r="E73">
        <f>GT!N73</f>
        <v>0</v>
      </c>
      <c r="F73">
        <f t="shared" si="10"/>
        <v>90</v>
      </c>
      <c r="G73">
        <f t="shared" si="11"/>
        <v>28.3</v>
      </c>
      <c r="H73" s="112"/>
      <c r="I73">
        <f>BRPL_EOD!AA73+BRPL_EOD!AB73</f>
        <v>12.3</v>
      </c>
      <c r="J73">
        <f>BYPL_EOD!AA73+BYPL_EOD!AB73</f>
        <v>5.31</v>
      </c>
      <c r="K73">
        <f>MES_EOD!AA73+MES_EOD!AB73</f>
        <v>0</v>
      </c>
      <c r="L73">
        <f>NDMC_EOD!AA73+NDMC_EOD!AB73</f>
        <v>1.58</v>
      </c>
      <c r="M73">
        <f>TPDDL_EOD!AA73+TPDDL_EOD!AB73</f>
        <v>9.4600000000000009</v>
      </c>
      <c r="N73">
        <f t="shared" si="6"/>
        <v>28.65</v>
      </c>
      <c r="O73" s="112">
        <f t="shared" si="7"/>
        <v>-0.34999999999999787</v>
      </c>
      <c r="P73">
        <v>12.149738219895289</v>
      </c>
      <c r="Q73">
        <v>5.2451308900523559</v>
      </c>
      <c r="R73">
        <v>0</v>
      </c>
      <c r="S73">
        <v>1.5606980802792323</v>
      </c>
      <c r="T73">
        <v>9.3444328097731262</v>
      </c>
      <c r="U73" s="114">
        <f t="shared" si="8"/>
        <v>28.300000000000004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36</v>
      </c>
      <c r="C74">
        <f>GT!C74</f>
        <v>54</v>
      </c>
      <c r="D74">
        <f>GT!M74</f>
        <v>28.3</v>
      </c>
      <c r="E74">
        <f>GT!N74</f>
        <v>0</v>
      </c>
      <c r="F74">
        <f t="shared" si="10"/>
        <v>90</v>
      </c>
      <c r="G74">
        <f t="shared" si="11"/>
        <v>28.3</v>
      </c>
      <c r="H74" s="112"/>
      <c r="I74">
        <f>BRPL_EOD!AA74+BRPL_EOD!AB74</f>
        <v>12.3</v>
      </c>
      <c r="J74">
        <f>BYPL_EOD!AA74+BYPL_EOD!AB74</f>
        <v>5.31</v>
      </c>
      <c r="K74">
        <f>MES_EOD!AA74+MES_EOD!AB74</f>
        <v>0</v>
      </c>
      <c r="L74">
        <f>NDMC_EOD!AA74+NDMC_EOD!AB74</f>
        <v>1.58</v>
      </c>
      <c r="M74">
        <f>TPDDL_EOD!AA74+TPDDL_EOD!AB74</f>
        <v>9.4600000000000009</v>
      </c>
      <c r="N74">
        <f t="shared" si="6"/>
        <v>28.65</v>
      </c>
      <c r="O74" s="112">
        <f t="shared" si="7"/>
        <v>-0.34999999999999787</v>
      </c>
      <c r="P74">
        <v>12.149738219895289</v>
      </c>
      <c r="Q74">
        <v>5.2451308900523559</v>
      </c>
      <c r="R74">
        <v>0</v>
      </c>
      <c r="S74">
        <v>1.5606980802792323</v>
      </c>
      <c r="T74">
        <v>9.3444328097731262</v>
      </c>
      <c r="U74" s="114">
        <f t="shared" si="8"/>
        <v>28.300000000000004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36</v>
      </c>
      <c r="C75">
        <f>GT!C75</f>
        <v>54</v>
      </c>
      <c r="D75">
        <f>GT!M75</f>
        <v>30.6</v>
      </c>
      <c r="E75">
        <f>GT!N75</f>
        <v>0</v>
      </c>
      <c r="F75">
        <f t="shared" si="10"/>
        <v>90</v>
      </c>
      <c r="G75">
        <f t="shared" si="11"/>
        <v>30.6</v>
      </c>
      <c r="H75" s="112"/>
      <c r="I75">
        <f>BRPL_EOD!AA75+BRPL_EOD!AB75</f>
        <v>13.15</v>
      </c>
      <c r="J75">
        <f>BYPL_EOD!AA75+BYPL_EOD!AB75</f>
        <v>5.68</v>
      </c>
      <c r="K75">
        <f>MES_EOD!AA75+MES_EOD!AB75</f>
        <v>0</v>
      </c>
      <c r="L75">
        <f>NDMC_EOD!AA75+NDMC_EOD!AB75</f>
        <v>1.69</v>
      </c>
      <c r="M75">
        <f>TPDDL_EOD!AA75+TPDDL_EOD!AB75</f>
        <v>10.11</v>
      </c>
      <c r="N75">
        <f t="shared" si="6"/>
        <v>30.63</v>
      </c>
      <c r="O75" s="112">
        <f t="shared" si="7"/>
        <v>-2.9999999999997584E-2</v>
      </c>
      <c r="P75">
        <v>13.137120470127327</v>
      </c>
      <c r="Q75">
        <v>5.6744368266405489</v>
      </c>
      <c r="R75">
        <v>0</v>
      </c>
      <c r="S75">
        <v>1.6883447600391774</v>
      </c>
      <c r="T75">
        <v>10.100097943192948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36</v>
      </c>
      <c r="C76">
        <f>GT!C76</f>
        <v>54</v>
      </c>
      <c r="D76">
        <f>GT!M76</f>
        <v>30.6</v>
      </c>
      <c r="E76">
        <f>GT!N76</f>
        <v>0</v>
      </c>
      <c r="F76">
        <f t="shared" si="10"/>
        <v>90</v>
      </c>
      <c r="G76">
        <f t="shared" si="11"/>
        <v>30.6</v>
      </c>
      <c r="H76" s="112"/>
      <c r="I76">
        <f>BRPL_EOD!AA76+BRPL_EOD!AB76</f>
        <v>13.15</v>
      </c>
      <c r="J76">
        <f>BYPL_EOD!AA76+BYPL_EOD!AB76</f>
        <v>5.68</v>
      </c>
      <c r="K76">
        <f>MES_EOD!AA76+MES_EOD!AB76</f>
        <v>0</v>
      </c>
      <c r="L76">
        <f>NDMC_EOD!AA76+NDMC_EOD!AB76</f>
        <v>1.69</v>
      </c>
      <c r="M76">
        <f>TPDDL_EOD!AA76+TPDDL_EOD!AB76</f>
        <v>10.11</v>
      </c>
      <c r="N76">
        <f t="shared" si="6"/>
        <v>30.63</v>
      </c>
      <c r="O76" s="112">
        <f t="shared" si="7"/>
        <v>-2.9999999999997584E-2</v>
      </c>
      <c r="P76">
        <v>13.137120470127327</v>
      </c>
      <c r="Q76">
        <v>5.6744368266405489</v>
      </c>
      <c r="R76">
        <v>0</v>
      </c>
      <c r="S76">
        <v>1.6883447600391774</v>
      </c>
      <c r="T76">
        <v>10.100097943192948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36</v>
      </c>
      <c r="C77">
        <f>GT!C77</f>
        <v>54</v>
      </c>
      <c r="D77">
        <f>GT!M77</f>
        <v>30.6</v>
      </c>
      <c r="E77">
        <f>GT!N77</f>
        <v>0</v>
      </c>
      <c r="F77">
        <f t="shared" si="10"/>
        <v>90</v>
      </c>
      <c r="G77">
        <f t="shared" si="11"/>
        <v>30.6</v>
      </c>
      <c r="H77" s="112"/>
      <c r="I77">
        <f>BRPL_EOD!AA77+BRPL_EOD!AB77</f>
        <v>13.15</v>
      </c>
      <c r="J77">
        <f>BYPL_EOD!AA77+BYPL_EOD!AB77</f>
        <v>5.68</v>
      </c>
      <c r="K77">
        <f>MES_EOD!AA77+MES_EOD!AB77</f>
        <v>0</v>
      </c>
      <c r="L77">
        <f>NDMC_EOD!AA77+NDMC_EOD!AB77</f>
        <v>1.69</v>
      </c>
      <c r="M77">
        <f>TPDDL_EOD!AA77+TPDDL_EOD!AB77</f>
        <v>10.11</v>
      </c>
      <c r="N77">
        <f t="shared" si="6"/>
        <v>30.63</v>
      </c>
      <c r="O77" s="112">
        <f t="shared" si="7"/>
        <v>-2.9999999999997584E-2</v>
      </c>
      <c r="P77">
        <v>13.137120470127327</v>
      </c>
      <c r="Q77">
        <v>5.6744368266405489</v>
      </c>
      <c r="R77">
        <v>0</v>
      </c>
      <c r="S77">
        <v>1.6883447600391774</v>
      </c>
      <c r="T77">
        <v>10.100097943192948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36</v>
      </c>
      <c r="C78">
        <f>GT!C78</f>
        <v>54</v>
      </c>
      <c r="D78">
        <f>GT!M78</f>
        <v>30.6</v>
      </c>
      <c r="E78">
        <f>GT!N78</f>
        <v>0</v>
      </c>
      <c r="F78">
        <f t="shared" si="10"/>
        <v>90</v>
      </c>
      <c r="G78">
        <f t="shared" si="11"/>
        <v>30.6</v>
      </c>
      <c r="H78" s="112"/>
      <c r="I78">
        <f>BRPL_EOD!AA78+BRPL_EOD!AB78</f>
        <v>13.15</v>
      </c>
      <c r="J78">
        <f>BYPL_EOD!AA78+BYPL_EOD!AB78</f>
        <v>5.68</v>
      </c>
      <c r="K78">
        <f>MES_EOD!AA78+MES_EOD!AB78</f>
        <v>0</v>
      </c>
      <c r="L78">
        <f>NDMC_EOD!AA78+NDMC_EOD!AB78</f>
        <v>1.69</v>
      </c>
      <c r="M78">
        <f>TPDDL_EOD!AA78+TPDDL_EOD!AB78</f>
        <v>10.11</v>
      </c>
      <c r="N78">
        <f t="shared" si="6"/>
        <v>30.63</v>
      </c>
      <c r="O78" s="112">
        <f t="shared" si="7"/>
        <v>-2.9999999999997584E-2</v>
      </c>
      <c r="P78">
        <v>13.137120470127327</v>
      </c>
      <c r="Q78">
        <v>5.6744368266405489</v>
      </c>
      <c r="R78">
        <v>0</v>
      </c>
      <c r="S78">
        <v>1.6883447600391774</v>
      </c>
      <c r="T78">
        <v>10.100097943192948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36</v>
      </c>
      <c r="C79">
        <f>GT!C79</f>
        <v>54</v>
      </c>
      <c r="D79">
        <f>GT!M79</f>
        <v>30.6</v>
      </c>
      <c r="E79">
        <f>GT!N79</f>
        <v>0</v>
      </c>
      <c r="F79">
        <f t="shared" si="10"/>
        <v>90</v>
      </c>
      <c r="G79">
        <f t="shared" si="11"/>
        <v>30.6</v>
      </c>
      <c r="H79" s="112"/>
      <c r="I79">
        <f>BRPL_EOD!AA79+BRPL_EOD!AB79</f>
        <v>13.15</v>
      </c>
      <c r="J79">
        <f>BYPL_EOD!AA79+BYPL_EOD!AB79</f>
        <v>5.68</v>
      </c>
      <c r="K79">
        <f>MES_EOD!AA79+MES_EOD!AB79</f>
        <v>0</v>
      </c>
      <c r="L79">
        <f>NDMC_EOD!AA79+NDMC_EOD!AB79</f>
        <v>1.69</v>
      </c>
      <c r="M79">
        <f>TPDDL_EOD!AA79+TPDDL_EOD!AB79</f>
        <v>10.11</v>
      </c>
      <c r="N79">
        <f t="shared" si="6"/>
        <v>30.63</v>
      </c>
      <c r="O79" s="112">
        <f t="shared" si="7"/>
        <v>-2.9999999999997584E-2</v>
      </c>
      <c r="P79">
        <v>13.137120470127327</v>
      </c>
      <c r="Q79">
        <v>5.6744368266405489</v>
      </c>
      <c r="R79">
        <v>0</v>
      </c>
      <c r="S79">
        <v>1.6883447600391774</v>
      </c>
      <c r="T79">
        <v>10.100097943192948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36</v>
      </c>
      <c r="C80">
        <f>GT!C80</f>
        <v>54</v>
      </c>
      <c r="D80">
        <f>GT!M80</f>
        <v>30.6</v>
      </c>
      <c r="E80">
        <f>GT!N80</f>
        <v>0</v>
      </c>
      <c r="F80">
        <f t="shared" si="10"/>
        <v>90</v>
      </c>
      <c r="G80">
        <f t="shared" si="11"/>
        <v>30.6</v>
      </c>
      <c r="H80" s="112"/>
      <c r="I80">
        <f>BRPL_EOD!AA80+BRPL_EOD!AB80</f>
        <v>13.15</v>
      </c>
      <c r="J80">
        <f>BYPL_EOD!AA80+BYPL_EOD!AB80</f>
        <v>5.68</v>
      </c>
      <c r="K80">
        <f>MES_EOD!AA80+MES_EOD!AB80</f>
        <v>0</v>
      </c>
      <c r="L80">
        <f>NDMC_EOD!AA80+NDMC_EOD!AB80</f>
        <v>1.69</v>
      </c>
      <c r="M80">
        <f>TPDDL_EOD!AA80+TPDDL_EOD!AB80</f>
        <v>10.11</v>
      </c>
      <c r="N80">
        <f t="shared" si="6"/>
        <v>30.63</v>
      </c>
      <c r="O80" s="112">
        <f t="shared" si="7"/>
        <v>-2.9999999999997584E-2</v>
      </c>
      <c r="P80">
        <v>13.137120470127327</v>
      </c>
      <c r="Q80">
        <v>5.6744368266405489</v>
      </c>
      <c r="R80">
        <v>0</v>
      </c>
      <c r="S80">
        <v>1.6883447600391774</v>
      </c>
      <c r="T80">
        <v>10.100097943192948</v>
      </c>
      <c r="U80" s="114">
        <f t="shared" si="8"/>
        <v>30.6</v>
      </c>
      <c r="V80" s="112">
        <f t="shared" si="9"/>
        <v>0</v>
      </c>
      <c r="X80" s="117"/>
    </row>
    <row r="81" spans="1:24">
      <c r="A81" t="s">
        <v>123</v>
      </c>
      <c r="B81">
        <f>GT!B81</f>
        <v>36</v>
      </c>
      <c r="C81">
        <f>GT!C81</f>
        <v>54</v>
      </c>
      <c r="D81">
        <f>GT!M81</f>
        <v>30.6</v>
      </c>
      <c r="E81">
        <f>GT!N81</f>
        <v>0</v>
      </c>
      <c r="F81">
        <f t="shared" si="10"/>
        <v>90</v>
      </c>
      <c r="G81">
        <f t="shared" si="11"/>
        <v>30.6</v>
      </c>
      <c r="H81" s="112"/>
      <c r="I81">
        <f>BRPL_EOD!AA81+BRPL_EOD!AB81</f>
        <v>13.15</v>
      </c>
      <c r="J81">
        <f>BYPL_EOD!AA81+BYPL_EOD!AB81</f>
        <v>5.68</v>
      </c>
      <c r="K81">
        <f>MES_EOD!AA81+MES_EOD!AB81</f>
        <v>0</v>
      </c>
      <c r="L81">
        <f>NDMC_EOD!AA81+NDMC_EOD!AB81</f>
        <v>1.69</v>
      </c>
      <c r="M81">
        <f>TPDDL_EOD!AA81+TPDDL_EOD!AB81</f>
        <v>10.11</v>
      </c>
      <c r="N81">
        <f t="shared" si="6"/>
        <v>30.63</v>
      </c>
      <c r="O81" s="112">
        <f t="shared" si="7"/>
        <v>-2.9999999999997584E-2</v>
      </c>
      <c r="P81">
        <v>13.137120470127327</v>
      </c>
      <c r="Q81">
        <v>5.6744368266405489</v>
      </c>
      <c r="R81">
        <v>0</v>
      </c>
      <c r="S81">
        <v>1.6883447600391774</v>
      </c>
      <c r="T81">
        <v>10.100097943192948</v>
      </c>
      <c r="U81" s="114">
        <f t="shared" si="8"/>
        <v>30.6</v>
      </c>
      <c r="V81" s="112">
        <f t="shared" si="9"/>
        <v>0</v>
      </c>
      <c r="X81" s="117"/>
    </row>
    <row r="82" spans="1:24">
      <c r="A82" t="s">
        <v>124</v>
      </c>
      <c r="B82">
        <f>GT!B82</f>
        <v>36</v>
      </c>
      <c r="C82">
        <f>GT!C82</f>
        <v>54</v>
      </c>
      <c r="D82">
        <f>GT!M82</f>
        <v>30.6</v>
      </c>
      <c r="E82">
        <f>GT!N82</f>
        <v>0</v>
      </c>
      <c r="F82">
        <f t="shared" si="10"/>
        <v>90</v>
      </c>
      <c r="G82">
        <f t="shared" si="11"/>
        <v>30.6</v>
      </c>
      <c r="H82" s="112"/>
      <c r="I82">
        <f>BRPL_EOD!AA82+BRPL_EOD!AB82</f>
        <v>13.15</v>
      </c>
      <c r="J82">
        <f>BYPL_EOD!AA82+BYPL_EOD!AB82</f>
        <v>5.68</v>
      </c>
      <c r="K82">
        <f>MES_EOD!AA82+MES_EOD!AB82</f>
        <v>0</v>
      </c>
      <c r="L82">
        <f>NDMC_EOD!AA82+NDMC_EOD!AB82</f>
        <v>1.69</v>
      </c>
      <c r="M82">
        <f>TPDDL_EOD!AA82+TPDDL_EOD!AB82</f>
        <v>10.11</v>
      </c>
      <c r="N82">
        <f t="shared" si="6"/>
        <v>30.63</v>
      </c>
      <c r="O82" s="112">
        <f t="shared" si="7"/>
        <v>-2.9999999999997584E-2</v>
      </c>
      <c r="P82">
        <v>13.137120470127327</v>
      </c>
      <c r="Q82">
        <v>5.6744368266405489</v>
      </c>
      <c r="R82">
        <v>0</v>
      </c>
      <c r="S82">
        <v>1.6883447600391774</v>
      </c>
      <c r="T82">
        <v>10.100097943192948</v>
      </c>
      <c r="U82" s="114">
        <f t="shared" si="8"/>
        <v>30.6</v>
      </c>
      <c r="V82" s="112">
        <f t="shared" si="9"/>
        <v>0</v>
      </c>
      <c r="X82" s="117"/>
    </row>
    <row r="83" spans="1:24">
      <c r="A83" t="s">
        <v>125</v>
      </c>
      <c r="B83">
        <f>GT!B83</f>
        <v>36</v>
      </c>
      <c r="C83">
        <f>GT!C83</f>
        <v>54</v>
      </c>
      <c r="D83">
        <f>GT!M83</f>
        <v>30.6</v>
      </c>
      <c r="E83">
        <f>GT!N83</f>
        <v>0</v>
      </c>
      <c r="F83">
        <f t="shared" si="10"/>
        <v>90</v>
      </c>
      <c r="G83">
        <f t="shared" si="11"/>
        <v>30.6</v>
      </c>
      <c r="H83" s="112"/>
      <c r="I83">
        <f>BRPL_EOD!AA83+BRPL_EOD!AB83</f>
        <v>13.15</v>
      </c>
      <c r="J83">
        <f>BYPL_EOD!AA83+BYPL_EOD!AB83</f>
        <v>5.68</v>
      </c>
      <c r="K83">
        <f>MES_EOD!AA83+MES_EOD!AB83</f>
        <v>0</v>
      </c>
      <c r="L83">
        <f>NDMC_EOD!AA83+NDMC_EOD!AB83</f>
        <v>1.69</v>
      </c>
      <c r="M83">
        <f>TPDDL_EOD!AA83+TPDDL_EOD!AB83</f>
        <v>10.11</v>
      </c>
      <c r="N83">
        <f t="shared" si="6"/>
        <v>30.63</v>
      </c>
      <c r="O83" s="112">
        <f t="shared" si="7"/>
        <v>-2.9999999999997584E-2</v>
      </c>
      <c r="P83">
        <v>13.137120470127327</v>
      </c>
      <c r="Q83">
        <v>5.6744368266405489</v>
      </c>
      <c r="R83">
        <v>0</v>
      </c>
      <c r="S83">
        <v>1.6883447600391774</v>
      </c>
      <c r="T83">
        <v>10.100097943192948</v>
      </c>
      <c r="U83" s="114">
        <f t="shared" si="8"/>
        <v>30.6</v>
      </c>
      <c r="V83" s="112">
        <f t="shared" si="9"/>
        <v>0</v>
      </c>
      <c r="X83" s="117"/>
    </row>
    <row r="84" spans="1:24">
      <c r="A84" t="s">
        <v>126</v>
      </c>
      <c r="B84">
        <f>GT!B84</f>
        <v>36</v>
      </c>
      <c r="C84">
        <f>GT!C84</f>
        <v>54</v>
      </c>
      <c r="D84">
        <f>GT!M84</f>
        <v>30.6</v>
      </c>
      <c r="E84">
        <f>GT!N84</f>
        <v>0</v>
      </c>
      <c r="F84">
        <f t="shared" si="10"/>
        <v>90</v>
      </c>
      <c r="G84">
        <f t="shared" si="11"/>
        <v>30.6</v>
      </c>
      <c r="H84" s="112"/>
      <c r="I84">
        <f>BRPL_EOD!AA84+BRPL_EOD!AB84</f>
        <v>13.15</v>
      </c>
      <c r="J84">
        <f>BYPL_EOD!AA84+BYPL_EOD!AB84</f>
        <v>5.68</v>
      </c>
      <c r="K84">
        <f>MES_EOD!AA84+MES_EOD!AB84</f>
        <v>0</v>
      </c>
      <c r="L84">
        <f>NDMC_EOD!AA84+NDMC_EOD!AB84</f>
        <v>1.69</v>
      </c>
      <c r="M84">
        <f>TPDDL_EOD!AA84+TPDDL_EOD!AB84</f>
        <v>10.11</v>
      </c>
      <c r="N84">
        <f t="shared" si="6"/>
        <v>30.63</v>
      </c>
      <c r="O84" s="112">
        <f t="shared" si="7"/>
        <v>-2.9999999999997584E-2</v>
      </c>
      <c r="P84">
        <v>13.137120470127327</v>
      </c>
      <c r="Q84">
        <v>5.6744368266405489</v>
      </c>
      <c r="R84">
        <v>0</v>
      </c>
      <c r="S84">
        <v>1.6883447600391774</v>
      </c>
      <c r="T84">
        <v>10.100097943192948</v>
      </c>
      <c r="U84" s="114">
        <f t="shared" si="8"/>
        <v>30.6</v>
      </c>
      <c r="V84" s="112">
        <f t="shared" si="9"/>
        <v>0</v>
      </c>
      <c r="X84" s="117"/>
    </row>
    <row r="85" spans="1:24">
      <c r="A85" t="s">
        <v>127</v>
      </c>
      <c r="B85">
        <f>GT!B85</f>
        <v>36</v>
      </c>
      <c r="C85">
        <f>GT!C85</f>
        <v>54</v>
      </c>
      <c r="D85">
        <f>GT!M85</f>
        <v>32.6</v>
      </c>
      <c r="E85">
        <f>GT!N85</f>
        <v>0</v>
      </c>
      <c r="F85">
        <f t="shared" si="10"/>
        <v>90</v>
      </c>
      <c r="G85">
        <f t="shared" si="11"/>
        <v>32.6</v>
      </c>
      <c r="H85" s="112"/>
      <c r="I85">
        <f>BRPL_EOD!AA85+BRPL_EOD!AB85</f>
        <v>13.89</v>
      </c>
      <c r="J85">
        <f>BYPL_EOD!AA85+BYPL_EOD!AB85</f>
        <v>6.25</v>
      </c>
      <c r="K85">
        <f>MES_EOD!AA85+MES_EOD!AB85</f>
        <v>0</v>
      </c>
      <c r="L85">
        <f>NDMC_EOD!AA85+NDMC_EOD!AB85</f>
        <v>1.78</v>
      </c>
      <c r="M85">
        <f>TPDDL_EOD!AA85+TPDDL_EOD!AB85</f>
        <v>10.68</v>
      </c>
      <c r="N85">
        <f t="shared" si="6"/>
        <v>32.6</v>
      </c>
      <c r="O85" s="112">
        <f t="shared" si="7"/>
        <v>0</v>
      </c>
      <c r="P85">
        <v>13.89</v>
      </c>
      <c r="Q85">
        <v>6.25</v>
      </c>
      <c r="R85">
        <v>0</v>
      </c>
      <c r="S85">
        <v>1.78</v>
      </c>
      <c r="T85">
        <v>10.68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36</v>
      </c>
      <c r="C86">
        <f>GT!C86</f>
        <v>54</v>
      </c>
      <c r="D86">
        <f>GT!M86</f>
        <v>32.6</v>
      </c>
      <c r="E86">
        <f>GT!N86</f>
        <v>0</v>
      </c>
      <c r="F86">
        <f t="shared" si="10"/>
        <v>90</v>
      </c>
      <c r="G86">
        <f t="shared" si="11"/>
        <v>32.6</v>
      </c>
      <c r="H86" s="112"/>
      <c r="I86">
        <f>BRPL_EOD!AA86+BRPL_EOD!AB86</f>
        <v>13.89</v>
      </c>
      <c r="J86">
        <f>BYPL_EOD!AA86+BYPL_EOD!AB86</f>
        <v>6.25</v>
      </c>
      <c r="K86">
        <f>MES_EOD!AA86+MES_EOD!AB86</f>
        <v>0</v>
      </c>
      <c r="L86">
        <f>NDMC_EOD!AA86+NDMC_EOD!AB86</f>
        <v>1.78</v>
      </c>
      <c r="M86">
        <f>TPDDL_EOD!AA86+TPDDL_EOD!AB86</f>
        <v>10.68</v>
      </c>
      <c r="N86">
        <f t="shared" si="6"/>
        <v>32.6</v>
      </c>
      <c r="O86" s="112">
        <f t="shared" si="7"/>
        <v>0</v>
      </c>
      <c r="P86">
        <v>13.89</v>
      </c>
      <c r="Q86">
        <v>6.25</v>
      </c>
      <c r="R86">
        <v>0</v>
      </c>
      <c r="S86">
        <v>1.78</v>
      </c>
      <c r="T86">
        <v>10.68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36</v>
      </c>
      <c r="C87">
        <f>GT!C87</f>
        <v>54</v>
      </c>
      <c r="D87">
        <f>GT!M87</f>
        <v>32.6</v>
      </c>
      <c r="E87">
        <f>GT!N87</f>
        <v>0</v>
      </c>
      <c r="F87">
        <f t="shared" si="10"/>
        <v>90</v>
      </c>
      <c r="G87">
        <f t="shared" si="11"/>
        <v>32.6</v>
      </c>
      <c r="H87" s="112"/>
      <c r="I87">
        <f>BRPL_EOD!AA87+BRPL_EOD!AB87</f>
        <v>13.89</v>
      </c>
      <c r="J87">
        <f>BYPL_EOD!AA87+BYPL_EOD!AB87</f>
        <v>6.25</v>
      </c>
      <c r="K87">
        <f>MES_EOD!AA87+MES_EOD!AB87</f>
        <v>0</v>
      </c>
      <c r="L87">
        <f>NDMC_EOD!AA87+NDMC_EOD!AB87</f>
        <v>1.78</v>
      </c>
      <c r="M87">
        <f>TPDDL_EOD!AA87+TPDDL_EOD!AB87</f>
        <v>10.68</v>
      </c>
      <c r="N87">
        <f t="shared" si="6"/>
        <v>32.6</v>
      </c>
      <c r="O87" s="112">
        <f t="shared" si="7"/>
        <v>0</v>
      </c>
      <c r="P87">
        <v>13.89</v>
      </c>
      <c r="Q87">
        <v>6.25</v>
      </c>
      <c r="R87">
        <v>0</v>
      </c>
      <c r="S87">
        <v>1.78</v>
      </c>
      <c r="T87">
        <v>10.68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36</v>
      </c>
      <c r="C88">
        <f>GT!C88</f>
        <v>54</v>
      </c>
      <c r="D88">
        <f>GT!M88</f>
        <v>32.6</v>
      </c>
      <c r="E88">
        <f>GT!N88</f>
        <v>0</v>
      </c>
      <c r="F88">
        <f t="shared" si="10"/>
        <v>90</v>
      </c>
      <c r="G88">
        <f t="shared" si="11"/>
        <v>32.6</v>
      </c>
      <c r="H88" s="112"/>
      <c r="I88">
        <f>BRPL_EOD!AA88+BRPL_EOD!AB88</f>
        <v>13.89</v>
      </c>
      <c r="J88">
        <f>BYPL_EOD!AA88+BYPL_EOD!AB88</f>
        <v>6.25</v>
      </c>
      <c r="K88">
        <f>MES_EOD!AA88+MES_EOD!AB88</f>
        <v>0</v>
      </c>
      <c r="L88">
        <f>NDMC_EOD!AA88+NDMC_EOD!AB88</f>
        <v>1.78</v>
      </c>
      <c r="M88">
        <f>TPDDL_EOD!AA88+TPDDL_EOD!AB88</f>
        <v>10.68</v>
      </c>
      <c r="N88">
        <f t="shared" si="6"/>
        <v>32.6</v>
      </c>
      <c r="O88" s="112">
        <f t="shared" si="7"/>
        <v>0</v>
      </c>
      <c r="P88">
        <v>13.89</v>
      </c>
      <c r="Q88">
        <v>6.25</v>
      </c>
      <c r="R88">
        <v>0</v>
      </c>
      <c r="S88">
        <v>1.78</v>
      </c>
      <c r="T88">
        <v>10.68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36</v>
      </c>
      <c r="C89">
        <f>GT!C89</f>
        <v>54</v>
      </c>
      <c r="D89">
        <f>GT!M89</f>
        <v>32.6</v>
      </c>
      <c r="E89">
        <f>GT!N89</f>
        <v>0</v>
      </c>
      <c r="F89">
        <f t="shared" si="10"/>
        <v>90</v>
      </c>
      <c r="G89">
        <f t="shared" si="11"/>
        <v>32.6</v>
      </c>
      <c r="H89" s="112"/>
      <c r="I89">
        <f>BRPL_EOD!AA89+BRPL_EOD!AB89</f>
        <v>13.89</v>
      </c>
      <c r="J89">
        <f>BYPL_EOD!AA89+BYPL_EOD!AB89</f>
        <v>6.25</v>
      </c>
      <c r="K89">
        <f>MES_EOD!AA89+MES_EOD!AB89</f>
        <v>0</v>
      </c>
      <c r="L89">
        <f>NDMC_EOD!AA89+NDMC_EOD!AB89</f>
        <v>1.78</v>
      </c>
      <c r="M89">
        <f>TPDDL_EOD!AA89+TPDDL_EOD!AB89</f>
        <v>10.68</v>
      </c>
      <c r="N89">
        <f t="shared" si="6"/>
        <v>32.6</v>
      </c>
      <c r="O89" s="112">
        <f t="shared" si="7"/>
        <v>0</v>
      </c>
      <c r="P89">
        <v>13.89</v>
      </c>
      <c r="Q89">
        <v>6.25</v>
      </c>
      <c r="R89">
        <v>0</v>
      </c>
      <c r="S89">
        <v>1.78</v>
      </c>
      <c r="T89">
        <v>10.68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36</v>
      </c>
      <c r="C90">
        <f>GT!C90</f>
        <v>54</v>
      </c>
      <c r="D90">
        <f>GT!M90</f>
        <v>32.6</v>
      </c>
      <c r="E90">
        <f>GT!N90</f>
        <v>0</v>
      </c>
      <c r="F90">
        <f t="shared" si="10"/>
        <v>90</v>
      </c>
      <c r="G90">
        <f t="shared" si="11"/>
        <v>32.6</v>
      </c>
      <c r="H90" s="112"/>
      <c r="I90">
        <f>BRPL_EOD!AA90+BRPL_EOD!AB90</f>
        <v>13.89</v>
      </c>
      <c r="J90">
        <f>BYPL_EOD!AA90+BYPL_EOD!AB90</f>
        <v>6.25</v>
      </c>
      <c r="K90">
        <f>MES_EOD!AA90+MES_EOD!AB90</f>
        <v>0</v>
      </c>
      <c r="L90">
        <f>NDMC_EOD!AA90+NDMC_EOD!AB90</f>
        <v>1.78</v>
      </c>
      <c r="M90">
        <f>TPDDL_EOD!AA90+TPDDL_EOD!AB90</f>
        <v>10.68</v>
      </c>
      <c r="N90">
        <f t="shared" si="6"/>
        <v>32.6</v>
      </c>
      <c r="O90" s="112">
        <f t="shared" si="7"/>
        <v>0</v>
      </c>
      <c r="P90">
        <v>13.89</v>
      </c>
      <c r="Q90">
        <v>6.25</v>
      </c>
      <c r="R90">
        <v>0</v>
      </c>
      <c r="S90">
        <v>1.78</v>
      </c>
      <c r="T90">
        <v>10.68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36</v>
      </c>
      <c r="C91">
        <f>GT!C91</f>
        <v>54</v>
      </c>
      <c r="D91">
        <f>GT!M91</f>
        <v>32.6</v>
      </c>
      <c r="E91">
        <f>GT!N91</f>
        <v>0</v>
      </c>
      <c r="F91">
        <f t="shared" si="10"/>
        <v>90</v>
      </c>
      <c r="G91">
        <f t="shared" si="11"/>
        <v>32.6</v>
      </c>
      <c r="H91" s="112"/>
      <c r="I91">
        <f>BRPL_EOD!AA91+BRPL_EOD!AB91</f>
        <v>13.89</v>
      </c>
      <c r="J91">
        <f>BYPL_EOD!AA91+BYPL_EOD!AB91</f>
        <v>6.25</v>
      </c>
      <c r="K91">
        <f>MES_EOD!AA91+MES_EOD!AB91</f>
        <v>0</v>
      </c>
      <c r="L91">
        <f>NDMC_EOD!AA91+NDMC_EOD!AB91</f>
        <v>1.78</v>
      </c>
      <c r="M91">
        <f>TPDDL_EOD!AA91+TPDDL_EOD!AB91</f>
        <v>10.68</v>
      </c>
      <c r="N91">
        <f t="shared" si="6"/>
        <v>32.6</v>
      </c>
      <c r="O91" s="112">
        <f t="shared" si="7"/>
        <v>0</v>
      </c>
      <c r="P91">
        <v>13.89</v>
      </c>
      <c r="Q91">
        <v>6.25</v>
      </c>
      <c r="R91">
        <v>0</v>
      </c>
      <c r="S91">
        <v>1.78</v>
      </c>
      <c r="T91">
        <v>10.68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36</v>
      </c>
      <c r="C92">
        <f>GT!C92</f>
        <v>54</v>
      </c>
      <c r="D92">
        <f>GT!M92</f>
        <v>32.6</v>
      </c>
      <c r="E92">
        <f>GT!N92</f>
        <v>0</v>
      </c>
      <c r="F92">
        <f t="shared" si="10"/>
        <v>90</v>
      </c>
      <c r="G92">
        <f t="shared" si="11"/>
        <v>32.6</v>
      </c>
      <c r="H92" s="112"/>
      <c r="I92">
        <f>BRPL_EOD!AA92+BRPL_EOD!AB92</f>
        <v>13.89</v>
      </c>
      <c r="J92">
        <f>BYPL_EOD!AA92+BYPL_EOD!AB92</f>
        <v>6.25</v>
      </c>
      <c r="K92">
        <f>MES_EOD!AA92+MES_EOD!AB92</f>
        <v>0</v>
      </c>
      <c r="L92">
        <f>NDMC_EOD!AA92+NDMC_EOD!AB92</f>
        <v>1.78</v>
      </c>
      <c r="M92">
        <f>TPDDL_EOD!AA92+TPDDL_EOD!AB92</f>
        <v>10.68</v>
      </c>
      <c r="N92">
        <f t="shared" si="6"/>
        <v>32.6</v>
      </c>
      <c r="O92" s="112">
        <f t="shared" si="7"/>
        <v>0</v>
      </c>
      <c r="P92">
        <v>13.89</v>
      </c>
      <c r="Q92">
        <v>6.25</v>
      </c>
      <c r="R92">
        <v>0</v>
      </c>
      <c r="S92">
        <v>1.78</v>
      </c>
      <c r="T92">
        <v>10.68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36</v>
      </c>
      <c r="C93">
        <f>GT!C93</f>
        <v>54</v>
      </c>
      <c r="D93">
        <f>GT!M93</f>
        <v>32.6</v>
      </c>
      <c r="E93">
        <f>GT!N93</f>
        <v>0</v>
      </c>
      <c r="F93">
        <f t="shared" si="10"/>
        <v>90</v>
      </c>
      <c r="G93">
        <f t="shared" si="11"/>
        <v>32.6</v>
      </c>
      <c r="H93" s="112"/>
      <c r="I93">
        <f>BRPL_EOD!AA93+BRPL_EOD!AB93</f>
        <v>13.89</v>
      </c>
      <c r="J93">
        <f>BYPL_EOD!AA93+BYPL_EOD!AB93</f>
        <v>6.25</v>
      </c>
      <c r="K93">
        <f>MES_EOD!AA93+MES_EOD!AB93</f>
        <v>0</v>
      </c>
      <c r="L93">
        <f>NDMC_EOD!AA93+NDMC_EOD!AB93</f>
        <v>1.78</v>
      </c>
      <c r="M93">
        <f>TPDDL_EOD!AA93+TPDDL_EOD!AB93</f>
        <v>10.68</v>
      </c>
      <c r="N93">
        <f t="shared" si="6"/>
        <v>32.6</v>
      </c>
      <c r="O93" s="112">
        <f t="shared" si="7"/>
        <v>0</v>
      </c>
      <c r="P93">
        <v>13.89</v>
      </c>
      <c r="Q93">
        <v>6.25</v>
      </c>
      <c r="R93">
        <v>0</v>
      </c>
      <c r="S93">
        <v>1.78</v>
      </c>
      <c r="T93">
        <v>10.68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36</v>
      </c>
      <c r="C94">
        <f>GT!C94</f>
        <v>54</v>
      </c>
      <c r="D94">
        <f>GT!M94</f>
        <v>32.6</v>
      </c>
      <c r="E94">
        <f>GT!N94</f>
        <v>0</v>
      </c>
      <c r="F94">
        <f t="shared" si="10"/>
        <v>90</v>
      </c>
      <c r="G94">
        <f t="shared" si="11"/>
        <v>32.6</v>
      </c>
      <c r="H94" s="112"/>
      <c r="I94">
        <f>BRPL_EOD!AA94+BRPL_EOD!AB94</f>
        <v>13.89</v>
      </c>
      <c r="J94">
        <f>BYPL_EOD!AA94+BYPL_EOD!AB94</f>
        <v>6.25</v>
      </c>
      <c r="K94">
        <f>MES_EOD!AA94+MES_EOD!AB94</f>
        <v>0</v>
      </c>
      <c r="L94">
        <f>NDMC_EOD!AA94+NDMC_EOD!AB94</f>
        <v>1.78</v>
      </c>
      <c r="M94">
        <f>TPDDL_EOD!AA94+TPDDL_EOD!AB94</f>
        <v>10.68</v>
      </c>
      <c r="N94">
        <f t="shared" si="6"/>
        <v>32.6</v>
      </c>
      <c r="O94" s="112">
        <f t="shared" si="7"/>
        <v>0</v>
      </c>
      <c r="P94">
        <v>13.89</v>
      </c>
      <c r="Q94">
        <v>6.25</v>
      </c>
      <c r="R94">
        <v>0</v>
      </c>
      <c r="S94">
        <v>1.78</v>
      </c>
      <c r="T94">
        <v>10.68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36</v>
      </c>
      <c r="C95">
        <f>GT!C95</f>
        <v>54</v>
      </c>
      <c r="D95">
        <f>GT!M95</f>
        <v>32.6</v>
      </c>
      <c r="E95">
        <f>GT!N95</f>
        <v>0</v>
      </c>
      <c r="F95">
        <f t="shared" si="10"/>
        <v>90</v>
      </c>
      <c r="G95">
        <f t="shared" si="11"/>
        <v>32.6</v>
      </c>
      <c r="H95" s="112"/>
      <c r="I95">
        <f>BRPL_EOD!AA95+BRPL_EOD!AB95</f>
        <v>13.89</v>
      </c>
      <c r="J95">
        <f>BYPL_EOD!AA95+BYPL_EOD!AB95</f>
        <v>6.25</v>
      </c>
      <c r="K95">
        <f>MES_EOD!AA95+MES_EOD!AB95</f>
        <v>0</v>
      </c>
      <c r="L95">
        <f>NDMC_EOD!AA95+NDMC_EOD!AB95</f>
        <v>1.78</v>
      </c>
      <c r="M95">
        <f>TPDDL_EOD!AA95+TPDDL_EOD!AB95</f>
        <v>10.68</v>
      </c>
      <c r="N95">
        <f t="shared" si="6"/>
        <v>32.6</v>
      </c>
      <c r="O95" s="112">
        <f t="shared" si="7"/>
        <v>0</v>
      </c>
      <c r="P95">
        <v>13.89</v>
      </c>
      <c r="Q95">
        <v>6.25</v>
      </c>
      <c r="R95">
        <v>0</v>
      </c>
      <c r="S95">
        <v>1.78</v>
      </c>
      <c r="T95">
        <v>10.68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36</v>
      </c>
      <c r="C96">
        <f>GT!C96</f>
        <v>54</v>
      </c>
      <c r="D96">
        <f>GT!M96</f>
        <v>32.6</v>
      </c>
      <c r="E96">
        <f>GT!N96</f>
        <v>0</v>
      </c>
      <c r="F96">
        <f t="shared" si="10"/>
        <v>90</v>
      </c>
      <c r="G96">
        <f t="shared" si="11"/>
        <v>32.6</v>
      </c>
      <c r="H96" s="112"/>
      <c r="I96">
        <f>BRPL_EOD!AA96+BRPL_EOD!AB96</f>
        <v>13.89</v>
      </c>
      <c r="J96">
        <f>BYPL_EOD!AA96+BYPL_EOD!AB96</f>
        <v>6.25</v>
      </c>
      <c r="K96">
        <f>MES_EOD!AA96+MES_EOD!AB96</f>
        <v>0</v>
      </c>
      <c r="L96">
        <f>NDMC_EOD!AA96+NDMC_EOD!AB96</f>
        <v>1.78</v>
      </c>
      <c r="M96">
        <f>TPDDL_EOD!AA96+TPDDL_EOD!AB96</f>
        <v>10.68</v>
      </c>
      <c r="N96">
        <f t="shared" si="6"/>
        <v>32.6</v>
      </c>
      <c r="O96" s="112">
        <f t="shared" si="7"/>
        <v>0</v>
      </c>
      <c r="P96">
        <v>13.89</v>
      </c>
      <c r="Q96">
        <v>6.25</v>
      </c>
      <c r="R96">
        <v>0</v>
      </c>
      <c r="S96">
        <v>1.78</v>
      </c>
      <c r="T96">
        <v>10.68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36</v>
      </c>
      <c r="C97">
        <f>GT!C97</f>
        <v>54</v>
      </c>
      <c r="D97">
        <f>GT!M97</f>
        <v>32.6</v>
      </c>
      <c r="E97">
        <f>GT!N97</f>
        <v>0</v>
      </c>
      <c r="F97">
        <f t="shared" si="10"/>
        <v>90</v>
      </c>
      <c r="G97">
        <f t="shared" si="11"/>
        <v>32.6</v>
      </c>
      <c r="H97" s="112"/>
      <c r="I97">
        <f>BRPL_EOD!AA97+BRPL_EOD!AB97</f>
        <v>13.89</v>
      </c>
      <c r="J97">
        <f>BYPL_EOD!AA97+BYPL_EOD!AB97</f>
        <v>6.25</v>
      </c>
      <c r="K97">
        <f>MES_EOD!AA97+MES_EOD!AB97</f>
        <v>0</v>
      </c>
      <c r="L97">
        <f>NDMC_EOD!AA97+NDMC_EOD!AB97</f>
        <v>1.78</v>
      </c>
      <c r="M97">
        <f>TPDDL_EOD!AA97+TPDDL_EOD!AB97</f>
        <v>10.68</v>
      </c>
      <c r="N97">
        <f t="shared" si="6"/>
        <v>32.6</v>
      </c>
      <c r="O97" s="112">
        <f t="shared" si="7"/>
        <v>0</v>
      </c>
      <c r="P97">
        <v>13.89</v>
      </c>
      <c r="Q97">
        <v>6.25</v>
      </c>
      <c r="R97">
        <v>0</v>
      </c>
      <c r="S97">
        <v>1.78</v>
      </c>
      <c r="T97">
        <v>10.68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36</v>
      </c>
      <c r="C98">
        <f>GT!C98</f>
        <v>54</v>
      </c>
      <c r="D98">
        <f>GT!M98</f>
        <v>32.6</v>
      </c>
      <c r="E98">
        <f>GT!N98</f>
        <v>0</v>
      </c>
      <c r="F98">
        <f t="shared" si="10"/>
        <v>90</v>
      </c>
      <c r="G98">
        <f t="shared" si="11"/>
        <v>32.6</v>
      </c>
      <c r="H98" s="112"/>
      <c r="I98">
        <f>BRPL_EOD!AA98+BRPL_EOD!AB98</f>
        <v>13.89</v>
      </c>
      <c r="J98">
        <f>BYPL_EOD!AA98+BYPL_EOD!AB98</f>
        <v>6.25</v>
      </c>
      <c r="K98">
        <f>MES_EOD!AA98+MES_EOD!AB98</f>
        <v>0</v>
      </c>
      <c r="L98">
        <f>NDMC_EOD!AA98+NDMC_EOD!AB98</f>
        <v>1.78</v>
      </c>
      <c r="M98">
        <f>TPDDL_EOD!AA98+TPDDL_EOD!AB98</f>
        <v>10.68</v>
      </c>
      <c r="N98">
        <f t="shared" si="6"/>
        <v>32.6</v>
      </c>
      <c r="O98" s="112">
        <f t="shared" si="7"/>
        <v>0</v>
      </c>
      <c r="P98">
        <v>13.89</v>
      </c>
      <c r="Q98">
        <v>6.25</v>
      </c>
      <c r="R98">
        <v>0</v>
      </c>
      <c r="S98">
        <v>1.78</v>
      </c>
      <c r="T98">
        <v>10.68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0.86399999999999999</v>
      </c>
      <c r="C99" s="114">
        <f t="shared" ref="C99:U99" si="12">SUM(C3:C98)/4000</f>
        <v>1.296</v>
      </c>
      <c r="D99" s="114">
        <f t="shared" si="12"/>
        <v>0.76019999999999943</v>
      </c>
      <c r="E99" s="114">
        <f t="shared" si="12"/>
        <v>0</v>
      </c>
      <c r="F99" s="114">
        <f t="shared" si="12"/>
        <v>2.16</v>
      </c>
      <c r="G99" s="114">
        <f t="shared" si="12"/>
        <v>0.76019999999999943</v>
      </c>
      <c r="H99" s="114"/>
      <c r="I99" s="114">
        <f t="shared" si="12"/>
        <v>0.32248500000000041</v>
      </c>
      <c r="J99" s="114">
        <f t="shared" si="12"/>
        <v>0.15144000000000002</v>
      </c>
      <c r="K99" s="114">
        <f t="shared" si="12"/>
        <v>0</v>
      </c>
      <c r="L99" s="114">
        <f t="shared" si="12"/>
        <v>4.135249999999998E-2</v>
      </c>
      <c r="M99" s="114">
        <f t="shared" si="12"/>
        <v>0.24796249999999989</v>
      </c>
      <c r="N99" s="114">
        <f t="shared" si="12"/>
        <v>0.76324000000000047</v>
      </c>
      <c r="O99" s="114">
        <f t="shared" si="12"/>
        <v>-3.0399999999999698E-3</v>
      </c>
      <c r="P99" s="114">
        <f t="shared" si="12"/>
        <v>0.32118088209929285</v>
      </c>
      <c r="Q99" s="114">
        <f t="shared" si="12"/>
        <v>0.15087422107186654</v>
      </c>
      <c r="R99" s="114">
        <f t="shared" si="12"/>
        <v>0</v>
      </c>
      <c r="S99" s="114">
        <f t="shared" si="12"/>
        <v>4.1185204385654268E-2</v>
      </c>
      <c r="T99" s="114">
        <f t="shared" si="12"/>
        <v>0.24695969244318647</v>
      </c>
      <c r="U99" s="114">
        <f t="shared" si="12"/>
        <v>0.76019999999999943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102.56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102.55599390648803</v>
      </c>
      <c r="Q8">
        <v>54.997851646420067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122.16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50</v>
      </c>
      <c r="N9">
        <f t="shared" si="0"/>
        <v>256</v>
      </c>
      <c r="O9" s="112">
        <f t="shared" si="1"/>
        <v>0</v>
      </c>
      <c r="P9">
        <v>122.16</v>
      </c>
      <c r="Q9">
        <v>55</v>
      </c>
      <c r="R9">
        <v>5.84</v>
      </c>
      <c r="S9">
        <v>23</v>
      </c>
      <c r="T9">
        <v>50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102.56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102.55599390648803</v>
      </c>
      <c r="Q10">
        <v>54.997851646420067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288</v>
      </c>
      <c r="E11">
        <f>BAWANA!AM11</f>
        <v>0</v>
      </c>
      <c r="F11">
        <f t="shared" si="4"/>
        <v>256</v>
      </c>
      <c r="G11">
        <f t="shared" si="5"/>
        <v>288</v>
      </c>
      <c r="H11" s="112"/>
      <c r="I11">
        <f>BRPL_EOD!AI11+BRPL_EOD!AJ11</f>
        <v>134.56</v>
      </c>
      <c r="J11">
        <f>BYPL_EOD!AI11+BYPL_EOD!AJ11</f>
        <v>55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288.01</v>
      </c>
      <c r="O11" s="112">
        <f t="shared" si="1"/>
        <v>-9.9999999999909051E-3</v>
      </c>
      <c r="P11">
        <v>134.55532794000209</v>
      </c>
      <c r="Q11">
        <v>54.998090344085277</v>
      </c>
      <c r="R11">
        <v>5.8397972292628726</v>
      </c>
      <c r="S11">
        <v>22.999201416617478</v>
      </c>
      <c r="T11">
        <v>69.607583070032291</v>
      </c>
      <c r="U11" s="114">
        <f t="shared" si="2"/>
        <v>288</v>
      </c>
      <c r="V11" s="112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288</v>
      </c>
      <c r="E12">
        <f>BAWANA!AM12</f>
        <v>0</v>
      </c>
      <c r="F12">
        <f t="shared" si="4"/>
        <v>256</v>
      </c>
      <c r="G12">
        <f t="shared" si="5"/>
        <v>288</v>
      </c>
      <c r="H12" s="112"/>
      <c r="I12">
        <f>BRPL_EOD!AI12+BRPL_EOD!AJ12</f>
        <v>134.56</v>
      </c>
      <c r="J12">
        <f>BYPL_EOD!AI12+BYPL_EOD!AJ12</f>
        <v>55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288.01</v>
      </c>
      <c r="O12" s="112">
        <f t="shared" si="1"/>
        <v>-9.9999999999909051E-3</v>
      </c>
      <c r="P12">
        <v>134.55532794000209</v>
      </c>
      <c r="Q12">
        <v>54.998090344085277</v>
      </c>
      <c r="R12">
        <v>5.8397972292628726</v>
      </c>
      <c r="S12">
        <v>22.999201416617478</v>
      </c>
      <c r="T12">
        <v>69.607583070032291</v>
      </c>
      <c r="U12" s="114">
        <f t="shared" si="2"/>
        <v>288</v>
      </c>
      <c r="V12" s="112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288</v>
      </c>
      <c r="E13">
        <f>BAWANA!AM13</f>
        <v>0</v>
      </c>
      <c r="F13">
        <f t="shared" si="4"/>
        <v>256</v>
      </c>
      <c r="G13">
        <f t="shared" si="5"/>
        <v>288</v>
      </c>
      <c r="H13" s="112"/>
      <c r="I13">
        <f>BRPL_EOD!AI13+BRPL_EOD!AJ13</f>
        <v>134.56</v>
      </c>
      <c r="J13">
        <f>BYPL_EOD!AI13+BYPL_EOD!AJ13</f>
        <v>55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288.01</v>
      </c>
      <c r="O13" s="112">
        <f t="shared" si="1"/>
        <v>-9.9999999999909051E-3</v>
      </c>
      <c r="P13">
        <v>134.55532794000209</v>
      </c>
      <c r="Q13">
        <v>54.998090344085277</v>
      </c>
      <c r="R13">
        <v>5.8397972292628726</v>
      </c>
      <c r="S13">
        <v>22.999201416617478</v>
      </c>
      <c r="T13">
        <v>69.607583070032291</v>
      </c>
      <c r="U13" s="114">
        <f t="shared" si="2"/>
        <v>288</v>
      </c>
      <c r="V13" s="112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288</v>
      </c>
      <c r="E14">
        <f>BAWANA!AM14</f>
        <v>0</v>
      </c>
      <c r="F14">
        <f t="shared" si="4"/>
        <v>256</v>
      </c>
      <c r="G14">
        <f t="shared" si="5"/>
        <v>288</v>
      </c>
      <c r="H14" s="112"/>
      <c r="I14">
        <f>BRPL_EOD!AI14+BRPL_EOD!AJ14</f>
        <v>134.56</v>
      </c>
      <c r="J14">
        <f>BYPL_EOD!AI14+BYPL_EOD!AJ14</f>
        <v>55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288.01</v>
      </c>
      <c r="O14" s="112">
        <f t="shared" si="1"/>
        <v>-9.9999999999909051E-3</v>
      </c>
      <c r="P14">
        <v>134.55532794000209</v>
      </c>
      <c r="Q14">
        <v>54.998090344085277</v>
      </c>
      <c r="R14">
        <v>5.8397972292628726</v>
      </c>
      <c r="S14">
        <v>22.999201416617478</v>
      </c>
      <c r="T14">
        <v>69.607583070032291</v>
      </c>
      <c r="U14" s="114">
        <f t="shared" si="2"/>
        <v>288</v>
      </c>
      <c r="V14" s="112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288</v>
      </c>
      <c r="E15">
        <f>BAWANA!AM15</f>
        <v>0</v>
      </c>
      <c r="F15">
        <f t="shared" si="4"/>
        <v>256</v>
      </c>
      <c r="G15">
        <f t="shared" si="5"/>
        <v>288</v>
      </c>
      <c r="H15" s="112"/>
      <c r="I15">
        <f>BRPL_EOD!AI15+BRPL_EOD!AJ15</f>
        <v>134.56</v>
      </c>
      <c r="J15">
        <f>BYPL_EOD!AI15+BYPL_EOD!AJ15</f>
        <v>55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288.01</v>
      </c>
      <c r="O15" s="112">
        <f t="shared" si="1"/>
        <v>-9.9999999999909051E-3</v>
      </c>
      <c r="P15">
        <v>134.55532794000209</v>
      </c>
      <c r="Q15">
        <v>54.998090344085277</v>
      </c>
      <c r="R15">
        <v>5.8397972292628726</v>
      </c>
      <c r="S15">
        <v>22.999201416617478</v>
      </c>
      <c r="T15">
        <v>69.607583070032291</v>
      </c>
      <c r="U15" s="114">
        <f t="shared" si="2"/>
        <v>288</v>
      </c>
      <c r="V15" s="112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263.26</v>
      </c>
      <c r="E16">
        <f>BAWANA!AM16</f>
        <v>0</v>
      </c>
      <c r="F16">
        <f t="shared" si="4"/>
        <v>256</v>
      </c>
      <c r="G16">
        <f t="shared" si="5"/>
        <v>263.26</v>
      </c>
      <c r="H16" s="112"/>
      <c r="I16">
        <f>BRPL_EOD!AI16+BRPL_EOD!AJ16</f>
        <v>135.61000000000001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23</v>
      </c>
      <c r="M16">
        <f>TPDDL_EOD!AI16+TPDDL_EOD!AJ16</f>
        <v>53.81</v>
      </c>
      <c r="N16">
        <f t="shared" si="0"/>
        <v>263.26</v>
      </c>
      <c r="O16" s="112">
        <f t="shared" si="1"/>
        <v>0</v>
      </c>
      <c r="P16">
        <v>135.61000000000001</v>
      </c>
      <c r="Q16">
        <v>45</v>
      </c>
      <c r="R16">
        <v>5.84</v>
      </c>
      <c r="S16">
        <v>23</v>
      </c>
      <c r="T16">
        <v>53.81</v>
      </c>
      <c r="U16" s="114">
        <f t="shared" si="2"/>
        <v>263.26</v>
      </c>
      <c r="V16" s="112">
        <f t="shared" si="3"/>
        <v>0</v>
      </c>
      <c r="Y16">
        <f>BAWANA!AW16+BAWANA!AX16</f>
        <v>32</v>
      </c>
      <c r="Z16">
        <f>BAWANA!BD16+BAWANA!BE16</f>
        <v>24.74</v>
      </c>
      <c r="AA16">
        <f>BAWANA!X16+BAWANA!Y16</f>
        <v>32</v>
      </c>
      <c r="AB16">
        <f>BAWANA!AE16+BAWANA!AF16</f>
        <v>24.74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263.26</v>
      </c>
      <c r="E17">
        <f>BAWANA!AM17</f>
        <v>0</v>
      </c>
      <c r="F17">
        <f t="shared" si="4"/>
        <v>256</v>
      </c>
      <c r="G17">
        <f t="shared" si="5"/>
        <v>263.26</v>
      </c>
      <c r="H17" s="112"/>
      <c r="I17">
        <f>BRPL_EOD!AI17+BRPL_EOD!AJ17</f>
        <v>135.61000000000001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23</v>
      </c>
      <c r="M17">
        <f>TPDDL_EOD!AI17+TPDDL_EOD!AJ17</f>
        <v>53.81</v>
      </c>
      <c r="N17">
        <f t="shared" si="0"/>
        <v>263.26</v>
      </c>
      <c r="O17" s="112">
        <f t="shared" si="1"/>
        <v>0</v>
      </c>
      <c r="P17">
        <v>135.61000000000001</v>
      </c>
      <c r="Q17">
        <v>45</v>
      </c>
      <c r="R17">
        <v>5.84</v>
      </c>
      <c r="S17">
        <v>23</v>
      </c>
      <c r="T17">
        <v>53.81</v>
      </c>
      <c r="U17" s="114">
        <f t="shared" si="2"/>
        <v>263.26</v>
      </c>
      <c r="V17" s="112">
        <f t="shared" si="3"/>
        <v>0</v>
      </c>
      <c r="Y17">
        <f>BAWANA!AW17+BAWANA!AX17</f>
        <v>32</v>
      </c>
      <c r="Z17">
        <f>BAWANA!BD17+BAWANA!BE17</f>
        <v>24.74</v>
      </c>
      <c r="AA17">
        <f>BAWANA!X17+BAWANA!Y17</f>
        <v>32</v>
      </c>
      <c r="AB17">
        <f>BAWANA!AE17+BAWANA!AF17</f>
        <v>24.74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263.26</v>
      </c>
      <c r="E18">
        <f>BAWANA!AM18</f>
        <v>0</v>
      </c>
      <c r="F18">
        <f t="shared" si="4"/>
        <v>256</v>
      </c>
      <c r="G18">
        <f t="shared" si="5"/>
        <v>263.26</v>
      </c>
      <c r="H18" s="112"/>
      <c r="I18">
        <f>BRPL_EOD!AI18+BRPL_EOD!AJ18</f>
        <v>135.61000000000001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23</v>
      </c>
      <c r="M18">
        <f>TPDDL_EOD!AI18+TPDDL_EOD!AJ18</f>
        <v>53.81</v>
      </c>
      <c r="N18">
        <f t="shared" si="0"/>
        <v>263.26</v>
      </c>
      <c r="O18" s="112">
        <f t="shared" si="1"/>
        <v>0</v>
      </c>
      <c r="P18">
        <v>135.61000000000001</v>
      </c>
      <c r="Q18">
        <v>45</v>
      </c>
      <c r="R18">
        <v>5.84</v>
      </c>
      <c r="S18">
        <v>23</v>
      </c>
      <c r="T18">
        <v>53.81</v>
      </c>
      <c r="U18" s="114">
        <f t="shared" si="2"/>
        <v>263.26</v>
      </c>
      <c r="V18" s="112">
        <f t="shared" si="3"/>
        <v>0</v>
      </c>
      <c r="Y18">
        <f>BAWANA!AW18+BAWANA!AX18</f>
        <v>32</v>
      </c>
      <c r="Z18">
        <f>BAWANA!BD18+BAWANA!BE18</f>
        <v>24.74</v>
      </c>
      <c r="AA18">
        <f>BAWANA!X18+BAWANA!Y18</f>
        <v>32</v>
      </c>
      <c r="AB18">
        <f>BAWANA!AE18+BAWANA!AF18</f>
        <v>24.74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267.94000000000005</v>
      </c>
      <c r="E19">
        <f>BAWANA!AM19</f>
        <v>0</v>
      </c>
      <c r="F19">
        <f t="shared" si="4"/>
        <v>256</v>
      </c>
      <c r="G19">
        <f t="shared" si="5"/>
        <v>267.94000000000005</v>
      </c>
      <c r="H19" s="112"/>
      <c r="I19">
        <f>BRPL_EOD!AI19+BRPL_EOD!AJ19</f>
        <v>135.61000000000001</v>
      </c>
      <c r="J19">
        <f>BYPL_EOD!AI19+BYPL_EOD!AJ19</f>
        <v>46.86</v>
      </c>
      <c r="K19">
        <f>MES_EOD!AI19+MES_EOD!AJ19</f>
        <v>5.84</v>
      </c>
      <c r="L19">
        <f>NDMC_EOD!AI19+NDMC_EOD!AJ19</f>
        <v>23</v>
      </c>
      <c r="M19">
        <f>TPDDL_EOD!AI19+TPDDL_EOD!AJ19</f>
        <v>56.63</v>
      </c>
      <c r="N19">
        <f t="shared" si="0"/>
        <v>267.94000000000005</v>
      </c>
      <c r="O19" s="112">
        <f t="shared" si="1"/>
        <v>0</v>
      </c>
      <c r="P19">
        <v>135.61000000000001</v>
      </c>
      <c r="Q19">
        <v>46.86</v>
      </c>
      <c r="R19">
        <v>5.84</v>
      </c>
      <c r="S19">
        <v>23</v>
      </c>
      <c r="T19">
        <v>56.63</v>
      </c>
      <c r="U19" s="114">
        <f t="shared" si="2"/>
        <v>267.94000000000005</v>
      </c>
      <c r="V19" s="112">
        <f t="shared" si="3"/>
        <v>0</v>
      </c>
      <c r="Y19">
        <f>BAWANA!AW19+BAWANA!AX19</f>
        <v>26.03</v>
      </c>
      <c r="Z19">
        <f>BAWANA!BD19+BAWANA!BE19</f>
        <v>26.03</v>
      </c>
      <c r="AA19">
        <f>BAWANA!X19+BAWANA!Y19</f>
        <v>26.03</v>
      </c>
      <c r="AB19">
        <f>BAWANA!AE19+BAWANA!AF19</f>
        <v>26.03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267.94000000000005</v>
      </c>
      <c r="E20">
        <f>BAWANA!AM20</f>
        <v>0</v>
      </c>
      <c r="F20">
        <f t="shared" si="4"/>
        <v>256</v>
      </c>
      <c r="G20">
        <f t="shared" si="5"/>
        <v>267.94000000000005</v>
      </c>
      <c r="H20" s="112"/>
      <c r="I20">
        <f>BRPL_EOD!AI20+BRPL_EOD!AJ20</f>
        <v>135.61000000000001</v>
      </c>
      <c r="J20">
        <f>BYPL_EOD!AI20+BYPL_EOD!AJ20</f>
        <v>46.86</v>
      </c>
      <c r="K20">
        <f>MES_EOD!AI20+MES_EOD!AJ20</f>
        <v>5.84</v>
      </c>
      <c r="L20">
        <f>NDMC_EOD!AI20+NDMC_EOD!AJ20</f>
        <v>23</v>
      </c>
      <c r="M20">
        <f>TPDDL_EOD!AI20+TPDDL_EOD!AJ20</f>
        <v>56.63</v>
      </c>
      <c r="N20">
        <f t="shared" si="0"/>
        <v>267.94000000000005</v>
      </c>
      <c r="O20" s="112">
        <f t="shared" si="1"/>
        <v>0</v>
      </c>
      <c r="P20">
        <v>135.61000000000001</v>
      </c>
      <c r="Q20">
        <v>46.86</v>
      </c>
      <c r="R20">
        <v>5.84</v>
      </c>
      <c r="S20">
        <v>23</v>
      </c>
      <c r="T20">
        <v>56.63</v>
      </c>
      <c r="U20" s="114">
        <f t="shared" si="2"/>
        <v>267.94000000000005</v>
      </c>
      <c r="V20" s="112">
        <f t="shared" si="3"/>
        <v>0</v>
      </c>
      <c r="Y20">
        <f>BAWANA!AW20+BAWANA!AX20</f>
        <v>26.03</v>
      </c>
      <c r="Z20">
        <f>BAWANA!BD20+BAWANA!BE20</f>
        <v>26.03</v>
      </c>
      <c r="AA20">
        <f>BAWANA!X20+BAWANA!Y20</f>
        <v>26.03</v>
      </c>
      <c r="AB20">
        <f>BAWANA!AE20+BAWANA!AF20</f>
        <v>26.03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267.94000000000005</v>
      </c>
      <c r="E21">
        <f>BAWANA!AM21</f>
        <v>0</v>
      </c>
      <c r="F21">
        <f t="shared" si="4"/>
        <v>256</v>
      </c>
      <c r="G21">
        <f t="shared" si="5"/>
        <v>267.94000000000005</v>
      </c>
      <c r="H21" s="112"/>
      <c r="I21">
        <f>BRPL_EOD!AI21+BRPL_EOD!AJ21</f>
        <v>135.61000000000001</v>
      </c>
      <c r="J21">
        <f>BYPL_EOD!AI21+BYPL_EOD!AJ21</f>
        <v>46.86</v>
      </c>
      <c r="K21">
        <f>MES_EOD!AI21+MES_EOD!AJ21</f>
        <v>5.84</v>
      </c>
      <c r="L21">
        <f>NDMC_EOD!AI21+NDMC_EOD!AJ21</f>
        <v>23</v>
      </c>
      <c r="M21">
        <f>TPDDL_EOD!AI21+TPDDL_EOD!AJ21</f>
        <v>56.63</v>
      </c>
      <c r="N21">
        <f t="shared" si="0"/>
        <v>267.94000000000005</v>
      </c>
      <c r="O21" s="112">
        <f t="shared" si="1"/>
        <v>0</v>
      </c>
      <c r="P21">
        <v>135.61000000000001</v>
      </c>
      <c r="Q21">
        <v>46.86</v>
      </c>
      <c r="R21">
        <v>5.84</v>
      </c>
      <c r="S21">
        <v>23</v>
      </c>
      <c r="T21">
        <v>56.63</v>
      </c>
      <c r="U21" s="114">
        <f t="shared" si="2"/>
        <v>267.94000000000005</v>
      </c>
      <c r="V21" s="112">
        <f t="shared" si="3"/>
        <v>0</v>
      </c>
      <c r="Y21">
        <f>BAWANA!AW21+BAWANA!AX21</f>
        <v>26.03</v>
      </c>
      <c r="Z21">
        <f>BAWANA!BD21+BAWANA!BE21</f>
        <v>26.03</v>
      </c>
      <c r="AA21">
        <f>BAWANA!X21+BAWANA!Y21</f>
        <v>26.03</v>
      </c>
      <c r="AB21">
        <f>BAWANA!AE21+BAWANA!AF21</f>
        <v>26.03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267.94000000000005</v>
      </c>
      <c r="E22">
        <f>BAWANA!AM22</f>
        <v>0</v>
      </c>
      <c r="F22">
        <f t="shared" si="4"/>
        <v>256</v>
      </c>
      <c r="G22">
        <f t="shared" si="5"/>
        <v>267.94000000000005</v>
      </c>
      <c r="H22" s="112"/>
      <c r="I22">
        <f>BRPL_EOD!AI22+BRPL_EOD!AJ22</f>
        <v>135.61000000000001</v>
      </c>
      <c r="J22">
        <f>BYPL_EOD!AI22+BYPL_EOD!AJ22</f>
        <v>46.86</v>
      </c>
      <c r="K22">
        <f>MES_EOD!AI22+MES_EOD!AJ22</f>
        <v>5.84</v>
      </c>
      <c r="L22">
        <f>NDMC_EOD!AI22+NDMC_EOD!AJ22</f>
        <v>23</v>
      </c>
      <c r="M22">
        <f>TPDDL_EOD!AI22+TPDDL_EOD!AJ22</f>
        <v>56.63</v>
      </c>
      <c r="N22">
        <f t="shared" si="0"/>
        <v>267.94000000000005</v>
      </c>
      <c r="O22" s="112">
        <f t="shared" si="1"/>
        <v>0</v>
      </c>
      <c r="P22">
        <v>135.61000000000001</v>
      </c>
      <c r="Q22">
        <v>46.86</v>
      </c>
      <c r="R22">
        <v>5.84</v>
      </c>
      <c r="S22">
        <v>23</v>
      </c>
      <c r="T22">
        <v>56.63</v>
      </c>
      <c r="U22" s="114">
        <f t="shared" si="2"/>
        <v>267.94000000000005</v>
      </c>
      <c r="V22" s="112">
        <f t="shared" si="3"/>
        <v>0</v>
      </c>
      <c r="Y22">
        <f>BAWANA!AW22+BAWANA!AX22</f>
        <v>26.03</v>
      </c>
      <c r="Z22">
        <f>BAWANA!BD22+BAWANA!BE22</f>
        <v>26.03</v>
      </c>
      <c r="AA22">
        <f>BAWANA!X22+BAWANA!Y22</f>
        <v>26.03</v>
      </c>
      <c r="AB22">
        <f>BAWANA!AE22+BAWANA!AF22</f>
        <v>26.03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263.26</v>
      </c>
      <c r="E23">
        <f>BAWANA!AM23</f>
        <v>0</v>
      </c>
      <c r="F23">
        <f t="shared" si="4"/>
        <v>256</v>
      </c>
      <c r="G23">
        <f t="shared" si="5"/>
        <v>263.26</v>
      </c>
      <c r="H23" s="112"/>
      <c r="I23">
        <f>BRPL_EOD!AI23+BRPL_EOD!AJ23</f>
        <v>135.61000000000001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53.81</v>
      </c>
      <c r="N23">
        <f t="shared" si="0"/>
        <v>263.26</v>
      </c>
      <c r="O23" s="112">
        <f t="shared" si="1"/>
        <v>0</v>
      </c>
      <c r="P23">
        <v>135.61000000000001</v>
      </c>
      <c r="Q23">
        <v>45</v>
      </c>
      <c r="R23">
        <v>5.84</v>
      </c>
      <c r="S23">
        <v>23</v>
      </c>
      <c r="T23">
        <v>53.81</v>
      </c>
      <c r="U23" s="114">
        <f t="shared" si="2"/>
        <v>263.26</v>
      </c>
      <c r="V23" s="112">
        <f t="shared" si="3"/>
        <v>0</v>
      </c>
      <c r="Y23">
        <f>BAWANA!AW23+BAWANA!AX23</f>
        <v>24.74</v>
      </c>
      <c r="Z23">
        <f>BAWANA!BD23+BAWANA!BE23</f>
        <v>32</v>
      </c>
      <c r="AA23">
        <f>BAWANA!X23+BAWANA!Y23</f>
        <v>24.74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263.26</v>
      </c>
      <c r="E24">
        <f>BAWANA!AM24</f>
        <v>0</v>
      </c>
      <c r="F24">
        <f t="shared" si="4"/>
        <v>256</v>
      </c>
      <c r="G24">
        <f t="shared" si="5"/>
        <v>263.26</v>
      </c>
      <c r="H24" s="112"/>
      <c r="I24">
        <f>BRPL_EOD!AI24+BRPL_EOD!AJ24</f>
        <v>135.61000000000001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53.81</v>
      </c>
      <c r="N24">
        <f t="shared" si="0"/>
        <v>263.26</v>
      </c>
      <c r="O24" s="112">
        <f t="shared" si="1"/>
        <v>0</v>
      </c>
      <c r="P24">
        <v>135.61000000000001</v>
      </c>
      <c r="Q24">
        <v>45</v>
      </c>
      <c r="R24">
        <v>5.84</v>
      </c>
      <c r="S24">
        <v>23</v>
      </c>
      <c r="T24">
        <v>53.81</v>
      </c>
      <c r="U24" s="114">
        <f t="shared" si="2"/>
        <v>263.26</v>
      </c>
      <c r="V24" s="112">
        <f t="shared" si="3"/>
        <v>0</v>
      </c>
      <c r="Y24">
        <f>BAWANA!AW24+BAWANA!AX24</f>
        <v>24.74</v>
      </c>
      <c r="Z24">
        <f>BAWANA!BD24+BAWANA!BE24</f>
        <v>32</v>
      </c>
      <c r="AA24">
        <f>BAWANA!X24+BAWANA!Y24</f>
        <v>24.74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263.26</v>
      </c>
      <c r="E25">
        <f>BAWANA!AM25</f>
        <v>0</v>
      </c>
      <c r="F25">
        <f t="shared" si="4"/>
        <v>256</v>
      </c>
      <c r="G25">
        <f t="shared" si="5"/>
        <v>263.26</v>
      </c>
      <c r="H25" s="112"/>
      <c r="I25">
        <f>BRPL_EOD!AI25+BRPL_EOD!AJ25</f>
        <v>135.61000000000001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53.81</v>
      </c>
      <c r="N25">
        <f t="shared" si="0"/>
        <v>263.26</v>
      </c>
      <c r="O25" s="112">
        <f t="shared" si="1"/>
        <v>0</v>
      </c>
      <c r="P25">
        <v>135.61000000000001</v>
      </c>
      <c r="Q25">
        <v>45</v>
      </c>
      <c r="R25">
        <v>5.84</v>
      </c>
      <c r="S25">
        <v>23</v>
      </c>
      <c r="T25">
        <v>53.81</v>
      </c>
      <c r="U25" s="114">
        <f t="shared" si="2"/>
        <v>263.26</v>
      </c>
      <c r="V25" s="112">
        <f t="shared" si="3"/>
        <v>0</v>
      </c>
      <c r="Y25">
        <f>BAWANA!AW25+BAWANA!AX25</f>
        <v>24.74</v>
      </c>
      <c r="Z25">
        <f>BAWANA!BD25+BAWANA!BE25</f>
        <v>32</v>
      </c>
      <c r="AA25">
        <f>BAWANA!X25+BAWANA!Y25</f>
        <v>24.74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263.26</v>
      </c>
      <c r="E26">
        <f>BAWANA!AM26</f>
        <v>0</v>
      </c>
      <c r="F26">
        <f t="shared" si="4"/>
        <v>256</v>
      </c>
      <c r="G26">
        <f t="shared" si="5"/>
        <v>263.26</v>
      </c>
      <c r="H26" s="112"/>
      <c r="I26">
        <f>BRPL_EOD!AI26+BRPL_EOD!AJ26</f>
        <v>135.61000000000001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53.81</v>
      </c>
      <c r="N26">
        <f t="shared" si="0"/>
        <v>263.26</v>
      </c>
      <c r="O26" s="112">
        <f t="shared" si="1"/>
        <v>0</v>
      </c>
      <c r="P26">
        <v>135.61000000000001</v>
      </c>
      <c r="Q26">
        <v>45</v>
      </c>
      <c r="R26">
        <v>5.84</v>
      </c>
      <c r="S26">
        <v>23</v>
      </c>
      <c r="T26">
        <v>53.81</v>
      </c>
      <c r="U26" s="114">
        <f t="shared" si="2"/>
        <v>263.26</v>
      </c>
      <c r="V26" s="112">
        <f t="shared" si="3"/>
        <v>0</v>
      </c>
      <c r="Y26">
        <f>BAWANA!AW26+BAWANA!AX26</f>
        <v>24.74</v>
      </c>
      <c r="Z26">
        <f>BAWANA!BD26+BAWANA!BE26</f>
        <v>32</v>
      </c>
      <c r="AA26">
        <f>BAWANA!X26+BAWANA!Y26</f>
        <v>24.74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263.26</v>
      </c>
      <c r="E27">
        <f>BAWANA!AM27</f>
        <v>0</v>
      </c>
      <c r="F27">
        <f t="shared" si="4"/>
        <v>256</v>
      </c>
      <c r="G27">
        <f t="shared" si="5"/>
        <v>263.26</v>
      </c>
      <c r="H27" s="112"/>
      <c r="I27">
        <f>BRPL_EOD!AI27+BRPL_EOD!AJ27</f>
        <v>135.61000000000001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53.81</v>
      </c>
      <c r="N27">
        <f t="shared" si="0"/>
        <v>263.26</v>
      </c>
      <c r="O27" s="112">
        <f t="shared" si="1"/>
        <v>0</v>
      </c>
      <c r="P27">
        <v>135.61000000000001</v>
      </c>
      <c r="Q27">
        <v>45</v>
      </c>
      <c r="R27">
        <v>5.84</v>
      </c>
      <c r="S27">
        <v>23</v>
      </c>
      <c r="T27">
        <v>53.81</v>
      </c>
      <c r="U27" s="114">
        <f t="shared" si="2"/>
        <v>263.26</v>
      </c>
      <c r="V27" s="112">
        <f t="shared" si="3"/>
        <v>0</v>
      </c>
      <c r="Y27">
        <f>BAWANA!AW27+BAWANA!AX27</f>
        <v>24.74</v>
      </c>
      <c r="Z27">
        <f>BAWANA!BD27+BAWANA!BE27</f>
        <v>32</v>
      </c>
      <c r="AA27">
        <f>BAWANA!X27+BAWANA!Y27</f>
        <v>24.74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263.26</v>
      </c>
      <c r="E28">
        <f>BAWANA!AM28</f>
        <v>0</v>
      </c>
      <c r="F28">
        <f t="shared" si="4"/>
        <v>256</v>
      </c>
      <c r="G28">
        <f t="shared" si="5"/>
        <v>263.26</v>
      </c>
      <c r="H28" s="112"/>
      <c r="I28">
        <f>BRPL_EOD!AI28+BRPL_EOD!AJ28</f>
        <v>135.61000000000001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53.81</v>
      </c>
      <c r="N28">
        <f t="shared" si="0"/>
        <v>263.26</v>
      </c>
      <c r="O28" s="112">
        <f t="shared" si="1"/>
        <v>0</v>
      </c>
      <c r="P28">
        <v>135.61000000000001</v>
      </c>
      <c r="Q28">
        <v>45</v>
      </c>
      <c r="R28">
        <v>5.84</v>
      </c>
      <c r="S28">
        <v>23</v>
      </c>
      <c r="T28">
        <v>53.81</v>
      </c>
      <c r="U28" s="114">
        <f t="shared" si="2"/>
        <v>263.26</v>
      </c>
      <c r="V28" s="112">
        <f t="shared" si="3"/>
        <v>0</v>
      </c>
      <c r="Y28">
        <f>BAWANA!AW28+BAWANA!AX28</f>
        <v>24.74</v>
      </c>
      <c r="Z28">
        <f>BAWANA!BD28+BAWANA!BE28</f>
        <v>32</v>
      </c>
      <c r="AA28">
        <f>BAWANA!X28+BAWANA!Y28</f>
        <v>24.74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263.26</v>
      </c>
      <c r="E29">
        <f>BAWANA!AM29</f>
        <v>0</v>
      </c>
      <c r="F29">
        <f t="shared" si="4"/>
        <v>256</v>
      </c>
      <c r="G29">
        <f t="shared" si="5"/>
        <v>263.26</v>
      </c>
      <c r="H29" s="112"/>
      <c r="I29">
        <f>BRPL_EOD!AI29+BRPL_EOD!AJ29</f>
        <v>135.61000000000001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53.81</v>
      </c>
      <c r="N29">
        <f t="shared" si="0"/>
        <v>263.26</v>
      </c>
      <c r="O29" s="112">
        <f t="shared" si="1"/>
        <v>0</v>
      </c>
      <c r="P29">
        <v>135.61000000000001</v>
      </c>
      <c r="Q29">
        <v>45</v>
      </c>
      <c r="R29">
        <v>5.84</v>
      </c>
      <c r="S29">
        <v>23</v>
      </c>
      <c r="T29">
        <v>53.81</v>
      </c>
      <c r="U29" s="114">
        <f t="shared" si="2"/>
        <v>263.26</v>
      </c>
      <c r="V29" s="112">
        <f t="shared" si="3"/>
        <v>0</v>
      </c>
      <c r="Y29">
        <f>BAWANA!AW29+BAWANA!AX29</f>
        <v>24.74</v>
      </c>
      <c r="Z29">
        <f>BAWANA!BD29+BAWANA!BE29</f>
        <v>32</v>
      </c>
      <c r="AA29">
        <f>BAWANA!X29+BAWANA!Y29</f>
        <v>24.74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263.26</v>
      </c>
      <c r="E30">
        <f>BAWANA!AM30</f>
        <v>0</v>
      </c>
      <c r="F30">
        <f t="shared" si="4"/>
        <v>256</v>
      </c>
      <c r="G30">
        <f t="shared" si="5"/>
        <v>263.26</v>
      </c>
      <c r="H30" s="112"/>
      <c r="I30">
        <f>BRPL_EOD!AI30+BRPL_EOD!AJ30</f>
        <v>135.61000000000001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53.81</v>
      </c>
      <c r="N30">
        <f t="shared" si="0"/>
        <v>263.26</v>
      </c>
      <c r="O30" s="112">
        <f t="shared" si="1"/>
        <v>0</v>
      </c>
      <c r="P30">
        <v>135.61000000000001</v>
      </c>
      <c r="Q30">
        <v>45</v>
      </c>
      <c r="R30">
        <v>5.84</v>
      </c>
      <c r="S30">
        <v>23</v>
      </c>
      <c r="T30">
        <v>53.81</v>
      </c>
      <c r="U30" s="114">
        <f t="shared" si="2"/>
        <v>263.26</v>
      </c>
      <c r="V30" s="112">
        <f t="shared" si="3"/>
        <v>0</v>
      </c>
      <c r="Y30">
        <f>BAWANA!AW30+BAWANA!AX30</f>
        <v>24.74</v>
      </c>
      <c r="Z30">
        <f>BAWANA!BD30+BAWANA!BE30</f>
        <v>32</v>
      </c>
      <c r="AA30">
        <f>BAWANA!X30+BAWANA!Y30</f>
        <v>24.74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263.26</v>
      </c>
      <c r="E31">
        <f>BAWANA!AM31</f>
        <v>0</v>
      </c>
      <c r="F31">
        <f t="shared" si="4"/>
        <v>256</v>
      </c>
      <c r="G31">
        <f t="shared" si="5"/>
        <v>263.26</v>
      </c>
      <c r="H31" s="112"/>
      <c r="I31">
        <f>BRPL_EOD!AI31+BRPL_EOD!AJ31</f>
        <v>135.61000000000001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53.81</v>
      </c>
      <c r="N31">
        <f t="shared" si="0"/>
        <v>263.26</v>
      </c>
      <c r="O31" s="112">
        <f t="shared" si="1"/>
        <v>0</v>
      </c>
      <c r="P31">
        <v>135.61000000000001</v>
      </c>
      <c r="Q31">
        <v>45</v>
      </c>
      <c r="R31">
        <v>5.84</v>
      </c>
      <c r="S31">
        <v>23</v>
      </c>
      <c r="T31">
        <v>53.81</v>
      </c>
      <c r="U31" s="114">
        <f t="shared" si="2"/>
        <v>263.26</v>
      </c>
      <c r="V31" s="112">
        <f t="shared" si="3"/>
        <v>0</v>
      </c>
      <c r="Y31">
        <f>BAWANA!AW31+BAWANA!AX31</f>
        <v>24.74</v>
      </c>
      <c r="Z31">
        <f>BAWANA!BD31+BAWANA!BE31</f>
        <v>32</v>
      </c>
      <c r="AA31">
        <f>BAWANA!X31+BAWANA!Y31</f>
        <v>24.74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263.26</v>
      </c>
      <c r="E32">
        <f>BAWANA!AM32</f>
        <v>0</v>
      </c>
      <c r="F32">
        <f t="shared" si="4"/>
        <v>256</v>
      </c>
      <c r="G32">
        <f t="shared" si="5"/>
        <v>263.26</v>
      </c>
      <c r="H32" s="112"/>
      <c r="I32">
        <f>BRPL_EOD!AI32+BRPL_EOD!AJ32</f>
        <v>135.61000000000001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53.81</v>
      </c>
      <c r="N32">
        <f t="shared" si="0"/>
        <v>263.26</v>
      </c>
      <c r="O32" s="112">
        <f t="shared" si="1"/>
        <v>0</v>
      </c>
      <c r="P32">
        <v>135.61000000000001</v>
      </c>
      <c r="Q32">
        <v>45</v>
      </c>
      <c r="R32">
        <v>5.84</v>
      </c>
      <c r="S32">
        <v>23</v>
      </c>
      <c r="T32">
        <v>53.81</v>
      </c>
      <c r="U32" s="114">
        <f t="shared" si="2"/>
        <v>263.26</v>
      </c>
      <c r="V32" s="112">
        <f t="shared" si="3"/>
        <v>0</v>
      </c>
      <c r="Y32">
        <f>BAWANA!AW32+BAWANA!AX32</f>
        <v>24.74</v>
      </c>
      <c r="Z32">
        <f>BAWANA!BD32+BAWANA!BE32</f>
        <v>32</v>
      </c>
      <c r="AA32">
        <f>BAWANA!X32+BAWANA!Y32</f>
        <v>24.74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263.26</v>
      </c>
      <c r="E33">
        <f>BAWANA!AM33</f>
        <v>0</v>
      </c>
      <c r="F33">
        <f t="shared" si="4"/>
        <v>256</v>
      </c>
      <c r="G33">
        <f t="shared" si="5"/>
        <v>263.26</v>
      </c>
      <c r="H33" s="112"/>
      <c r="I33">
        <f>BRPL_EOD!AI33+BRPL_EOD!AJ33</f>
        <v>135.61000000000001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53.81</v>
      </c>
      <c r="N33">
        <f t="shared" si="0"/>
        <v>263.26</v>
      </c>
      <c r="O33" s="112">
        <f t="shared" si="1"/>
        <v>0</v>
      </c>
      <c r="P33">
        <v>135.61000000000001</v>
      </c>
      <c r="Q33">
        <v>45</v>
      </c>
      <c r="R33">
        <v>5.84</v>
      </c>
      <c r="S33">
        <v>23</v>
      </c>
      <c r="T33">
        <v>53.81</v>
      </c>
      <c r="U33" s="114">
        <f t="shared" si="2"/>
        <v>263.26</v>
      </c>
      <c r="V33" s="112">
        <f t="shared" si="3"/>
        <v>0</v>
      </c>
      <c r="Y33">
        <f>BAWANA!AW33+BAWANA!AX33</f>
        <v>24.74</v>
      </c>
      <c r="Z33">
        <f>BAWANA!BD33+BAWANA!BE33</f>
        <v>32</v>
      </c>
      <c r="AA33">
        <f>BAWANA!X33+BAWANA!Y33</f>
        <v>24.74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263.26</v>
      </c>
      <c r="E34">
        <f>BAWANA!AM34</f>
        <v>0</v>
      </c>
      <c r="F34">
        <f t="shared" si="4"/>
        <v>256</v>
      </c>
      <c r="G34">
        <f t="shared" si="5"/>
        <v>263.26</v>
      </c>
      <c r="H34" s="112"/>
      <c r="I34">
        <f>BRPL_EOD!AI34+BRPL_EOD!AJ34</f>
        <v>135.61000000000001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53.81</v>
      </c>
      <c r="N34">
        <f t="shared" si="0"/>
        <v>263.26</v>
      </c>
      <c r="O34" s="112">
        <f t="shared" si="1"/>
        <v>0</v>
      </c>
      <c r="P34">
        <v>135.61000000000001</v>
      </c>
      <c r="Q34">
        <v>45</v>
      </c>
      <c r="R34">
        <v>5.84</v>
      </c>
      <c r="S34">
        <v>23</v>
      </c>
      <c r="T34">
        <v>53.81</v>
      </c>
      <c r="U34" s="114">
        <f t="shared" si="2"/>
        <v>263.26</v>
      </c>
      <c r="V34" s="112">
        <f t="shared" si="3"/>
        <v>0</v>
      </c>
      <c r="Y34">
        <f>BAWANA!AW34+BAWANA!AX34</f>
        <v>24.74</v>
      </c>
      <c r="Z34">
        <f>BAWANA!BD34+BAWANA!BE34</f>
        <v>32</v>
      </c>
      <c r="AA34">
        <f>BAWANA!X34+BAWANA!Y34</f>
        <v>24.74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267.94000000000005</v>
      </c>
      <c r="E35">
        <f>BAWANA!AM35</f>
        <v>0</v>
      </c>
      <c r="F35">
        <f t="shared" si="4"/>
        <v>256</v>
      </c>
      <c r="G35">
        <f t="shared" si="5"/>
        <v>267.94000000000005</v>
      </c>
      <c r="H35" s="112"/>
      <c r="I35">
        <f>BRPL_EOD!AI35+BRPL_EOD!AJ35</f>
        <v>135.61000000000001</v>
      </c>
      <c r="J35">
        <f>BYPL_EOD!AI35+BYPL_EOD!AJ35</f>
        <v>46.86</v>
      </c>
      <c r="K35">
        <f>MES_EOD!AI35+MES_EOD!AJ35</f>
        <v>5.84</v>
      </c>
      <c r="L35">
        <f>NDMC_EOD!AI35+NDMC_EOD!AJ35</f>
        <v>23</v>
      </c>
      <c r="M35">
        <f>TPDDL_EOD!AI35+TPDDL_EOD!AJ35</f>
        <v>56.63</v>
      </c>
      <c r="N35">
        <f t="shared" si="0"/>
        <v>267.94000000000005</v>
      </c>
      <c r="O35" s="112">
        <f t="shared" si="1"/>
        <v>0</v>
      </c>
      <c r="P35">
        <v>135.61000000000001</v>
      </c>
      <c r="Q35">
        <v>46.86</v>
      </c>
      <c r="R35">
        <v>5.84</v>
      </c>
      <c r="S35">
        <v>23</v>
      </c>
      <c r="T35">
        <v>56.63</v>
      </c>
      <c r="U35" s="114">
        <f t="shared" si="2"/>
        <v>267.94000000000005</v>
      </c>
      <c r="V35" s="112">
        <f t="shared" si="3"/>
        <v>0</v>
      </c>
      <c r="Y35">
        <f>BAWANA!AW35+BAWANA!AX35</f>
        <v>26.03</v>
      </c>
      <c r="Z35">
        <f>BAWANA!BD35+BAWANA!BE35</f>
        <v>26.03</v>
      </c>
      <c r="AA35">
        <f>BAWANA!X35+BAWANA!Y35</f>
        <v>26.03</v>
      </c>
      <c r="AB35">
        <f>BAWANA!AE35+BAWANA!AF35</f>
        <v>26.03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267.94000000000005</v>
      </c>
      <c r="E36">
        <f>BAWANA!AM36</f>
        <v>0</v>
      </c>
      <c r="F36">
        <f t="shared" si="4"/>
        <v>256</v>
      </c>
      <c r="G36">
        <f t="shared" si="5"/>
        <v>267.94000000000005</v>
      </c>
      <c r="H36" s="112"/>
      <c r="I36">
        <f>BRPL_EOD!AI36+BRPL_EOD!AJ36</f>
        <v>135.61000000000001</v>
      </c>
      <c r="J36">
        <f>BYPL_EOD!AI36+BYPL_EOD!AJ36</f>
        <v>46.86</v>
      </c>
      <c r="K36">
        <f>MES_EOD!AI36+MES_EOD!AJ36</f>
        <v>5.84</v>
      </c>
      <c r="L36">
        <f>NDMC_EOD!AI36+NDMC_EOD!AJ36</f>
        <v>23</v>
      </c>
      <c r="M36">
        <f>TPDDL_EOD!AI36+TPDDL_EOD!AJ36</f>
        <v>56.63</v>
      </c>
      <c r="N36">
        <f t="shared" si="0"/>
        <v>267.94000000000005</v>
      </c>
      <c r="O36" s="112">
        <f t="shared" si="1"/>
        <v>0</v>
      </c>
      <c r="P36">
        <v>135.61000000000001</v>
      </c>
      <c r="Q36">
        <v>46.86</v>
      </c>
      <c r="R36">
        <v>5.84</v>
      </c>
      <c r="S36">
        <v>23</v>
      </c>
      <c r="T36">
        <v>56.63</v>
      </c>
      <c r="U36" s="114">
        <f t="shared" si="2"/>
        <v>267.94000000000005</v>
      </c>
      <c r="V36" s="112">
        <f t="shared" si="3"/>
        <v>0</v>
      </c>
      <c r="Y36">
        <f>BAWANA!AW36+BAWANA!AX36</f>
        <v>26.03</v>
      </c>
      <c r="Z36">
        <f>BAWANA!BD36+BAWANA!BE36</f>
        <v>26.03</v>
      </c>
      <c r="AA36">
        <f>BAWANA!X36+BAWANA!Y36</f>
        <v>26.03</v>
      </c>
      <c r="AB36">
        <f>BAWANA!AE36+BAWANA!AF36</f>
        <v>26.03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267.94000000000005</v>
      </c>
      <c r="E37">
        <f>BAWANA!AM37</f>
        <v>0</v>
      </c>
      <c r="F37">
        <f t="shared" si="4"/>
        <v>256</v>
      </c>
      <c r="G37">
        <f t="shared" si="5"/>
        <v>267.94000000000005</v>
      </c>
      <c r="H37" s="112"/>
      <c r="I37">
        <f>BRPL_EOD!AI37+BRPL_EOD!AJ37</f>
        <v>135.61000000000001</v>
      </c>
      <c r="J37">
        <f>BYPL_EOD!AI37+BYPL_EOD!AJ37</f>
        <v>46.86</v>
      </c>
      <c r="K37">
        <f>MES_EOD!AI37+MES_EOD!AJ37</f>
        <v>5.84</v>
      </c>
      <c r="L37">
        <f>NDMC_EOD!AI37+NDMC_EOD!AJ37</f>
        <v>23</v>
      </c>
      <c r="M37">
        <f>TPDDL_EOD!AI37+TPDDL_EOD!AJ37</f>
        <v>56.63</v>
      </c>
      <c r="N37">
        <f t="shared" si="0"/>
        <v>267.94000000000005</v>
      </c>
      <c r="O37" s="112">
        <f t="shared" si="1"/>
        <v>0</v>
      </c>
      <c r="P37">
        <v>135.61000000000001</v>
      </c>
      <c r="Q37">
        <v>46.86</v>
      </c>
      <c r="R37">
        <v>5.84</v>
      </c>
      <c r="S37">
        <v>23</v>
      </c>
      <c r="T37">
        <v>56.63</v>
      </c>
      <c r="U37" s="114">
        <f t="shared" si="2"/>
        <v>267.94000000000005</v>
      </c>
      <c r="V37" s="112">
        <f t="shared" si="3"/>
        <v>0</v>
      </c>
      <c r="Y37">
        <f>BAWANA!AW37+BAWANA!AX37</f>
        <v>26.03</v>
      </c>
      <c r="Z37">
        <f>BAWANA!BD37+BAWANA!BE37</f>
        <v>26.03</v>
      </c>
      <c r="AA37">
        <f>BAWANA!X37+BAWANA!Y37</f>
        <v>26.03</v>
      </c>
      <c r="AB37">
        <f>BAWANA!AE37+BAWANA!AF37</f>
        <v>26.03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267.94000000000005</v>
      </c>
      <c r="E38">
        <f>BAWANA!AM38</f>
        <v>0</v>
      </c>
      <c r="F38">
        <f t="shared" si="4"/>
        <v>256</v>
      </c>
      <c r="G38">
        <f t="shared" si="5"/>
        <v>267.94000000000005</v>
      </c>
      <c r="H38" s="112"/>
      <c r="I38">
        <f>BRPL_EOD!AI38+BRPL_EOD!AJ38</f>
        <v>135.61000000000001</v>
      </c>
      <c r="J38">
        <f>BYPL_EOD!AI38+BYPL_EOD!AJ38</f>
        <v>46.86</v>
      </c>
      <c r="K38">
        <f>MES_EOD!AI38+MES_EOD!AJ38</f>
        <v>5.84</v>
      </c>
      <c r="L38">
        <f>NDMC_EOD!AI38+NDMC_EOD!AJ38</f>
        <v>23</v>
      </c>
      <c r="M38">
        <f>TPDDL_EOD!AI38+TPDDL_EOD!AJ38</f>
        <v>56.63</v>
      </c>
      <c r="N38">
        <f t="shared" si="0"/>
        <v>267.94000000000005</v>
      </c>
      <c r="O38" s="112">
        <f t="shared" si="1"/>
        <v>0</v>
      </c>
      <c r="P38">
        <v>135.61000000000001</v>
      </c>
      <c r="Q38">
        <v>46.86</v>
      </c>
      <c r="R38">
        <v>5.84</v>
      </c>
      <c r="S38">
        <v>23</v>
      </c>
      <c r="T38">
        <v>56.63</v>
      </c>
      <c r="U38" s="114">
        <f t="shared" si="2"/>
        <v>267.94000000000005</v>
      </c>
      <c r="V38" s="112">
        <f t="shared" si="3"/>
        <v>0</v>
      </c>
      <c r="Y38">
        <f>BAWANA!AW38+BAWANA!AX38</f>
        <v>26.03</v>
      </c>
      <c r="Z38">
        <f>BAWANA!BD38+BAWANA!BE38</f>
        <v>26.03</v>
      </c>
      <c r="AA38">
        <f>BAWANA!X38+BAWANA!Y38</f>
        <v>26.03</v>
      </c>
      <c r="AB38">
        <f>BAWANA!AE38+BAWANA!AF38</f>
        <v>26.03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267.94000000000005</v>
      </c>
      <c r="E39">
        <f>BAWANA!AM39</f>
        <v>0</v>
      </c>
      <c r="F39">
        <f t="shared" si="4"/>
        <v>256</v>
      </c>
      <c r="G39">
        <f t="shared" si="5"/>
        <v>267.94000000000005</v>
      </c>
      <c r="H39" s="112"/>
      <c r="I39">
        <f>BRPL_EOD!AI39+BRPL_EOD!AJ39</f>
        <v>135.61000000000001</v>
      </c>
      <c r="J39">
        <f>BYPL_EOD!AI39+BYPL_EOD!AJ39</f>
        <v>46.86</v>
      </c>
      <c r="K39">
        <f>MES_EOD!AI39+MES_EOD!AJ39</f>
        <v>5.84</v>
      </c>
      <c r="L39">
        <f>NDMC_EOD!AI39+NDMC_EOD!AJ39</f>
        <v>23</v>
      </c>
      <c r="M39">
        <f>TPDDL_EOD!AI39+TPDDL_EOD!AJ39</f>
        <v>56.63</v>
      </c>
      <c r="N39">
        <f t="shared" si="0"/>
        <v>267.94000000000005</v>
      </c>
      <c r="O39" s="112">
        <f t="shared" si="1"/>
        <v>0</v>
      </c>
      <c r="P39">
        <v>135.61000000000001</v>
      </c>
      <c r="Q39">
        <v>46.86</v>
      </c>
      <c r="R39">
        <v>5.84</v>
      </c>
      <c r="S39">
        <v>23</v>
      </c>
      <c r="T39">
        <v>56.63</v>
      </c>
      <c r="U39" s="114">
        <f t="shared" si="2"/>
        <v>267.94000000000005</v>
      </c>
      <c r="V39" s="112">
        <f t="shared" si="3"/>
        <v>0</v>
      </c>
      <c r="Y39">
        <f>BAWANA!AW39+BAWANA!AX39</f>
        <v>26.03</v>
      </c>
      <c r="Z39">
        <f>BAWANA!BD39+BAWANA!BE39</f>
        <v>26.03</v>
      </c>
      <c r="AA39">
        <f>BAWANA!X39+BAWANA!Y39</f>
        <v>26.03</v>
      </c>
      <c r="AB39">
        <f>BAWANA!AE39+BAWANA!AF39</f>
        <v>26.03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267.94000000000005</v>
      </c>
      <c r="E40">
        <f>BAWANA!AM40</f>
        <v>0</v>
      </c>
      <c r="F40">
        <f t="shared" si="4"/>
        <v>256</v>
      </c>
      <c r="G40">
        <f t="shared" si="5"/>
        <v>267.94000000000005</v>
      </c>
      <c r="H40" s="112"/>
      <c r="I40">
        <f>BRPL_EOD!AI40+BRPL_EOD!AJ40</f>
        <v>135.61000000000001</v>
      </c>
      <c r="J40">
        <f>BYPL_EOD!AI40+BYPL_EOD!AJ40</f>
        <v>46.86</v>
      </c>
      <c r="K40">
        <f>MES_EOD!AI40+MES_EOD!AJ40</f>
        <v>5.84</v>
      </c>
      <c r="L40">
        <f>NDMC_EOD!AI40+NDMC_EOD!AJ40</f>
        <v>23</v>
      </c>
      <c r="M40">
        <f>TPDDL_EOD!AI40+TPDDL_EOD!AJ40</f>
        <v>56.63</v>
      </c>
      <c r="N40">
        <f t="shared" si="0"/>
        <v>267.94000000000005</v>
      </c>
      <c r="O40" s="112">
        <f t="shared" si="1"/>
        <v>0</v>
      </c>
      <c r="P40">
        <v>135.61000000000001</v>
      </c>
      <c r="Q40">
        <v>46.86</v>
      </c>
      <c r="R40">
        <v>5.84</v>
      </c>
      <c r="S40">
        <v>23</v>
      </c>
      <c r="T40">
        <v>56.63</v>
      </c>
      <c r="U40" s="114">
        <f t="shared" si="2"/>
        <v>267.94000000000005</v>
      </c>
      <c r="V40" s="112">
        <f t="shared" si="3"/>
        <v>0</v>
      </c>
      <c r="Y40">
        <f>BAWANA!AW40+BAWANA!AX40</f>
        <v>26.03</v>
      </c>
      <c r="Z40">
        <f>BAWANA!BD40+BAWANA!BE40</f>
        <v>26.03</v>
      </c>
      <c r="AA40">
        <f>BAWANA!X40+BAWANA!Y40</f>
        <v>26.03</v>
      </c>
      <c r="AB40">
        <f>BAWANA!AE40+BAWANA!AF40</f>
        <v>26.03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267.94000000000005</v>
      </c>
      <c r="E41">
        <f>BAWANA!AM41</f>
        <v>0</v>
      </c>
      <c r="F41">
        <f t="shared" si="4"/>
        <v>256</v>
      </c>
      <c r="G41">
        <f t="shared" si="5"/>
        <v>267.94000000000005</v>
      </c>
      <c r="H41" s="112"/>
      <c r="I41">
        <f>BRPL_EOD!AI41+BRPL_EOD!AJ41</f>
        <v>135.61000000000001</v>
      </c>
      <c r="J41">
        <f>BYPL_EOD!AI41+BYPL_EOD!AJ41</f>
        <v>46.86</v>
      </c>
      <c r="K41">
        <f>MES_EOD!AI41+MES_EOD!AJ41</f>
        <v>5.84</v>
      </c>
      <c r="L41">
        <f>NDMC_EOD!AI41+NDMC_EOD!AJ41</f>
        <v>23</v>
      </c>
      <c r="M41">
        <f>TPDDL_EOD!AI41+TPDDL_EOD!AJ41</f>
        <v>56.63</v>
      </c>
      <c r="N41">
        <f t="shared" si="0"/>
        <v>267.94000000000005</v>
      </c>
      <c r="O41" s="112">
        <f t="shared" si="1"/>
        <v>0</v>
      </c>
      <c r="P41">
        <v>135.61000000000001</v>
      </c>
      <c r="Q41">
        <v>46.86</v>
      </c>
      <c r="R41">
        <v>5.84</v>
      </c>
      <c r="S41">
        <v>23</v>
      </c>
      <c r="T41">
        <v>56.63</v>
      </c>
      <c r="U41" s="114">
        <f t="shared" si="2"/>
        <v>267.94000000000005</v>
      </c>
      <c r="V41" s="112">
        <f t="shared" si="3"/>
        <v>0</v>
      </c>
      <c r="Y41">
        <f>BAWANA!AW41+BAWANA!AX41</f>
        <v>26.03</v>
      </c>
      <c r="Z41">
        <f>BAWANA!BD41+BAWANA!BE41</f>
        <v>26.03</v>
      </c>
      <c r="AA41">
        <f>BAWANA!X41+BAWANA!Y41</f>
        <v>26.03</v>
      </c>
      <c r="AB41">
        <f>BAWANA!AE41+BAWANA!AF41</f>
        <v>26.03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267.94000000000005</v>
      </c>
      <c r="E42">
        <f>BAWANA!AM42</f>
        <v>0</v>
      </c>
      <c r="F42">
        <f t="shared" si="4"/>
        <v>256</v>
      </c>
      <c r="G42">
        <f t="shared" si="5"/>
        <v>267.94000000000005</v>
      </c>
      <c r="H42" s="112"/>
      <c r="I42">
        <f>BRPL_EOD!AI42+BRPL_EOD!AJ42</f>
        <v>135.61000000000001</v>
      </c>
      <c r="J42">
        <f>BYPL_EOD!AI42+BYPL_EOD!AJ42</f>
        <v>46.86</v>
      </c>
      <c r="K42">
        <f>MES_EOD!AI42+MES_EOD!AJ42</f>
        <v>5.84</v>
      </c>
      <c r="L42">
        <f>NDMC_EOD!AI42+NDMC_EOD!AJ42</f>
        <v>23</v>
      </c>
      <c r="M42">
        <f>TPDDL_EOD!AI42+TPDDL_EOD!AJ42</f>
        <v>56.63</v>
      </c>
      <c r="N42">
        <f t="shared" si="0"/>
        <v>267.94000000000005</v>
      </c>
      <c r="O42" s="112">
        <f t="shared" si="1"/>
        <v>0</v>
      </c>
      <c r="P42">
        <v>135.61000000000001</v>
      </c>
      <c r="Q42">
        <v>46.86</v>
      </c>
      <c r="R42">
        <v>5.84</v>
      </c>
      <c r="S42">
        <v>23</v>
      </c>
      <c r="T42">
        <v>56.63</v>
      </c>
      <c r="U42" s="114">
        <f t="shared" si="2"/>
        <v>267.94000000000005</v>
      </c>
      <c r="V42" s="112">
        <f t="shared" si="3"/>
        <v>0</v>
      </c>
      <c r="Y42">
        <f>BAWANA!AW42+BAWANA!AX42</f>
        <v>26.03</v>
      </c>
      <c r="Z42">
        <f>BAWANA!BD42+BAWANA!BE42</f>
        <v>26.03</v>
      </c>
      <c r="AA42">
        <f>BAWANA!X42+BAWANA!Y42</f>
        <v>26.03</v>
      </c>
      <c r="AB42">
        <f>BAWANA!AE42+BAWANA!AF42</f>
        <v>26.03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267.94000000000005</v>
      </c>
      <c r="E43">
        <f>BAWANA!AM43</f>
        <v>0</v>
      </c>
      <c r="F43">
        <f t="shared" si="4"/>
        <v>256</v>
      </c>
      <c r="G43">
        <f t="shared" si="5"/>
        <v>267.94000000000005</v>
      </c>
      <c r="H43" s="112"/>
      <c r="I43">
        <f>BRPL_EOD!AI43+BRPL_EOD!AJ43</f>
        <v>135.61000000000001</v>
      </c>
      <c r="J43">
        <f>BYPL_EOD!AI43+BYPL_EOD!AJ43</f>
        <v>46.86</v>
      </c>
      <c r="K43">
        <f>MES_EOD!AI43+MES_EOD!AJ43</f>
        <v>5.84</v>
      </c>
      <c r="L43">
        <f>NDMC_EOD!AI43+NDMC_EOD!AJ43</f>
        <v>23</v>
      </c>
      <c r="M43">
        <f>TPDDL_EOD!AI43+TPDDL_EOD!AJ43</f>
        <v>56.63</v>
      </c>
      <c r="N43">
        <f t="shared" si="0"/>
        <v>267.94000000000005</v>
      </c>
      <c r="O43" s="112">
        <f t="shared" si="1"/>
        <v>0</v>
      </c>
      <c r="P43">
        <v>135.61000000000001</v>
      </c>
      <c r="Q43">
        <v>46.86</v>
      </c>
      <c r="R43">
        <v>5.84</v>
      </c>
      <c r="S43">
        <v>23</v>
      </c>
      <c r="T43">
        <v>56.63</v>
      </c>
      <c r="U43" s="114">
        <f t="shared" si="2"/>
        <v>267.94000000000005</v>
      </c>
      <c r="V43" s="112">
        <f t="shared" si="3"/>
        <v>0</v>
      </c>
      <c r="Y43">
        <f>BAWANA!AW43+BAWANA!AX43</f>
        <v>26.03</v>
      </c>
      <c r="Z43">
        <f>BAWANA!BD43+BAWANA!BE43</f>
        <v>26.03</v>
      </c>
      <c r="AA43">
        <f>BAWANA!X43+BAWANA!Y43</f>
        <v>26.03</v>
      </c>
      <c r="AB43">
        <f>BAWANA!AE43+BAWANA!AF43</f>
        <v>26.03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267.94000000000005</v>
      </c>
      <c r="E44">
        <f>BAWANA!AM44</f>
        <v>0</v>
      </c>
      <c r="F44">
        <f t="shared" si="4"/>
        <v>256</v>
      </c>
      <c r="G44">
        <f t="shared" si="5"/>
        <v>267.94000000000005</v>
      </c>
      <c r="H44" s="112"/>
      <c r="I44">
        <f>BRPL_EOD!AI44+BRPL_EOD!AJ44</f>
        <v>135.61000000000001</v>
      </c>
      <c r="J44">
        <f>BYPL_EOD!AI44+BYPL_EOD!AJ44</f>
        <v>46.86</v>
      </c>
      <c r="K44">
        <f>MES_EOD!AI44+MES_EOD!AJ44</f>
        <v>5.84</v>
      </c>
      <c r="L44">
        <f>NDMC_EOD!AI44+NDMC_EOD!AJ44</f>
        <v>23</v>
      </c>
      <c r="M44">
        <f>TPDDL_EOD!AI44+TPDDL_EOD!AJ44</f>
        <v>56.63</v>
      </c>
      <c r="N44">
        <f t="shared" si="0"/>
        <v>267.94000000000005</v>
      </c>
      <c r="O44" s="112">
        <f t="shared" si="1"/>
        <v>0</v>
      </c>
      <c r="P44">
        <v>135.61000000000001</v>
      </c>
      <c r="Q44">
        <v>46.86</v>
      </c>
      <c r="R44">
        <v>5.84</v>
      </c>
      <c r="S44">
        <v>23</v>
      </c>
      <c r="T44">
        <v>56.63</v>
      </c>
      <c r="U44" s="114">
        <f t="shared" si="2"/>
        <v>267.94000000000005</v>
      </c>
      <c r="V44" s="112">
        <f t="shared" si="3"/>
        <v>0</v>
      </c>
      <c r="Y44">
        <f>BAWANA!AW44+BAWANA!AX44</f>
        <v>26.03</v>
      </c>
      <c r="Z44">
        <f>BAWANA!BD44+BAWANA!BE44</f>
        <v>26.03</v>
      </c>
      <c r="AA44">
        <f>BAWANA!X44+BAWANA!Y44</f>
        <v>26.03</v>
      </c>
      <c r="AB44">
        <f>BAWANA!AE44+BAWANA!AF44</f>
        <v>26.03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267.94000000000005</v>
      </c>
      <c r="E45">
        <f>BAWANA!AM45</f>
        <v>0</v>
      </c>
      <c r="F45">
        <f t="shared" si="4"/>
        <v>256</v>
      </c>
      <c r="G45">
        <f t="shared" si="5"/>
        <v>267.94000000000005</v>
      </c>
      <c r="H45" s="112"/>
      <c r="I45">
        <f>BRPL_EOD!AI45+BRPL_EOD!AJ45</f>
        <v>135.61000000000001</v>
      </c>
      <c r="J45">
        <f>BYPL_EOD!AI45+BYPL_EOD!AJ45</f>
        <v>46.86</v>
      </c>
      <c r="K45">
        <f>MES_EOD!AI45+MES_EOD!AJ45</f>
        <v>5.84</v>
      </c>
      <c r="L45">
        <f>NDMC_EOD!AI45+NDMC_EOD!AJ45</f>
        <v>23</v>
      </c>
      <c r="M45">
        <f>TPDDL_EOD!AI45+TPDDL_EOD!AJ45</f>
        <v>56.63</v>
      </c>
      <c r="N45">
        <f t="shared" si="0"/>
        <v>267.94000000000005</v>
      </c>
      <c r="O45" s="112">
        <f t="shared" si="1"/>
        <v>0</v>
      </c>
      <c r="P45">
        <v>135.61000000000001</v>
      </c>
      <c r="Q45">
        <v>46.86</v>
      </c>
      <c r="R45">
        <v>5.84</v>
      </c>
      <c r="S45">
        <v>23</v>
      </c>
      <c r="T45">
        <v>56.63</v>
      </c>
      <c r="U45" s="114">
        <f t="shared" si="2"/>
        <v>267.94000000000005</v>
      </c>
      <c r="V45" s="112">
        <f t="shared" si="3"/>
        <v>0</v>
      </c>
      <c r="Y45">
        <f>BAWANA!AW45+BAWANA!AX45</f>
        <v>26.03</v>
      </c>
      <c r="Z45">
        <f>BAWANA!BD45+BAWANA!BE45</f>
        <v>26.03</v>
      </c>
      <c r="AA45">
        <f>BAWANA!X45+BAWANA!Y45</f>
        <v>26.03</v>
      </c>
      <c r="AB45">
        <f>BAWANA!AE45+BAWANA!AF45</f>
        <v>26.03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267.94000000000005</v>
      </c>
      <c r="E46">
        <f>BAWANA!AM46</f>
        <v>0</v>
      </c>
      <c r="F46">
        <f t="shared" si="4"/>
        <v>256</v>
      </c>
      <c r="G46">
        <f t="shared" si="5"/>
        <v>267.94000000000005</v>
      </c>
      <c r="H46" s="112"/>
      <c r="I46">
        <f>BRPL_EOD!AI46+BRPL_EOD!AJ46</f>
        <v>135.61000000000001</v>
      </c>
      <c r="J46">
        <f>BYPL_EOD!AI46+BYPL_EOD!AJ46</f>
        <v>46.86</v>
      </c>
      <c r="K46">
        <f>MES_EOD!AI46+MES_EOD!AJ46</f>
        <v>5.84</v>
      </c>
      <c r="L46">
        <f>NDMC_EOD!AI46+NDMC_EOD!AJ46</f>
        <v>23</v>
      </c>
      <c r="M46">
        <f>TPDDL_EOD!AI46+TPDDL_EOD!AJ46</f>
        <v>56.63</v>
      </c>
      <c r="N46">
        <f t="shared" si="0"/>
        <v>267.94000000000005</v>
      </c>
      <c r="O46" s="112">
        <f t="shared" si="1"/>
        <v>0</v>
      </c>
      <c r="P46">
        <v>135.61000000000001</v>
      </c>
      <c r="Q46">
        <v>46.86</v>
      </c>
      <c r="R46">
        <v>5.84</v>
      </c>
      <c r="S46">
        <v>23</v>
      </c>
      <c r="T46">
        <v>56.63</v>
      </c>
      <c r="U46" s="114">
        <f t="shared" si="2"/>
        <v>267.94000000000005</v>
      </c>
      <c r="V46" s="112">
        <f t="shared" si="3"/>
        <v>0</v>
      </c>
      <c r="Y46">
        <f>BAWANA!AW46+BAWANA!AX46</f>
        <v>26.03</v>
      </c>
      <c r="Z46">
        <f>BAWANA!BD46+BAWANA!BE46</f>
        <v>26.03</v>
      </c>
      <c r="AA46">
        <f>BAWANA!X46+BAWANA!Y46</f>
        <v>26.03</v>
      </c>
      <c r="AB46">
        <f>BAWANA!AE46+BAWANA!AF46</f>
        <v>26.03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267.94000000000005</v>
      </c>
      <c r="E47">
        <f>BAWANA!AM47</f>
        <v>0</v>
      </c>
      <c r="F47">
        <f t="shared" si="4"/>
        <v>256</v>
      </c>
      <c r="G47">
        <f t="shared" si="5"/>
        <v>267.94000000000005</v>
      </c>
      <c r="H47" s="112"/>
      <c r="I47">
        <f>BRPL_EOD!AI47+BRPL_EOD!AJ47</f>
        <v>135.61000000000001</v>
      </c>
      <c r="J47">
        <f>BYPL_EOD!AI47+BYPL_EOD!AJ47</f>
        <v>46.86</v>
      </c>
      <c r="K47">
        <f>MES_EOD!AI47+MES_EOD!AJ47</f>
        <v>5.84</v>
      </c>
      <c r="L47">
        <f>NDMC_EOD!AI47+NDMC_EOD!AJ47</f>
        <v>23</v>
      </c>
      <c r="M47">
        <f>TPDDL_EOD!AI47+TPDDL_EOD!AJ47</f>
        <v>56.63</v>
      </c>
      <c r="N47">
        <f t="shared" si="0"/>
        <v>267.94000000000005</v>
      </c>
      <c r="O47" s="112">
        <f t="shared" si="1"/>
        <v>0</v>
      </c>
      <c r="P47">
        <v>135.61000000000001</v>
      </c>
      <c r="Q47">
        <v>46.86</v>
      </c>
      <c r="R47">
        <v>5.84</v>
      </c>
      <c r="S47">
        <v>23</v>
      </c>
      <c r="T47">
        <v>56.63</v>
      </c>
      <c r="U47" s="114">
        <f t="shared" si="2"/>
        <v>267.94000000000005</v>
      </c>
      <c r="V47" s="112">
        <f t="shared" si="3"/>
        <v>0</v>
      </c>
      <c r="Y47">
        <f>BAWANA!AW47+BAWANA!AX47</f>
        <v>26.03</v>
      </c>
      <c r="Z47">
        <f>BAWANA!BD47+BAWANA!BE47</f>
        <v>26.03</v>
      </c>
      <c r="AA47">
        <f>BAWANA!X47+BAWANA!Y47</f>
        <v>26.03</v>
      </c>
      <c r="AB47">
        <f>BAWANA!AE47+BAWANA!AF47</f>
        <v>26.03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267.94000000000005</v>
      </c>
      <c r="E48">
        <f>BAWANA!AM48</f>
        <v>0</v>
      </c>
      <c r="F48">
        <f t="shared" si="4"/>
        <v>256</v>
      </c>
      <c r="G48">
        <f t="shared" si="5"/>
        <v>267.94000000000005</v>
      </c>
      <c r="H48" s="112"/>
      <c r="I48">
        <f>BRPL_EOD!AI48+BRPL_EOD!AJ48</f>
        <v>135.61000000000001</v>
      </c>
      <c r="J48">
        <f>BYPL_EOD!AI48+BYPL_EOD!AJ48</f>
        <v>46.86</v>
      </c>
      <c r="K48">
        <f>MES_EOD!AI48+MES_EOD!AJ48</f>
        <v>5.84</v>
      </c>
      <c r="L48">
        <f>NDMC_EOD!AI48+NDMC_EOD!AJ48</f>
        <v>23</v>
      </c>
      <c r="M48">
        <f>TPDDL_EOD!AI48+TPDDL_EOD!AJ48</f>
        <v>56.63</v>
      </c>
      <c r="N48">
        <f t="shared" si="0"/>
        <v>267.94000000000005</v>
      </c>
      <c r="O48" s="112">
        <f t="shared" si="1"/>
        <v>0</v>
      </c>
      <c r="P48">
        <v>135.61000000000001</v>
      </c>
      <c r="Q48">
        <v>46.86</v>
      </c>
      <c r="R48">
        <v>5.84</v>
      </c>
      <c r="S48">
        <v>23</v>
      </c>
      <c r="T48">
        <v>56.63</v>
      </c>
      <c r="U48" s="114">
        <f t="shared" si="2"/>
        <v>267.94000000000005</v>
      </c>
      <c r="V48" s="112">
        <f t="shared" si="3"/>
        <v>0</v>
      </c>
      <c r="Y48">
        <f>BAWANA!AW48+BAWANA!AX48</f>
        <v>26.03</v>
      </c>
      <c r="Z48">
        <f>BAWANA!BD48+BAWANA!BE48</f>
        <v>26.03</v>
      </c>
      <c r="AA48">
        <f>BAWANA!X48+BAWANA!Y48</f>
        <v>26.03</v>
      </c>
      <c r="AB48">
        <f>BAWANA!AE48+BAWANA!AF48</f>
        <v>26.03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267.94000000000005</v>
      </c>
      <c r="E49">
        <f>BAWANA!AM49</f>
        <v>0</v>
      </c>
      <c r="F49">
        <f t="shared" si="4"/>
        <v>256</v>
      </c>
      <c r="G49">
        <f t="shared" si="5"/>
        <v>267.94000000000005</v>
      </c>
      <c r="H49" s="112"/>
      <c r="I49">
        <f>BRPL_EOD!AI49+BRPL_EOD!AJ49</f>
        <v>135.61000000000001</v>
      </c>
      <c r="J49">
        <f>BYPL_EOD!AI49+BYPL_EOD!AJ49</f>
        <v>46.86</v>
      </c>
      <c r="K49">
        <f>MES_EOD!AI49+MES_EOD!AJ49</f>
        <v>5.84</v>
      </c>
      <c r="L49">
        <f>NDMC_EOD!AI49+NDMC_EOD!AJ49</f>
        <v>23</v>
      </c>
      <c r="M49">
        <f>TPDDL_EOD!AI49+TPDDL_EOD!AJ49</f>
        <v>56.63</v>
      </c>
      <c r="N49">
        <f t="shared" si="0"/>
        <v>267.94000000000005</v>
      </c>
      <c r="O49" s="112">
        <f t="shared" si="1"/>
        <v>0</v>
      </c>
      <c r="P49">
        <v>135.61000000000001</v>
      </c>
      <c r="Q49">
        <v>46.86</v>
      </c>
      <c r="R49">
        <v>5.84</v>
      </c>
      <c r="S49">
        <v>23</v>
      </c>
      <c r="T49">
        <v>56.63</v>
      </c>
      <c r="U49" s="114">
        <f t="shared" si="2"/>
        <v>267.94000000000005</v>
      </c>
      <c r="V49" s="112">
        <f t="shared" si="3"/>
        <v>0</v>
      </c>
      <c r="Y49">
        <f>BAWANA!AW49+BAWANA!AX49</f>
        <v>26.03</v>
      </c>
      <c r="Z49">
        <f>BAWANA!BD49+BAWANA!BE49</f>
        <v>26.03</v>
      </c>
      <c r="AA49">
        <f>BAWANA!X49+BAWANA!Y49</f>
        <v>26.03</v>
      </c>
      <c r="AB49">
        <f>BAWANA!AE49+BAWANA!AF49</f>
        <v>26.03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267.94000000000005</v>
      </c>
      <c r="E50">
        <f>BAWANA!AM50</f>
        <v>0</v>
      </c>
      <c r="F50">
        <f t="shared" si="4"/>
        <v>256</v>
      </c>
      <c r="G50">
        <f t="shared" si="5"/>
        <v>267.94000000000005</v>
      </c>
      <c r="H50" s="112"/>
      <c r="I50">
        <f>BRPL_EOD!AI50+BRPL_EOD!AJ50</f>
        <v>135.61000000000001</v>
      </c>
      <c r="J50">
        <f>BYPL_EOD!AI50+BYPL_EOD!AJ50</f>
        <v>46.86</v>
      </c>
      <c r="K50">
        <f>MES_EOD!AI50+MES_EOD!AJ50</f>
        <v>5.84</v>
      </c>
      <c r="L50">
        <f>NDMC_EOD!AI50+NDMC_EOD!AJ50</f>
        <v>23</v>
      </c>
      <c r="M50">
        <f>TPDDL_EOD!AI50+TPDDL_EOD!AJ50</f>
        <v>56.63</v>
      </c>
      <c r="N50">
        <f t="shared" si="0"/>
        <v>267.94000000000005</v>
      </c>
      <c r="O50" s="112">
        <f t="shared" si="1"/>
        <v>0</v>
      </c>
      <c r="P50">
        <v>135.61000000000001</v>
      </c>
      <c r="Q50">
        <v>46.86</v>
      </c>
      <c r="R50">
        <v>5.84</v>
      </c>
      <c r="S50">
        <v>23</v>
      </c>
      <c r="T50">
        <v>56.63</v>
      </c>
      <c r="U50" s="114">
        <f t="shared" si="2"/>
        <v>267.94000000000005</v>
      </c>
      <c r="V50" s="112">
        <f t="shared" si="3"/>
        <v>0</v>
      </c>
      <c r="Y50">
        <f>BAWANA!AW50+BAWANA!AX50</f>
        <v>26.03</v>
      </c>
      <c r="Z50">
        <f>BAWANA!BD50+BAWANA!BE50</f>
        <v>26.03</v>
      </c>
      <c r="AA50">
        <f>BAWANA!X50+BAWANA!Y50</f>
        <v>26.03</v>
      </c>
      <c r="AB50">
        <f>BAWANA!AE50+BAWANA!AF50</f>
        <v>26.03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267.94000000000005</v>
      </c>
      <c r="E51">
        <f>BAWANA!AM51</f>
        <v>0</v>
      </c>
      <c r="F51">
        <f t="shared" si="4"/>
        <v>256</v>
      </c>
      <c r="G51">
        <f t="shared" si="5"/>
        <v>267.94000000000005</v>
      </c>
      <c r="H51" s="112"/>
      <c r="I51">
        <f>BRPL_EOD!AI51+BRPL_EOD!AJ51</f>
        <v>135.61000000000001</v>
      </c>
      <c r="J51">
        <f>BYPL_EOD!AI51+BYPL_EOD!AJ51</f>
        <v>46.86</v>
      </c>
      <c r="K51">
        <f>MES_EOD!AI51+MES_EOD!AJ51</f>
        <v>5.84</v>
      </c>
      <c r="L51">
        <f>NDMC_EOD!AI51+NDMC_EOD!AJ51</f>
        <v>23</v>
      </c>
      <c r="M51">
        <f>TPDDL_EOD!AI51+TPDDL_EOD!AJ51</f>
        <v>56.63</v>
      </c>
      <c r="N51">
        <f t="shared" si="0"/>
        <v>267.94000000000005</v>
      </c>
      <c r="O51" s="112">
        <f t="shared" si="1"/>
        <v>0</v>
      </c>
      <c r="P51">
        <v>135.61000000000001</v>
      </c>
      <c r="Q51">
        <v>46.86</v>
      </c>
      <c r="R51">
        <v>5.84</v>
      </c>
      <c r="S51">
        <v>23</v>
      </c>
      <c r="T51">
        <v>56.63</v>
      </c>
      <c r="U51" s="114">
        <f t="shared" si="2"/>
        <v>267.94000000000005</v>
      </c>
      <c r="V51" s="112">
        <f t="shared" si="3"/>
        <v>0</v>
      </c>
      <c r="Y51">
        <f>BAWANA!AW51+BAWANA!AX51</f>
        <v>26.03</v>
      </c>
      <c r="Z51">
        <f>BAWANA!BD51+BAWANA!BE51</f>
        <v>26.03</v>
      </c>
      <c r="AA51">
        <f>BAWANA!X51+BAWANA!Y51</f>
        <v>26.03</v>
      </c>
      <c r="AB51">
        <f>BAWANA!AE51+BAWANA!AF51</f>
        <v>26.03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267.94000000000005</v>
      </c>
      <c r="E52">
        <f>BAWANA!AM52</f>
        <v>0</v>
      </c>
      <c r="F52">
        <f t="shared" si="4"/>
        <v>256</v>
      </c>
      <c r="G52">
        <f t="shared" si="5"/>
        <v>267.94000000000005</v>
      </c>
      <c r="H52" s="112"/>
      <c r="I52">
        <f>BRPL_EOD!AI52+BRPL_EOD!AJ52</f>
        <v>135.61000000000001</v>
      </c>
      <c r="J52">
        <f>BYPL_EOD!AI52+BYPL_EOD!AJ52</f>
        <v>46.86</v>
      </c>
      <c r="K52">
        <f>MES_EOD!AI52+MES_EOD!AJ52</f>
        <v>5.84</v>
      </c>
      <c r="L52">
        <f>NDMC_EOD!AI52+NDMC_EOD!AJ52</f>
        <v>23</v>
      </c>
      <c r="M52">
        <f>TPDDL_EOD!AI52+TPDDL_EOD!AJ52</f>
        <v>56.63</v>
      </c>
      <c r="N52">
        <f t="shared" si="0"/>
        <v>267.94000000000005</v>
      </c>
      <c r="O52" s="112">
        <f t="shared" si="1"/>
        <v>0</v>
      </c>
      <c r="P52">
        <v>135.61000000000001</v>
      </c>
      <c r="Q52">
        <v>46.86</v>
      </c>
      <c r="R52">
        <v>5.84</v>
      </c>
      <c r="S52">
        <v>23</v>
      </c>
      <c r="T52">
        <v>56.63</v>
      </c>
      <c r="U52" s="114">
        <f t="shared" si="2"/>
        <v>267.94000000000005</v>
      </c>
      <c r="V52" s="112">
        <f t="shared" si="3"/>
        <v>0</v>
      </c>
      <c r="Y52">
        <f>BAWANA!AW52+BAWANA!AX52</f>
        <v>26.03</v>
      </c>
      <c r="Z52">
        <f>BAWANA!BD52+BAWANA!BE52</f>
        <v>26.03</v>
      </c>
      <c r="AA52">
        <f>BAWANA!X52+BAWANA!Y52</f>
        <v>26.03</v>
      </c>
      <c r="AB52">
        <f>BAWANA!AE52+BAWANA!AF52</f>
        <v>26.03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259.44000000000005</v>
      </c>
      <c r="E53">
        <f>BAWANA!AM53</f>
        <v>0</v>
      </c>
      <c r="F53">
        <f t="shared" si="4"/>
        <v>256</v>
      </c>
      <c r="G53">
        <f t="shared" si="5"/>
        <v>259.44000000000005</v>
      </c>
      <c r="H53" s="112"/>
      <c r="I53">
        <f>BRPL_EOD!AI53+BRPL_EOD!AJ53</f>
        <v>135.61000000000001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50</v>
      </c>
      <c r="N53">
        <f t="shared" si="0"/>
        <v>259.45000000000005</v>
      </c>
      <c r="O53" s="112">
        <f t="shared" si="1"/>
        <v>-9.9999999999909051E-3</v>
      </c>
      <c r="P53">
        <v>135.604773174022</v>
      </c>
      <c r="Q53">
        <v>44.998265561765272</v>
      </c>
      <c r="R53">
        <v>5.8397749084602042</v>
      </c>
      <c r="S53">
        <v>22.999113509346696</v>
      </c>
      <c r="T53">
        <v>49.998072846405861</v>
      </c>
      <c r="U53" s="114">
        <f t="shared" si="2"/>
        <v>259.44000000000005</v>
      </c>
      <c r="V53" s="112">
        <f t="shared" si="3"/>
        <v>0</v>
      </c>
      <c r="Y53">
        <f>BAWANA!AW53+BAWANA!AX53</f>
        <v>5.28</v>
      </c>
      <c r="Z53">
        <f>BAWANA!BD53+BAWANA!BE53</f>
        <v>5.28</v>
      </c>
      <c r="AA53">
        <f>BAWANA!X53+BAWANA!Y53</f>
        <v>5.28</v>
      </c>
      <c r="AB53">
        <f>BAWANA!AE53+BAWANA!AF53</f>
        <v>5.28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259.44000000000005</v>
      </c>
      <c r="E54">
        <f>BAWANA!AM54</f>
        <v>0</v>
      </c>
      <c r="F54">
        <f t="shared" si="4"/>
        <v>256</v>
      </c>
      <c r="G54">
        <f t="shared" si="5"/>
        <v>259.44000000000005</v>
      </c>
      <c r="H54" s="112"/>
      <c r="I54">
        <f>BRPL_EOD!AI54+BRPL_EOD!AJ54</f>
        <v>135.61000000000001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50</v>
      </c>
      <c r="N54">
        <f t="shared" si="0"/>
        <v>259.45000000000005</v>
      </c>
      <c r="O54" s="112">
        <f t="shared" si="1"/>
        <v>-9.9999999999909051E-3</v>
      </c>
      <c r="P54">
        <v>135.604773174022</v>
      </c>
      <c r="Q54">
        <v>44.998265561765272</v>
      </c>
      <c r="R54">
        <v>5.8397749084602042</v>
      </c>
      <c r="S54">
        <v>22.999113509346696</v>
      </c>
      <c r="T54">
        <v>49.998072846405861</v>
      </c>
      <c r="U54" s="114">
        <f t="shared" si="2"/>
        <v>259.44000000000005</v>
      </c>
      <c r="V54" s="112">
        <f t="shared" si="3"/>
        <v>0</v>
      </c>
      <c r="Y54">
        <f>BAWANA!AW54+BAWANA!AX54</f>
        <v>5.28</v>
      </c>
      <c r="Z54">
        <f>BAWANA!BD54+BAWANA!BE54</f>
        <v>5.28</v>
      </c>
      <c r="AA54">
        <f>BAWANA!X54+BAWANA!Y54</f>
        <v>5.28</v>
      </c>
      <c r="AB54">
        <f>BAWANA!AE54+BAWANA!AF54</f>
        <v>5.28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259.44000000000005</v>
      </c>
      <c r="E55">
        <f>BAWANA!AM55</f>
        <v>0</v>
      </c>
      <c r="F55">
        <f t="shared" si="4"/>
        <v>256</v>
      </c>
      <c r="G55">
        <f t="shared" si="5"/>
        <v>259.44000000000005</v>
      </c>
      <c r="H55" s="112"/>
      <c r="I55">
        <f>BRPL_EOD!AI55+BRPL_EOD!AJ55</f>
        <v>135.61000000000001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50</v>
      </c>
      <c r="N55">
        <f t="shared" si="0"/>
        <v>259.45000000000005</v>
      </c>
      <c r="O55" s="112">
        <f t="shared" si="1"/>
        <v>-9.9999999999909051E-3</v>
      </c>
      <c r="P55">
        <v>135.604773174022</v>
      </c>
      <c r="Q55">
        <v>44.998265561765272</v>
      </c>
      <c r="R55">
        <v>5.8397749084602042</v>
      </c>
      <c r="S55">
        <v>22.999113509346696</v>
      </c>
      <c r="T55">
        <v>49.998072846405861</v>
      </c>
      <c r="U55" s="114">
        <f t="shared" si="2"/>
        <v>259.44000000000005</v>
      </c>
      <c r="V55" s="112">
        <f t="shared" si="3"/>
        <v>0</v>
      </c>
      <c r="Y55">
        <f>BAWANA!AW55+BAWANA!AX55</f>
        <v>5.28</v>
      </c>
      <c r="Z55">
        <f>BAWANA!BD55+BAWANA!BE55</f>
        <v>5.28</v>
      </c>
      <c r="AA55">
        <f>BAWANA!X55+BAWANA!Y55</f>
        <v>5.28</v>
      </c>
      <c r="AB55">
        <f>BAWANA!AE55+BAWANA!AF55</f>
        <v>5.28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259.44000000000005</v>
      </c>
      <c r="E56">
        <f>BAWANA!AM56</f>
        <v>0</v>
      </c>
      <c r="F56">
        <f t="shared" si="4"/>
        <v>256</v>
      </c>
      <c r="G56">
        <f t="shared" si="5"/>
        <v>259.44000000000005</v>
      </c>
      <c r="H56" s="112"/>
      <c r="I56">
        <f>BRPL_EOD!AI56+BRPL_EOD!AJ56</f>
        <v>135.61000000000001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50</v>
      </c>
      <c r="N56">
        <f t="shared" si="0"/>
        <v>259.45000000000005</v>
      </c>
      <c r="O56" s="112">
        <f t="shared" si="1"/>
        <v>-9.9999999999909051E-3</v>
      </c>
      <c r="P56">
        <v>135.604773174022</v>
      </c>
      <c r="Q56">
        <v>44.998265561765272</v>
      </c>
      <c r="R56">
        <v>5.8397749084602042</v>
      </c>
      <c r="S56">
        <v>22.999113509346696</v>
      </c>
      <c r="T56">
        <v>49.998072846405861</v>
      </c>
      <c r="U56" s="114">
        <f t="shared" si="2"/>
        <v>259.44000000000005</v>
      </c>
      <c r="V56" s="112">
        <f t="shared" si="3"/>
        <v>0</v>
      </c>
      <c r="Y56">
        <f>BAWANA!AW56+BAWANA!AX56</f>
        <v>5.28</v>
      </c>
      <c r="Z56">
        <f>BAWANA!BD56+BAWANA!BE56</f>
        <v>5.28</v>
      </c>
      <c r="AA56">
        <f>BAWANA!X56+BAWANA!Y56</f>
        <v>5.28</v>
      </c>
      <c r="AB56">
        <f>BAWANA!AE56+BAWANA!AF56</f>
        <v>5.28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267.94000000000005</v>
      </c>
      <c r="E57">
        <f>BAWANA!AM57</f>
        <v>0</v>
      </c>
      <c r="F57">
        <f t="shared" si="4"/>
        <v>256</v>
      </c>
      <c r="G57">
        <f t="shared" si="5"/>
        <v>267.94000000000005</v>
      </c>
      <c r="H57" s="112"/>
      <c r="I57">
        <f>BRPL_EOD!AI57+BRPL_EOD!AJ57</f>
        <v>135.61000000000001</v>
      </c>
      <c r="J57">
        <f>BYPL_EOD!AI57+BYPL_EOD!AJ57</f>
        <v>46.86</v>
      </c>
      <c r="K57">
        <f>MES_EOD!AI57+MES_EOD!AJ57</f>
        <v>5.84</v>
      </c>
      <c r="L57">
        <f>NDMC_EOD!AI57+NDMC_EOD!AJ57</f>
        <v>23</v>
      </c>
      <c r="M57">
        <f>TPDDL_EOD!AI57+TPDDL_EOD!AJ57</f>
        <v>56.63</v>
      </c>
      <c r="N57">
        <f t="shared" si="0"/>
        <v>267.94000000000005</v>
      </c>
      <c r="O57" s="112">
        <f t="shared" si="1"/>
        <v>0</v>
      </c>
      <c r="P57">
        <v>135.61000000000001</v>
      </c>
      <c r="Q57">
        <v>46.86</v>
      </c>
      <c r="R57">
        <v>5.84</v>
      </c>
      <c r="S57">
        <v>23</v>
      </c>
      <c r="T57">
        <v>56.63</v>
      </c>
      <c r="U57" s="114">
        <f t="shared" si="2"/>
        <v>267.94000000000005</v>
      </c>
      <c r="V57" s="112">
        <f t="shared" si="3"/>
        <v>0</v>
      </c>
      <c r="Y57">
        <f>BAWANA!AW57+BAWANA!AX57</f>
        <v>26.03</v>
      </c>
      <c r="Z57">
        <f>BAWANA!BD57+BAWANA!BE57</f>
        <v>26.03</v>
      </c>
      <c r="AA57">
        <f>BAWANA!X57+BAWANA!Y57</f>
        <v>26.03</v>
      </c>
      <c r="AB57">
        <f>BAWANA!AE57+BAWANA!AF57</f>
        <v>26.03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267.94000000000005</v>
      </c>
      <c r="E58">
        <f>BAWANA!AM58</f>
        <v>0</v>
      </c>
      <c r="F58">
        <f t="shared" si="4"/>
        <v>256</v>
      </c>
      <c r="G58">
        <f t="shared" si="5"/>
        <v>267.94000000000005</v>
      </c>
      <c r="H58" s="112"/>
      <c r="I58">
        <f>BRPL_EOD!AI58+BRPL_EOD!AJ58</f>
        <v>135.61000000000001</v>
      </c>
      <c r="J58">
        <f>BYPL_EOD!AI58+BYPL_EOD!AJ58</f>
        <v>46.86</v>
      </c>
      <c r="K58">
        <f>MES_EOD!AI58+MES_EOD!AJ58</f>
        <v>5.84</v>
      </c>
      <c r="L58">
        <f>NDMC_EOD!AI58+NDMC_EOD!AJ58</f>
        <v>23</v>
      </c>
      <c r="M58">
        <f>TPDDL_EOD!AI58+TPDDL_EOD!AJ58</f>
        <v>56.63</v>
      </c>
      <c r="N58">
        <f t="shared" si="0"/>
        <v>267.94000000000005</v>
      </c>
      <c r="O58" s="112">
        <f t="shared" si="1"/>
        <v>0</v>
      </c>
      <c r="P58">
        <v>135.61000000000001</v>
      </c>
      <c r="Q58">
        <v>46.86</v>
      </c>
      <c r="R58">
        <v>5.84</v>
      </c>
      <c r="S58">
        <v>23</v>
      </c>
      <c r="T58">
        <v>56.63</v>
      </c>
      <c r="U58" s="114">
        <f t="shared" si="2"/>
        <v>267.94000000000005</v>
      </c>
      <c r="V58" s="112">
        <f t="shared" si="3"/>
        <v>0</v>
      </c>
      <c r="Y58">
        <f>BAWANA!AW58+BAWANA!AX58</f>
        <v>26.03</v>
      </c>
      <c r="Z58">
        <f>BAWANA!BD58+BAWANA!BE58</f>
        <v>26.03</v>
      </c>
      <c r="AA58">
        <f>BAWANA!X58+BAWANA!Y58</f>
        <v>26.03</v>
      </c>
      <c r="AB58">
        <f>BAWANA!AE58+BAWANA!AF58</f>
        <v>26.03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267.94000000000005</v>
      </c>
      <c r="E59">
        <f>BAWANA!AM59</f>
        <v>0</v>
      </c>
      <c r="F59">
        <f t="shared" si="4"/>
        <v>256</v>
      </c>
      <c r="G59">
        <f t="shared" si="5"/>
        <v>267.94000000000005</v>
      </c>
      <c r="H59" s="112"/>
      <c r="I59">
        <f>BRPL_EOD!AI59+BRPL_EOD!AJ59</f>
        <v>135.61000000000001</v>
      </c>
      <c r="J59">
        <f>BYPL_EOD!AI59+BYPL_EOD!AJ59</f>
        <v>46.86</v>
      </c>
      <c r="K59">
        <f>MES_EOD!AI59+MES_EOD!AJ59</f>
        <v>5.84</v>
      </c>
      <c r="L59">
        <f>NDMC_EOD!AI59+NDMC_EOD!AJ59</f>
        <v>23</v>
      </c>
      <c r="M59">
        <f>TPDDL_EOD!AI59+TPDDL_EOD!AJ59</f>
        <v>56.63</v>
      </c>
      <c r="N59">
        <f t="shared" si="0"/>
        <v>267.94000000000005</v>
      </c>
      <c r="O59" s="112">
        <f t="shared" si="1"/>
        <v>0</v>
      </c>
      <c r="P59">
        <v>135.61000000000001</v>
      </c>
      <c r="Q59">
        <v>46.86</v>
      </c>
      <c r="R59">
        <v>5.84</v>
      </c>
      <c r="S59">
        <v>23</v>
      </c>
      <c r="T59">
        <v>56.63</v>
      </c>
      <c r="U59" s="114">
        <f t="shared" si="2"/>
        <v>267.94000000000005</v>
      </c>
      <c r="V59" s="112">
        <f t="shared" si="3"/>
        <v>0</v>
      </c>
      <c r="Y59">
        <f>BAWANA!AW59+BAWANA!AX59</f>
        <v>26.03</v>
      </c>
      <c r="Z59">
        <f>BAWANA!BD59+BAWANA!BE59</f>
        <v>26.03</v>
      </c>
      <c r="AA59">
        <f>BAWANA!X59+BAWANA!Y59</f>
        <v>26.03</v>
      </c>
      <c r="AB59">
        <f>BAWANA!AE59+BAWANA!AF59</f>
        <v>26.03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267.94000000000005</v>
      </c>
      <c r="E60">
        <f>BAWANA!AM60</f>
        <v>0</v>
      </c>
      <c r="F60">
        <f t="shared" si="4"/>
        <v>256</v>
      </c>
      <c r="G60">
        <f t="shared" si="5"/>
        <v>267.94000000000005</v>
      </c>
      <c r="H60" s="112"/>
      <c r="I60">
        <f>BRPL_EOD!AI60+BRPL_EOD!AJ60</f>
        <v>135.61000000000001</v>
      </c>
      <c r="J60">
        <f>BYPL_EOD!AI60+BYPL_EOD!AJ60</f>
        <v>46.86</v>
      </c>
      <c r="K60">
        <f>MES_EOD!AI60+MES_EOD!AJ60</f>
        <v>5.84</v>
      </c>
      <c r="L60">
        <f>NDMC_EOD!AI60+NDMC_EOD!AJ60</f>
        <v>23</v>
      </c>
      <c r="M60">
        <f>TPDDL_EOD!AI60+TPDDL_EOD!AJ60</f>
        <v>56.63</v>
      </c>
      <c r="N60">
        <f t="shared" si="0"/>
        <v>267.94000000000005</v>
      </c>
      <c r="O60" s="112">
        <f t="shared" si="1"/>
        <v>0</v>
      </c>
      <c r="P60">
        <v>135.61000000000001</v>
      </c>
      <c r="Q60">
        <v>46.86</v>
      </c>
      <c r="R60">
        <v>5.84</v>
      </c>
      <c r="S60">
        <v>23</v>
      </c>
      <c r="T60">
        <v>56.63</v>
      </c>
      <c r="U60" s="114">
        <f t="shared" si="2"/>
        <v>267.94000000000005</v>
      </c>
      <c r="V60" s="112">
        <f t="shared" si="3"/>
        <v>0</v>
      </c>
      <c r="Y60">
        <f>BAWANA!AW60+BAWANA!AX60</f>
        <v>26.03</v>
      </c>
      <c r="Z60">
        <f>BAWANA!BD60+BAWANA!BE60</f>
        <v>26.03</v>
      </c>
      <c r="AA60">
        <f>BAWANA!X60+BAWANA!Y60</f>
        <v>26.03</v>
      </c>
      <c r="AB60">
        <f>BAWANA!AE60+BAWANA!AF60</f>
        <v>26.03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267.94000000000005</v>
      </c>
      <c r="E61">
        <f>BAWANA!AM61</f>
        <v>0</v>
      </c>
      <c r="F61">
        <f t="shared" si="4"/>
        <v>256</v>
      </c>
      <c r="G61">
        <f t="shared" si="5"/>
        <v>267.94000000000005</v>
      </c>
      <c r="H61" s="112"/>
      <c r="I61">
        <f>BRPL_EOD!AI61+BRPL_EOD!AJ61</f>
        <v>135.61000000000001</v>
      </c>
      <c r="J61">
        <f>BYPL_EOD!AI61+BYPL_EOD!AJ61</f>
        <v>46.86</v>
      </c>
      <c r="K61">
        <f>MES_EOD!AI61+MES_EOD!AJ61</f>
        <v>5.84</v>
      </c>
      <c r="L61">
        <f>NDMC_EOD!AI61+NDMC_EOD!AJ61</f>
        <v>23</v>
      </c>
      <c r="M61">
        <f>TPDDL_EOD!AI61+TPDDL_EOD!AJ61</f>
        <v>56.63</v>
      </c>
      <c r="N61">
        <f t="shared" si="0"/>
        <v>267.94000000000005</v>
      </c>
      <c r="O61" s="112">
        <f t="shared" si="1"/>
        <v>0</v>
      </c>
      <c r="P61">
        <v>135.61000000000001</v>
      </c>
      <c r="Q61">
        <v>46.86</v>
      </c>
      <c r="R61">
        <v>5.84</v>
      </c>
      <c r="S61">
        <v>23</v>
      </c>
      <c r="T61">
        <v>56.63</v>
      </c>
      <c r="U61" s="114">
        <f t="shared" si="2"/>
        <v>267.94000000000005</v>
      </c>
      <c r="V61" s="112">
        <f t="shared" si="3"/>
        <v>0</v>
      </c>
      <c r="Y61">
        <f>BAWANA!AW61+BAWANA!AX61</f>
        <v>26.03</v>
      </c>
      <c r="Z61">
        <f>BAWANA!BD61+BAWANA!BE61</f>
        <v>26.03</v>
      </c>
      <c r="AA61">
        <f>BAWANA!X61+BAWANA!Y61</f>
        <v>26.03</v>
      </c>
      <c r="AB61">
        <f>BAWANA!AE61+BAWANA!AF61</f>
        <v>26.03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267.94000000000005</v>
      </c>
      <c r="E62">
        <f>BAWANA!AM62</f>
        <v>0</v>
      </c>
      <c r="F62">
        <f t="shared" si="4"/>
        <v>256</v>
      </c>
      <c r="G62">
        <f t="shared" si="5"/>
        <v>267.94000000000005</v>
      </c>
      <c r="H62" s="112"/>
      <c r="I62">
        <f>BRPL_EOD!AI62+BRPL_EOD!AJ62</f>
        <v>135.61000000000001</v>
      </c>
      <c r="J62">
        <f>BYPL_EOD!AI62+BYPL_EOD!AJ62</f>
        <v>46.86</v>
      </c>
      <c r="K62">
        <f>MES_EOD!AI62+MES_EOD!AJ62</f>
        <v>5.84</v>
      </c>
      <c r="L62">
        <f>NDMC_EOD!AI62+NDMC_EOD!AJ62</f>
        <v>23</v>
      </c>
      <c r="M62">
        <f>TPDDL_EOD!AI62+TPDDL_EOD!AJ62</f>
        <v>56.63</v>
      </c>
      <c r="N62">
        <f t="shared" si="0"/>
        <v>267.94000000000005</v>
      </c>
      <c r="O62" s="112">
        <f t="shared" si="1"/>
        <v>0</v>
      </c>
      <c r="P62">
        <v>135.61000000000001</v>
      </c>
      <c r="Q62">
        <v>46.86</v>
      </c>
      <c r="R62">
        <v>5.84</v>
      </c>
      <c r="S62">
        <v>23</v>
      </c>
      <c r="T62">
        <v>56.63</v>
      </c>
      <c r="U62" s="114">
        <f t="shared" si="2"/>
        <v>267.94000000000005</v>
      </c>
      <c r="V62" s="112">
        <f t="shared" si="3"/>
        <v>0</v>
      </c>
      <c r="Y62">
        <f>BAWANA!AW62+BAWANA!AX62</f>
        <v>26.03</v>
      </c>
      <c r="Z62">
        <f>BAWANA!BD62+BAWANA!BE62</f>
        <v>26.03</v>
      </c>
      <c r="AA62">
        <f>BAWANA!X62+BAWANA!Y62</f>
        <v>26.03</v>
      </c>
      <c r="AB62">
        <f>BAWANA!AE62+BAWANA!AF62</f>
        <v>26.03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267.94000000000005</v>
      </c>
      <c r="E63">
        <f>BAWANA!AM63</f>
        <v>0</v>
      </c>
      <c r="F63">
        <f t="shared" si="4"/>
        <v>256</v>
      </c>
      <c r="G63">
        <f t="shared" si="5"/>
        <v>267.94000000000005</v>
      </c>
      <c r="H63" s="112"/>
      <c r="I63">
        <f>BRPL_EOD!AI63+BRPL_EOD!AJ63</f>
        <v>135.61000000000001</v>
      </c>
      <c r="J63">
        <f>BYPL_EOD!AI63+BYPL_EOD!AJ63</f>
        <v>46.86</v>
      </c>
      <c r="K63">
        <f>MES_EOD!AI63+MES_EOD!AJ63</f>
        <v>5.84</v>
      </c>
      <c r="L63">
        <f>NDMC_EOD!AI63+NDMC_EOD!AJ63</f>
        <v>23</v>
      </c>
      <c r="M63">
        <f>TPDDL_EOD!AI63+TPDDL_EOD!AJ63</f>
        <v>56.63</v>
      </c>
      <c r="N63">
        <f t="shared" si="0"/>
        <v>267.94000000000005</v>
      </c>
      <c r="O63" s="112">
        <f t="shared" si="1"/>
        <v>0</v>
      </c>
      <c r="P63">
        <v>135.61000000000001</v>
      </c>
      <c r="Q63">
        <v>46.86</v>
      </c>
      <c r="R63">
        <v>5.84</v>
      </c>
      <c r="S63">
        <v>23</v>
      </c>
      <c r="T63">
        <v>56.63</v>
      </c>
      <c r="U63" s="114">
        <f t="shared" si="2"/>
        <v>267.94000000000005</v>
      </c>
      <c r="V63" s="112">
        <f t="shared" si="3"/>
        <v>0</v>
      </c>
      <c r="Y63">
        <f>BAWANA!AW63+BAWANA!AX63</f>
        <v>26.03</v>
      </c>
      <c r="Z63">
        <f>BAWANA!BD63+BAWANA!BE63</f>
        <v>26.03</v>
      </c>
      <c r="AA63">
        <f>BAWANA!X63+BAWANA!Y63</f>
        <v>26.03</v>
      </c>
      <c r="AB63">
        <f>BAWANA!AE63+BAWANA!AF63</f>
        <v>26.03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267.94000000000005</v>
      </c>
      <c r="E64">
        <f>BAWANA!AM64</f>
        <v>0</v>
      </c>
      <c r="F64">
        <f t="shared" si="4"/>
        <v>256</v>
      </c>
      <c r="G64">
        <f t="shared" si="5"/>
        <v>267.94000000000005</v>
      </c>
      <c r="H64" s="112"/>
      <c r="I64">
        <f>BRPL_EOD!AI64+BRPL_EOD!AJ64</f>
        <v>135.61000000000001</v>
      </c>
      <c r="J64">
        <f>BYPL_EOD!AI64+BYPL_EOD!AJ64</f>
        <v>46.86</v>
      </c>
      <c r="K64">
        <f>MES_EOD!AI64+MES_EOD!AJ64</f>
        <v>5.84</v>
      </c>
      <c r="L64">
        <f>NDMC_EOD!AI64+NDMC_EOD!AJ64</f>
        <v>23</v>
      </c>
      <c r="M64">
        <f>TPDDL_EOD!AI64+TPDDL_EOD!AJ64</f>
        <v>56.63</v>
      </c>
      <c r="N64">
        <f t="shared" si="0"/>
        <v>267.94000000000005</v>
      </c>
      <c r="O64" s="112">
        <f t="shared" si="1"/>
        <v>0</v>
      </c>
      <c r="P64">
        <v>135.61000000000001</v>
      </c>
      <c r="Q64">
        <v>46.86</v>
      </c>
      <c r="R64">
        <v>5.84</v>
      </c>
      <c r="S64">
        <v>23</v>
      </c>
      <c r="T64">
        <v>56.63</v>
      </c>
      <c r="U64" s="114">
        <f t="shared" si="2"/>
        <v>267.94000000000005</v>
      </c>
      <c r="V64" s="112">
        <f t="shared" si="3"/>
        <v>0</v>
      </c>
      <c r="Y64">
        <f>BAWANA!AW64+BAWANA!AX64</f>
        <v>26.03</v>
      </c>
      <c r="Z64">
        <f>BAWANA!BD64+BAWANA!BE64</f>
        <v>26.03</v>
      </c>
      <c r="AA64">
        <f>BAWANA!X64+BAWANA!Y64</f>
        <v>26.03</v>
      </c>
      <c r="AB64">
        <f>BAWANA!AE64+BAWANA!AF64</f>
        <v>26.03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267.94000000000005</v>
      </c>
      <c r="E65">
        <f>BAWANA!AM65</f>
        <v>0</v>
      </c>
      <c r="F65">
        <f t="shared" si="4"/>
        <v>256</v>
      </c>
      <c r="G65">
        <f t="shared" si="5"/>
        <v>267.94000000000005</v>
      </c>
      <c r="H65" s="112"/>
      <c r="I65">
        <f>BRPL_EOD!AI65+BRPL_EOD!AJ65</f>
        <v>135.61000000000001</v>
      </c>
      <c r="J65">
        <f>BYPL_EOD!AI65+BYPL_EOD!AJ65</f>
        <v>46.86</v>
      </c>
      <c r="K65">
        <f>MES_EOD!AI65+MES_EOD!AJ65</f>
        <v>5.84</v>
      </c>
      <c r="L65">
        <f>NDMC_EOD!AI65+NDMC_EOD!AJ65</f>
        <v>23</v>
      </c>
      <c r="M65">
        <f>TPDDL_EOD!AI65+TPDDL_EOD!AJ65</f>
        <v>56.63</v>
      </c>
      <c r="N65">
        <f t="shared" si="0"/>
        <v>267.94000000000005</v>
      </c>
      <c r="O65" s="112">
        <f t="shared" si="1"/>
        <v>0</v>
      </c>
      <c r="P65">
        <v>135.61000000000001</v>
      </c>
      <c r="Q65">
        <v>46.86</v>
      </c>
      <c r="R65">
        <v>5.84</v>
      </c>
      <c r="S65">
        <v>23</v>
      </c>
      <c r="T65">
        <v>56.63</v>
      </c>
      <c r="U65" s="114">
        <f t="shared" si="2"/>
        <v>267.94000000000005</v>
      </c>
      <c r="V65" s="112">
        <f t="shared" si="3"/>
        <v>0</v>
      </c>
      <c r="Y65">
        <f>BAWANA!AW65+BAWANA!AX65</f>
        <v>26.03</v>
      </c>
      <c r="Z65">
        <f>BAWANA!BD65+BAWANA!BE65</f>
        <v>26.03</v>
      </c>
      <c r="AA65">
        <f>BAWANA!X65+BAWANA!Y65</f>
        <v>26.03</v>
      </c>
      <c r="AB65">
        <f>BAWANA!AE65+BAWANA!AF65</f>
        <v>26.03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267.94000000000005</v>
      </c>
      <c r="E66">
        <f>BAWANA!AM66</f>
        <v>0</v>
      </c>
      <c r="F66">
        <f t="shared" si="4"/>
        <v>256</v>
      </c>
      <c r="G66">
        <f t="shared" si="5"/>
        <v>267.94000000000005</v>
      </c>
      <c r="H66" s="112"/>
      <c r="I66">
        <f>BRPL_EOD!AI66+BRPL_EOD!AJ66</f>
        <v>135.61000000000001</v>
      </c>
      <c r="J66">
        <f>BYPL_EOD!AI66+BYPL_EOD!AJ66</f>
        <v>46.86</v>
      </c>
      <c r="K66">
        <f>MES_EOD!AI66+MES_EOD!AJ66</f>
        <v>5.84</v>
      </c>
      <c r="L66">
        <f>NDMC_EOD!AI66+NDMC_EOD!AJ66</f>
        <v>23</v>
      </c>
      <c r="M66">
        <f>TPDDL_EOD!AI66+TPDDL_EOD!AJ66</f>
        <v>56.63</v>
      </c>
      <c r="N66">
        <f t="shared" si="0"/>
        <v>267.94000000000005</v>
      </c>
      <c r="O66" s="112">
        <f t="shared" si="1"/>
        <v>0</v>
      </c>
      <c r="P66">
        <v>135.61000000000001</v>
      </c>
      <c r="Q66">
        <v>46.86</v>
      </c>
      <c r="R66">
        <v>5.84</v>
      </c>
      <c r="S66">
        <v>23</v>
      </c>
      <c r="T66">
        <v>56.63</v>
      </c>
      <c r="U66" s="114">
        <f t="shared" si="2"/>
        <v>267.94000000000005</v>
      </c>
      <c r="V66" s="112">
        <f t="shared" si="3"/>
        <v>0</v>
      </c>
      <c r="Y66">
        <f>BAWANA!AW66+BAWANA!AX66</f>
        <v>26.03</v>
      </c>
      <c r="Z66">
        <f>BAWANA!BD66+BAWANA!BE66</f>
        <v>26.03</v>
      </c>
      <c r="AA66">
        <f>BAWANA!X66+BAWANA!Y66</f>
        <v>26.03</v>
      </c>
      <c r="AB66">
        <f>BAWANA!AE66+BAWANA!AF66</f>
        <v>26.03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267.94000000000005</v>
      </c>
      <c r="E67">
        <f>BAWANA!AM67</f>
        <v>0</v>
      </c>
      <c r="F67">
        <f t="shared" si="4"/>
        <v>256</v>
      </c>
      <c r="G67">
        <f t="shared" si="5"/>
        <v>267.94000000000005</v>
      </c>
      <c r="H67" s="112"/>
      <c r="I67">
        <f>BRPL_EOD!AI67+BRPL_EOD!AJ67</f>
        <v>135.61000000000001</v>
      </c>
      <c r="J67">
        <f>BYPL_EOD!AI67+BYPL_EOD!AJ67</f>
        <v>46.86</v>
      </c>
      <c r="K67">
        <f>MES_EOD!AI67+MES_EOD!AJ67</f>
        <v>5.84</v>
      </c>
      <c r="L67">
        <f>NDMC_EOD!AI67+NDMC_EOD!AJ67</f>
        <v>23</v>
      </c>
      <c r="M67">
        <f>TPDDL_EOD!AI67+TPDDL_EOD!AJ67</f>
        <v>56.63</v>
      </c>
      <c r="N67">
        <f t="shared" ref="N67:N98" si="7">SUM(I67:M67)</f>
        <v>267.94000000000005</v>
      </c>
      <c r="O67" s="112">
        <f t="shared" ref="O67:O98" si="8">G67-N67</f>
        <v>0</v>
      </c>
      <c r="P67">
        <v>135.61000000000001</v>
      </c>
      <c r="Q67">
        <v>46.86</v>
      </c>
      <c r="R67">
        <v>5.84</v>
      </c>
      <c r="S67">
        <v>23</v>
      </c>
      <c r="T67">
        <v>56.63</v>
      </c>
      <c r="U67" s="114">
        <f t="shared" ref="U67:U98" si="9">SUM(P67:T67)</f>
        <v>267.94000000000005</v>
      </c>
      <c r="V67" s="112">
        <f t="shared" ref="V67:V99" si="10">G67-U67</f>
        <v>0</v>
      </c>
      <c r="Y67">
        <f>BAWANA!AW67+BAWANA!AX67</f>
        <v>26.03</v>
      </c>
      <c r="Z67">
        <f>BAWANA!BD67+BAWANA!BE67</f>
        <v>26.03</v>
      </c>
      <c r="AA67">
        <f>BAWANA!X67+BAWANA!Y67</f>
        <v>26.03</v>
      </c>
      <c r="AB67">
        <f>BAWANA!AE67+BAWANA!AF67</f>
        <v>26.03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267.94000000000005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267.94000000000005</v>
      </c>
      <c r="H68" s="112"/>
      <c r="I68">
        <f>BRPL_EOD!AI68+BRPL_EOD!AJ68</f>
        <v>135.61000000000001</v>
      </c>
      <c r="J68">
        <f>BYPL_EOD!AI68+BYPL_EOD!AJ68</f>
        <v>46.86</v>
      </c>
      <c r="K68">
        <f>MES_EOD!AI68+MES_EOD!AJ68</f>
        <v>5.84</v>
      </c>
      <c r="L68">
        <f>NDMC_EOD!AI68+NDMC_EOD!AJ68</f>
        <v>23</v>
      </c>
      <c r="M68">
        <f>TPDDL_EOD!AI68+TPDDL_EOD!AJ68</f>
        <v>56.63</v>
      </c>
      <c r="N68">
        <f t="shared" si="7"/>
        <v>267.94000000000005</v>
      </c>
      <c r="O68" s="112">
        <f t="shared" si="8"/>
        <v>0</v>
      </c>
      <c r="P68">
        <v>135.61000000000001</v>
      </c>
      <c r="Q68">
        <v>46.86</v>
      </c>
      <c r="R68">
        <v>5.84</v>
      </c>
      <c r="S68">
        <v>23</v>
      </c>
      <c r="T68">
        <v>56.63</v>
      </c>
      <c r="U68" s="114">
        <f t="shared" si="9"/>
        <v>267.94000000000005</v>
      </c>
      <c r="V68" s="112">
        <f t="shared" si="10"/>
        <v>0</v>
      </c>
      <c r="Y68">
        <f>BAWANA!AW68+BAWANA!AX68</f>
        <v>26.03</v>
      </c>
      <c r="Z68">
        <f>BAWANA!BD68+BAWANA!BE68</f>
        <v>26.03</v>
      </c>
      <c r="AA68">
        <f>BAWANA!X68+BAWANA!Y68</f>
        <v>26.03</v>
      </c>
      <c r="AB68">
        <f>BAWANA!AE68+BAWANA!AF68</f>
        <v>26.03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267.94000000000005</v>
      </c>
      <c r="E69">
        <f>BAWANA!AM69</f>
        <v>0</v>
      </c>
      <c r="F69">
        <f t="shared" si="11"/>
        <v>256</v>
      </c>
      <c r="G69">
        <f t="shared" si="12"/>
        <v>267.94000000000005</v>
      </c>
      <c r="H69" s="112"/>
      <c r="I69">
        <f>BRPL_EOD!AI69+BRPL_EOD!AJ69</f>
        <v>135.61000000000001</v>
      </c>
      <c r="J69">
        <f>BYPL_EOD!AI69+BYPL_EOD!AJ69</f>
        <v>46.86</v>
      </c>
      <c r="K69">
        <f>MES_EOD!AI69+MES_EOD!AJ69</f>
        <v>5.84</v>
      </c>
      <c r="L69">
        <f>NDMC_EOD!AI69+NDMC_EOD!AJ69</f>
        <v>23</v>
      </c>
      <c r="M69">
        <f>TPDDL_EOD!AI69+TPDDL_EOD!AJ69</f>
        <v>56.63</v>
      </c>
      <c r="N69">
        <f t="shared" si="7"/>
        <v>267.94000000000005</v>
      </c>
      <c r="O69" s="112">
        <f t="shared" si="8"/>
        <v>0</v>
      </c>
      <c r="P69">
        <v>135.61000000000001</v>
      </c>
      <c r="Q69">
        <v>46.86</v>
      </c>
      <c r="R69">
        <v>5.84</v>
      </c>
      <c r="S69">
        <v>23</v>
      </c>
      <c r="T69">
        <v>56.63</v>
      </c>
      <c r="U69" s="114">
        <f t="shared" si="9"/>
        <v>267.94000000000005</v>
      </c>
      <c r="V69" s="112">
        <f t="shared" si="10"/>
        <v>0</v>
      </c>
      <c r="Y69">
        <f>BAWANA!AW69+BAWANA!AX69</f>
        <v>26.03</v>
      </c>
      <c r="Z69">
        <f>BAWANA!BD69+BAWANA!BE69</f>
        <v>26.03</v>
      </c>
      <c r="AA69">
        <f>BAWANA!X69+BAWANA!Y69</f>
        <v>26.03</v>
      </c>
      <c r="AB69">
        <f>BAWANA!AE69+BAWANA!AF69</f>
        <v>26.03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267.94000000000005</v>
      </c>
      <c r="E70">
        <f>BAWANA!AM70</f>
        <v>0</v>
      </c>
      <c r="F70">
        <f t="shared" si="11"/>
        <v>256</v>
      </c>
      <c r="G70">
        <f t="shared" si="12"/>
        <v>267.94000000000005</v>
      </c>
      <c r="H70" s="112"/>
      <c r="I70">
        <f>BRPL_EOD!AI70+BRPL_EOD!AJ70</f>
        <v>135.61000000000001</v>
      </c>
      <c r="J70">
        <f>BYPL_EOD!AI70+BYPL_EOD!AJ70</f>
        <v>46.86</v>
      </c>
      <c r="K70">
        <f>MES_EOD!AI70+MES_EOD!AJ70</f>
        <v>5.84</v>
      </c>
      <c r="L70">
        <f>NDMC_EOD!AI70+NDMC_EOD!AJ70</f>
        <v>23</v>
      </c>
      <c r="M70">
        <f>TPDDL_EOD!AI70+TPDDL_EOD!AJ70</f>
        <v>56.63</v>
      </c>
      <c r="N70">
        <f t="shared" si="7"/>
        <v>267.94000000000005</v>
      </c>
      <c r="O70" s="112">
        <f t="shared" si="8"/>
        <v>0</v>
      </c>
      <c r="P70">
        <v>135.61000000000001</v>
      </c>
      <c r="Q70">
        <v>46.86</v>
      </c>
      <c r="R70">
        <v>5.84</v>
      </c>
      <c r="S70">
        <v>23</v>
      </c>
      <c r="T70">
        <v>56.63</v>
      </c>
      <c r="U70" s="114">
        <f t="shared" si="9"/>
        <v>267.94000000000005</v>
      </c>
      <c r="V70" s="112">
        <f t="shared" si="10"/>
        <v>0</v>
      </c>
      <c r="Y70">
        <f>BAWANA!AW70+BAWANA!AX70</f>
        <v>26.03</v>
      </c>
      <c r="Z70">
        <f>BAWANA!BD70+BAWANA!BE70</f>
        <v>26.03</v>
      </c>
      <c r="AA70">
        <f>BAWANA!X70+BAWANA!Y70</f>
        <v>26.03</v>
      </c>
      <c r="AB70">
        <f>BAWANA!AE70+BAWANA!AF70</f>
        <v>26.03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267.94000000000005</v>
      </c>
      <c r="E71">
        <f>BAWANA!AM71</f>
        <v>0</v>
      </c>
      <c r="F71">
        <f t="shared" si="11"/>
        <v>256</v>
      </c>
      <c r="G71">
        <f t="shared" si="12"/>
        <v>267.94000000000005</v>
      </c>
      <c r="H71" s="112"/>
      <c r="I71">
        <f>BRPL_EOD!AI71+BRPL_EOD!AJ71</f>
        <v>135.61000000000001</v>
      </c>
      <c r="J71">
        <f>BYPL_EOD!AI71+BYPL_EOD!AJ71</f>
        <v>46.86</v>
      </c>
      <c r="K71">
        <f>MES_EOD!AI71+MES_EOD!AJ71</f>
        <v>5.84</v>
      </c>
      <c r="L71">
        <f>NDMC_EOD!AI71+NDMC_EOD!AJ71</f>
        <v>23</v>
      </c>
      <c r="M71">
        <f>TPDDL_EOD!AI71+TPDDL_EOD!AJ71</f>
        <v>56.63</v>
      </c>
      <c r="N71">
        <f t="shared" si="7"/>
        <v>267.94000000000005</v>
      </c>
      <c r="O71" s="112">
        <f t="shared" si="8"/>
        <v>0</v>
      </c>
      <c r="P71">
        <v>135.61000000000001</v>
      </c>
      <c r="Q71">
        <v>46.86</v>
      </c>
      <c r="R71">
        <v>5.84</v>
      </c>
      <c r="S71">
        <v>23</v>
      </c>
      <c r="T71">
        <v>56.63</v>
      </c>
      <c r="U71" s="114">
        <f t="shared" si="9"/>
        <v>267.94000000000005</v>
      </c>
      <c r="V71" s="112">
        <f t="shared" si="10"/>
        <v>0</v>
      </c>
      <c r="Y71">
        <f>BAWANA!AW71+BAWANA!AX71</f>
        <v>26.03</v>
      </c>
      <c r="Z71">
        <f>BAWANA!BD71+BAWANA!BE71</f>
        <v>26.03</v>
      </c>
      <c r="AA71">
        <f>BAWANA!X71+BAWANA!Y71</f>
        <v>26.03</v>
      </c>
      <c r="AB71">
        <f>BAWANA!AE71+BAWANA!AF71</f>
        <v>26.03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267.94000000000005</v>
      </c>
      <c r="E72">
        <f>BAWANA!AM72</f>
        <v>0</v>
      </c>
      <c r="F72">
        <f t="shared" si="11"/>
        <v>256</v>
      </c>
      <c r="G72">
        <f t="shared" si="12"/>
        <v>267.94000000000005</v>
      </c>
      <c r="H72" s="112"/>
      <c r="I72">
        <f>BRPL_EOD!AI72+BRPL_EOD!AJ72</f>
        <v>135.61000000000001</v>
      </c>
      <c r="J72">
        <f>BYPL_EOD!AI72+BYPL_EOD!AJ72</f>
        <v>46.86</v>
      </c>
      <c r="K72">
        <f>MES_EOD!AI72+MES_EOD!AJ72</f>
        <v>5.84</v>
      </c>
      <c r="L72">
        <f>NDMC_EOD!AI72+NDMC_EOD!AJ72</f>
        <v>23</v>
      </c>
      <c r="M72">
        <f>TPDDL_EOD!AI72+TPDDL_EOD!AJ72</f>
        <v>56.63</v>
      </c>
      <c r="N72">
        <f t="shared" si="7"/>
        <v>267.94000000000005</v>
      </c>
      <c r="O72" s="112">
        <f t="shared" si="8"/>
        <v>0</v>
      </c>
      <c r="P72">
        <v>135.61000000000001</v>
      </c>
      <c r="Q72">
        <v>46.86</v>
      </c>
      <c r="R72">
        <v>5.84</v>
      </c>
      <c r="S72">
        <v>23</v>
      </c>
      <c r="T72">
        <v>56.63</v>
      </c>
      <c r="U72" s="114">
        <f t="shared" si="9"/>
        <v>267.94000000000005</v>
      </c>
      <c r="V72" s="112">
        <f t="shared" si="10"/>
        <v>0</v>
      </c>
      <c r="Y72">
        <f>BAWANA!AW72+BAWANA!AX72</f>
        <v>26.03</v>
      </c>
      <c r="Z72">
        <f>BAWANA!BD72+BAWANA!BE72</f>
        <v>26.03</v>
      </c>
      <c r="AA72">
        <f>BAWANA!X72+BAWANA!Y72</f>
        <v>26.03</v>
      </c>
      <c r="AB72">
        <f>BAWANA!AE72+BAWANA!AF72</f>
        <v>26.03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271.84000000000003</v>
      </c>
      <c r="E73">
        <f>BAWANA!AM73</f>
        <v>0</v>
      </c>
      <c r="F73">
        <f t="shared" si="11"/>
        <v>256</v>
      </c>
      <c r="G73">
        <f t="shared" si="12"/>
        <v>271.84000000000003</v>
      </c>
      <c r="H73" s="112"/>
      <c r="I73">
        <f>BRPL_EOD!AI73+BRPL_EOD!AJ73</f>
        <v>135.61000000000001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52.39</v>
      </c>
      <c r="N73">
        <f t="shared" si="7"/>
        <v>271.84000000000003</v>
      </c>
      <c r="O73" s="112">
        <f t="shared" si="8"/>
        <v>0</v>
      </c>
      <c r="P73">
        <v>135.61000000000001</v>
      </c>
      <c r="Q73">
        <v>55</v>
      </c>
      <c r="R73">
        <v>5.84</v>
      </c>
      <c r="S73">
        <v>23</v>
      </c>
      <c r="T73">
        <v>52.39</v>
      </c>
      <c r="U73" s="114">
        <f t="shared" si="9"/>
        <v>271.84000000000003</v>
      </c>
      <c r="V73" s="112">
        <f t="shared" si="10"/>
        <v>0</v>
      </c>
      <c r="Y73">
        <f>BAWANA!AW73+BAWANA!AX73</f>
        <v>24.08</v>
      </c>
      <c r="Z73">
        <f>BAWANA!BD73+BAWANA!BE73</f>
        <v>24.08</v>
      </c>
      <c r="AA73">
        <f>BAWANA!X73+BAWANA!Y73</f>
        <v>24.08</v>
      </c>
      <c r="AB73">
        <f>BAWANA!AE73+BAWANA!AF73</f>
        <v>24.08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271.84000000000003</v>
      </c>
      <c r="E74">
        <f>BAWANA!AM74</f>
        <v>0</v>
      </c>
      <c r="F74">
        <f t="shared" si="11"/>
        <v>256</v>
      </c>
      <c r="G74">
        <f t="shared" si="12"/>
        <v>271.84000000000003</v>
      </c>
      <c r="H74" s="112"/>
      <c r="I74">
        <f>BRPL_EOD!AI74+BRPL_EOD!AJ74</f>
        <v>135.61000000000001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52.39</v>
      </c>
      <c r="N74">
        <f t="shared" si="7"/>
        <v>271.84000000000003</v>
      </c>
      <c r="O74" s="112">
        <f t="shared" si="8"/>
        <v>0</v>
      </c>
      <c r="P74">
        <v>135.61000000000001</v>
      </c>
      <c r="Q74">
        <v>55</v>
      </c>
      <c r="R74">
        <v>5.84</v>
      </c>
      <c r="S74">
        <v>23</v>
      </c>
      <c r="T74">
        <v>52.39</v>
      </c>
      <c r="U74" s="114">
        <f t="shared" si="9"/>
        <v>271.84000000000003</v>
      </c>
      <c r="V74" s="112">
        <f t="shared" si="10"/>
        <v>0</v>
      </c>
      <c r="Y74">
        <f>BAWANA!AW74+BAWANA!AX74</f>
        <v>24.08</v>
      </c>
      <c r="Z74">
        <f>BAWANA!BD74+BAWANA!BE74</f>
        <v>24.08</v>
      </c>
      <c r="AA74">
        <f>BAWANA!X74+BAWANA!Y74</f>
        <v>24.08</v>
      </c>
      <c r="AB74">
        <f>BAWANA!AE74+BAWANA!AF74</f>
        <v>24.08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289.05999999999995</v>
      </c>
      <c r="E75">
        <f>BAWANA!AM75</f>
        <v>0</v>
      </c>
      <c r="F75">
        <f t="shared" si="11"/>
        <v>256</v>
      </c>
      <c r="G75">
        <f t="shared" si="12"/>
        <v>289.05999999999995</v>
      </c>
      <c r="H75" s="112"/>
      <c r="I75">
        <f>BRPL_EOD!AI75+BRPL_EOD!AJ75</f>
        <v>135.61000000000001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289.06</v>
      </c>
      <c r="O75" s="112">
        <f t="shared" si="8"/>
        <v>0</v>
      </c>
      <c r="P75">
        <v>135.60999999999999</v>
      </c>
      <c r="Q75">
        <v>54.999999999999986</v>
      </c>
      <c r="R75">
        <v>5.839999999999999</v>
      </c>
      <c r="S75">
        <v>22.999999999999996</v>
      </c>
      <c r="T75">
        <v>69.609999999999985</v>
      </c>
      <c r="U75" s="114">
        <f t="shared" si="9"/>
        <v>289.05999999999995</v>
      </c>
      <c r="V75" s="112">
        <f t="shared" si="10"/>
        <v>0</v>
      </c>
      <c r="Y75">
        <f>BAWANA!AW75+BAWANA!AX75</f>
        <v>15.47</v>
      </c>
      <c r="Z75">
        <f>BAWANA!BD75+BAWANA!BE75</f>
        <v>15.47</v>
      </c>
      <c r="AA75">
        <f>BAWANA!X75+BAWANA!Y75</f>
        <v>15.47</v>
      </c>
      <c r="AB75">
        <f>BAWANA!AE75+BAWANA!AF75</f>
        <v>15.47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289.05999999999995</v>
      </c>
      <c r="E76">
        <f>BAWANA!AM76</f>
        <v>0</v>
      </c>
      <c r="F76">
        <f t="shared" si="11"/>
        <v>256</v>
      </c>
      <c r="G76">
        <f t="shared" si="12"/>
        <v>289.05999999999995</v>
      </c>
      <c r="H76" s="112"/>
      <c r="I76">
        <f>BRPL_EOD!AI76+BRPL_EOD!AJ76</f>
        <v>135.61000000000001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289.06</v>
      </c>
      <c r="O76" s="112">
        <f t="shared" si="8"/>
        <v>0</v>
      </c>
      <c r="P76">
        <v>135.60999999999999</v>
      </c>
      <c r="Q76">
        <v>54.999999999999986</v>
      </c>
      <c r="R76">
        <v>5.839999999999999</v>
      </c>
      <c r="S76">
        <v>22.999999999999996</v>
      </c>
      <c r="T76">
        <v>69.609999999999985</v>
      </c>
      <c r="U76" s="114">
        <f t="shared" si="9"/>
        <v>289.05999999999995</v>
      </c>
      <c r="V76" s="112">
        <f t="shared" si="10"/>
        <v>0</v>
      </c>
      <c r="Y76">
        <f>BAWANA!AW76+BAWANA!AX76</f>
        <v>15.47</v>
      </c>
      <c r="Z76">
        <f>BAWANA!BD76+BAWANA!BE76</f>
        <v>15.47</v>
      </c>
      <c r="AA76">
        <f>BAWANA!X76+BAWANA!Y76</f>
        <v>15.47</v>
      </c>
      <c r="AB76">
        <f>BAWANA!AE76+BAWANA!AF76</f>
        <v>15.47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12"/>
      <c r="I77">
        <f>BRPL_EOD!AI77+BRPL_EOD!AJ77</f>
        <v>134.56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288.01</v>
      </c>
      <c r="O77" s="112">
        <f t="shared" si="8"/>
        <v>-9.9999999999909051E-3</v>
      </c>
      <c r="P77">
        <v>134.55532794000209</v>
      </c>
      <c r="Q77">
        <v>54.998090344085277</v>
      </c>
      <c r="R77">
        <v>5.8397972292628726</v>
      </c>
      <c r="S77">
        <v>22.999201416617478</v>
      </c>
      <c r="T77">
        <v>69.607583070032291</v>
      </c>
      <c r="U77" s="114">
        <f t="shared" si="9"/>
        <v>288</v>
      </c>
      <c r="V77" s="112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12"/>
      <c r="I78">
        <f>BRPL_EOD!AI78+BRPL_EOD!AJ78</f>
        <v>134.56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288.01</v>
      </c>
      <c r="O78" s="112">
        <f t="shared" si="8"/>
        <v>-9.9999999999909051E-3</v>
      </c>
      <c r="P78">
        <v>134.55532794000209</v>
      </c>
      <c r="Q78">
        <v>54.998090344085277</v>
      </c>
      <c r="R78">
        <v>5.8397972292628726</v>
      </c>
      <c r="S78">
        <v>22.999201416617478</v>
      </c>
      <c r="T78">
        <v>69.607583070032291</v>
      </c>
      <c r="U78" s="114">
        <f t="shared" si="9"/>
        <v>288</v>
      </c>
      <c r="V78" s="112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102.55599390648803</v>
      </c>
      <c r="Q85">
        <v>54.997851646420067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102.55599390648803</v>
      </c>
      <c r="Q86">
        <v>54.997851646420067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102.55599390648803</v>
      </c>
      <c r="Q87">
        <v>54.997851646420067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102.55599390648803</v>
      </c>
      <c r="Q88">
        <v>54.997851646420067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102.55599390648803</v>
      </c>
      <c r="Q89">
        <v>54.997851646420067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102.55599390648803</v>
      </c>
      <c r="Q90">
        <v>54.997851646420067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288</v>
      </c>
      <c r="E95">
        <f>BAWANA!AM95</f>
        <v>0</v>
      </c>
      <c r="F95">
        <f t="shared" si="11"/>
        <v>256</v>
      </c>
      <c r="G95">
        <f t="shared" si="12"/>
        <v>288</v>
      </c>
      <c r="H95" s="112"/>
      <c r="I95">
        <f>BRPL_EOD!AI95+BRPL_EOD!AJ95</f>
        <v>134.56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288.01</v>
      </c>
      <c r="O95" s="112">
        <f t="shared" si="8"/>
        <v>-9.9999999999909051E-3</v>
      </c>
      <c r="P95">
        <v>134.55532794000209</v>
      </c>
      <c r="Q95">
        <v>54.998090344085277</v>
      </c>
      <c r="R95">
        <v>5.8397972292628726</v>
      </c>
      <c r="S95">
        <v>22.999201416617478</v>
      </c>
      <c r="T95">
        <v>69.607583070032291</v>
      </c>
      <c r="U95" s="114">
        <f t="shared" si="9"/>
        <v>288</v>
      </c>
      <c r="V95" s="112">
        <f t="shared" si="10"/>
        <v>0</v>
      </c>
      <c r="Y95">
        <f>BAWANA!AW95+BAWANA!AX95</f>
        <v>0</v>
      </c>
      <c r="Z95">
        <f>BAWANA!BD95+BAWANA!BE95</f>
        <v>32</v>
      </c>
      <c r="AA95">
        <f>BAWANA!X95+BAWANA!Y95</f>
        <v>0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288</v>
      </c>
      <c r="E96">
        <f>BAWANA!AM96</f>
        <v>0</v>
      </c>
      <c r="F96">
        <f t="shared" si="11"/>
        <v>256</v>
      </c>
      <c r="G96">
        <f t="shared" si="12"/>
        <v>288</v>
      </c>
      <c r="H96" s="112"/>
      <c r="I96">
        <f>BRPL_EOD!AI96+BRPL_EOD!AJ96</f>
        <v>134.56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288.01</v>
      </c>
      <c r="O96" s="112">
        <f t="shared" si="8"/>
        <v>-9.9999999999909051E-3</v>
      </c>
      <c r="P96">
        <v>134.55532794000209</v>
      </c>
      <c r="Q96">
        <v>54.998090344085277</v>
      </c>
      <c r="R96">
        <v>5.8397972292628726</v>
      </c>
      <c r="S96">
        <v>22.999201416617478</v>
      </c>
      <c r="T96">
        <v>69.607583070032291</v>
      </c>
      <c r="U96" s="114">
        <f t="shared" si="9"/>
        <v>288</v>
      </c>
      <c r="V96" s="112">
        <f t="shared" si="10"/>
        <v>0</v>
      </c>
      <c r="Y96">
        <f>BAWANA!AW96+BAWANA!AX96</f>
        <v>0</v>
      </c>
      <c r="Z96">
        <f>BAWANA!BD96+BAWANA!BE96</f>
        <v>32</v>
      </c>
      <c r="AA96">
        <f>BAWANA!X96+BAWANA!Y96</f>
        <v>0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6.3845450000000028</v>
      </c>
      <c r="E99" s="114">
        <f t="shared" si="14"/>
        <v>0</v>
      </c>
      <c r="F99" s="114">
        <f t="shared" si="14"/>
        <v>6.1440000000000001</v>
      </c>
      <c r="G99" s="114">
        <f t="shared" si="14"/>
        <v>6.3845450000000028</v>
      </c>
      <c r="H99" s="114"/>
      <c r="I99" s="114">
        <f t="shared" si="14"/>
        <v>3.0423524999999967</v>
      </c>
      <c r="J99" s="114">
        <f t="shared" si="14"/>
        <v>1.1951700000000005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1.454957499999999</v>
      </c>
      <c r="N99" s="114">
        <f t="shared" si="14"/>
        <v>6.3846399999999948</v>
      </c>
      <c r="O99" s="114">
        <f t="shared" si="14"/>
        <v>-9.4999999999913594E-5</v>
      </c>
      <c r="P99" s="114">
        <f t="shared" si="14"/>
        <v>3.0423117229545769</v>
      </c>
      <c r="Q99" s="114">
        <f t="shared" si="14"/>
        <v>1.195150541626083</v>
      </c>
      <c r="R99" s="114">
        <f t="shared" si="14"/>
        <v>0.1401578929487439</v>
      </c>
      <c r="S99" s="114">
        <f t="shared" si="14"/>
        <v>0.55199170168169742</v>
      </c>
      <c r="T99" s="114">
        <f t="shared" si="14"/>
        <v>1.4549331407888983</v>
      </c>
      <c r="U99" s="114">
        <f t="shared" si="14"/>
        <v>6.3845450000000028</v>
      </c>
      <c r="V99" s="114">
        <f t="shared" si="10"/>
        <v>0</v>
      </c>
      <c r="Y99" s="114">
        <f>SUM(Y3:Y98)/4000</f>
        <v>0.63455999999999968</v>
      </c>
      <c r="Z99" s="114">
        <f t="shared" ref="Z99:AD99" si="15">SUM(Z3:Z98)/4000</f>
        <v>0.61089499999999974</v>
      </c>
      <c r="AA99" s="114">
        <f t="shared" si="15"/>
        <v>0.63455999999999968</v>
      </c>
      <c r="AB99" s="114">
        <f t="shared" si="15"/>
        <v>0.61089499999999974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310</v>
      </c>
      <c r="E3">
        <f>BAWANA!AQ3</f>
        <v>0</v>
      </c>
      <c r="F3">
        <f>(B3+C3)*0.8</f>
        <v>792</v>
      </c>
      <c r="G3">
        <f>(D3+E3)</f>
        <v>310</v>
      </c>
      <c r="H3" s="112"/>
      <c r="I3">
        <f>BRPL_EOD!AM3+BRPL_EOD!AN3</f>
        <v>296.18</v>
      </c>
      <c r="J3">
        <f>BYPL_EOD!AM3+BYPL_EOD!AN3</f>
        <v>0</v>
      </c>
      <c r="K3">
        <f>MES_EOD!AM3+MES_EOD!AN3</f>
        <v>0</v>
      </c>
      <c r="L3">
        <f>NDMC_EOD!AM3+NDMC_EOD!AN3</f>
        <v>13.82</v>
      </c>
      <c r="M3">
        <f>TPDDL_EOD!AM3+TPDDL_EOD!AN3</f>
        <v>0</v>
      </c>
      <c r="N3">
        <f t="shared" ref="N3:N66" si="0">SUM(I3:M3)</f>
        <v>310</v>
      </c>
      <c r="O3" s="112">
        <f t="shared" ref="O3:O66" si="1">G3-N3</f>
        <v>0</v>
      </c>
      <c r="P3">
        <v>296.18</v>
      </c>
      <c r="Q3">
        <v>0</v>
      </c>
      <c r="R3">
        <v>0</v>
      </c>
      <c r="S3">
        <v>13.82</v>
      </c>
      <c r="T3">
        <v>0</v>
      </c>
      <c r="U3" s="114">
        <f t="shared" ref="U3:U66" si="2">SUM(P3:T3)</f>
        <v>310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310</v>
      </c>
      <c r="E4">
        <f>BAWANA!AQ4</f>
        <v>0</v>
      </c>
      <c r="F4">
        <f t="shared" ref="F4:F67" si="4">(B4+C4)*0.8</f>
        <v>792</v>
      </c>
      <c r="G4">
        <f t="shared" ref="G4:G67" si="5">(D4+E4)</f>
        <v>310</v>
      </c>
      <c r="H4" s="112"/>
      <c r="I4">
        <f>BRPL_EOD!AM4+BRPL_EOD!AN4</f>
        <v>296.18</v>
      </c>
      <c r="J4">
        <f>BYPL_EOD!AM4+BYPL_EOD!AN4</f>
        <v>0</v>
      </c>
      <c r="K4">
        <f>MES_EOD!AM4+MES_EOD!AN4</f>
        <v>0</v>
      </c>
      <c r="L4">
        <f>NDMC_EOD!AM4+NDMC_EOD!AN4</f>
        <v>13.82</v>
      </c>
      <c r="M4">
        <f>TPDDL_EOD!AM4+TPDDL_EOD!AN4</f>
        <v>0</v>
      </c>
      <c r="N4">
        <f t="shared" si="0"/>
        <v>310</v>
      </c>
      <c r="O4" s="112">
        <f t="shared" si="1"/>
        <v>0</v>
      </c>
      <c r="P4">
        <v>296.18</v>
      </c>
      <c r="Q4">
        <v>0</v>
      </c>
      <c r="R4">
        <v>0</v>
      </c>
      <c r="S4">
        <v>13.82</v>
      </c>
      <c r="T4">
        <v>0</v>
      </c>
      <c r="U4" s="114">
        <f t="shared" si="2"/>
        <v>310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310</v>
      </c>
      <c r="E5">
        <f>BAWANA!AQ5</f>
        <v>0</v>
      </c>
      <c r="F5">
        <f t="shared" si="4"/>
        <v>792</v>
      </c>
      <c r="G5">
        <f t="shared" si="5"/>
        <v>310</v>
      </c>
      <c r="H5" s="112"/>
      <c r="I5">
        <f>BRPL_EOD!AM5+BRPL_EOD!AN5</f>
        <v>296.18</v>
      </c>
      <c r="J5">
        <f>BYPL_EOD!AM5+BYPL_EOD!AN5</f>
        <v>0</v>
      </c>
      <c r="K5">
        <f>MES_EOD!AM5+MES_EOD!AN5</f>
        <v>0</v>
      </c>
      <c r="L5">
        <f>NDMC_EOD!AM5+NDMC_EOD!AN5</f>
        <v>13.82</v>
      </c>
      <c r="M5">
        <f>TPDDL_EOD!AM5+TPDDL_EOD!AN5</f>
        <v>0</v>
      </c>
      <c r="N5">
        <f t="shared" si="0"/>
        <v>310</v>
      </c>
      <c r="O5" s="112">
        <f t="shared" si="1"/>
        <v>0</v>
      </c>
      <c r="P5">
        <v>296.18</v>
      </c>
      <c r="Q5">
        <v>0</v>
      </c>
      <c r="R5">
        <v>0</v>
      </c>
      <c r="S5">
        <v>13.82</v>
      </c>
      <c r="T5">
        <v>0</v>
      </c>
      <c r="U5" s="114">
        <f t="shared" si="2"/>
        <v>310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310</v>
      </c>
      <c r="E6">
        <f>BAWANA!AQ6</f>
        <v>0</v>
      </c>
      <c r="F6">
        <f t="shared" si="4"/>
        <v>792</v>
      </c>
      <c r="G6">
        <f t="shared" si="5"/>
        <v>310</v>
      </c>
      <c r="H6" s="112"/>
      <c r="I6">
        <f>BRPL_EOD!AM6+BRPL_EOD!AN6</f>
        <v>296.18</v>
      </c>
      <c r="J6">
        <f>BYPL_EOD!AM6+BYPL_EOD!AN6</f>
        <v>0</v>
      </c>
      <c r="K6">
        <f>MES_EOD!AM6+MES_EOD!AN6</f>
        <v>0</v>
      </c>
      <c r="L6">
        <f>NDMC_EOD!AM6+NDMC_EOD!AN6</f>
        <v>13.82</v>
      </c>
      <c r="M6">
        <f>TPDDL_EOD!AM6+TPDDL_EOD!AN6</f>
        <v>0</v>
      </c>
      <c r="N6">
        <f t="shared" si="0"/>
        <v>310</v>
      </c>
      <c r="O6" s="112">
        <f t="shared" si="1"/>
        <v>0</v>
      </c>
      <c r="P6">
        <v>296.18</v>
      </c>
      <c r="Q6">
        <v>0</v>
      </c>
      <c r="R6">
        <v>0</v>
      </c>
      <c r="S6">
        <v>13.82</v>
      </c>
      <c r="T6">
        <v>0</v>
      </c>
      <c r="U6" s="114">
        <f t="shared" si="2"/>
        <v>310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310</v>
      </c>
      <c r="E7">
        <f>BAWANA!AQ7</f>
        <v>0</v>
      </c>
      <c r="F7">
        <f t="shared" si="4"/>
        <v>792</v>
      </c>
      <c r="G7">
        <f t="shared" si="5"/>
        <v>310</v>
      </c>
      <c r="H7" s="112"/>
      <c r="I7">
        <f>BRPL_EOD!AM7+BRPL_EOD!AN7</f>
        <v>296.18</v>
      </c>
      <c r="J7">
        <f>BYPL_EOD!AM7+BYPL_EOD!AN7</f>
        <v>0</v>
      </c>
      <c r="K7">
        <f>MES_EOD!AM7+MES_EOD!AN7</f>
        <v>0</v>
      </c>
      <c r="L7">
        <f>NDMC_EOD!AM7+NDMC_EOD!AN7</f>
        <v>13.82</v>
      </c>
      <c r="M7">
        <f>TPDDL_EOD!AM7+TPDDL_EOD!AN7</f>
        <v>0</v>
      </c>
      <c r="N7">
        <f t="shared" si="0"/>
        <v>310</v>
      </c>
      <c r="O7" s="112">
        <f t="shared" si="1"/>
        <v>0</v>
      </c>
      <c r="P7">
        <v>296.18</v>
      </c>
      <c r="Q7">
        <v>0</v>
      </c>
      <c r="R7">
        <v>0</v>
      </c>
      <c r="S7">
        <v>13.82</v>
      </c>
      <c r="T7">
        <v>0</v>
      </c>
      <c r="U7" s="114">
        <f t="shared" si="2"/>
        <v>310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310</v>
      </c>
      <c r="E8">
        <f>BAWANA!AQ8</f>
        <v>0</v>
      </c>
      <c r="F8">
        <f t="shared" si="4"/>
        <v>792</v>
      </c>
      <c r="G8">
        <f t="shared" si="5"/>
        <v>310</v>
      </c>
      <c r="H8" s="112"/>
      <c r="I8">
        <f>BRPL_EOD!AM8+BRPL_EOD!AN8</f>
        <v>296.18</v>
      </c>
      <c r="J8">
        <f>BYPL_EOD!AM8+BYPL_EOD!AN8</f>
        <v>0</v>
      </c>
      <c r="K8">
        <f>MES_EOD!AM8+MES_EOD!AN8</f>
        <v>0</v>
      </c>
      <c r="L8">
        <f>NDMC_EOD!AM8+NDMC_EOD!AN8</f>
        <v>13.82</v>
      </c>
      <c r="M8">
        <f>TPDDL_EOD!AM8+TPDDL_EOD!AN8</f>
        <v>0</v>
      </c>
      <c r="N8">
        <f t="shared" si="0"/>
        <v>310</v>
      </c>
      <c r="O8" s="112">
        <f t="shared" si="1"/>
        <v>0</v>
      </c>
      <c r="P8">
        <v>296.18</v>
      </c>
      <c r="Q8">
        <v>0</v>
      </c>
      <c r="R8">
        <v>0</v>
      </c>
      <c r="S8">
        <v>13.82</v>
      </c>
      <c r="T8">
        <v>0</v>
      </c>
      <c r="U8" s="114">
        <f t="shared" si="2"/>
        <v>310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254</v>
      </c>
      <c r="E9">
        <f>BAWANA!AQ9</f>
        <v>0</v>
      </c>
      <c r="F9">
        <f t="shared" si="4"/>
        <v>792</v>
      </c>
      <c r="G9">
        <f t="shared" si="5"/>
        <v>254</v>
      </c>
      <c r="H9" s="112"/>
      <c r="I9">
        <f>BRPL_EOD!AM9+BRPL_EOD!AN9</f>
        <v>240</v>
      </c>
      <c r="J9">
        <f>BYPL_EOD!AM9+BYPL_EOD!AN9</f>
        <v>0</v>
      </c>
      <c r="K9">
        <f>MES_EOD!AM9+MES_EOD!AN9</f>
        <v>0</v>
      </c>
      <c r="L9">
        <f>NDMC_EOD!AM9+NDMC_EOD!AN9</f>
        <v>14</v>
      </c>
      <c r="M9">
        <f>TPDDL_EOD!AM9+TPDDL_EOD!AN9</f>
        <v>0</v>
      </c>
      <c r="N9">
        <f t="shared" si="0"/>
        <v>254</v>
      </c>
      <c r="O9" s="112">
        <f t="shared" si="1"/>
        <v>0</v>
      </c>
      <c r="P9">
        <v>240</v>
      </c>
      <c r="Q9">
        <v>0</v>
      </c>
      <c r="R9">
        <v>0</v>
      </c>
      <c r="S9">
        <v>14</v>
      </c>
      <c r="T9">
        <v>0</v>
      </c>
      <c r="U9" s="114">
        <f t="shared" si="2"/>
        <v>254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214</v>
      </c>
      <c r="E10">
        <f>BAWANA!AQ10</f>
        <v>0</v>
      </c>
      <c r="F10">
        <f t="shared" si="4"/>
        <v>792</v>
      </c>
      <c r="G10">
        <f t="shared" si="5"/>
        <v>214</v>
      </c>
      <c r="H10" s="112"/>
      <c r="I10">
        <f>BRPL_EOD!AM10+BRPL_EOD!AN10</f>
        <v>200</v>
      </c>
      <c r="J10">
        <f>BYPL_EOD!AM10+BYPL_EOD!AN10</f>
        <v>0</v>
      </c>
      <c r="K10">
        <f>MES_EOD!AM10+MES_EOD!AN10</f>
        <v>0</v>
      </c>
      <c r="L10">
        <f>NDMC_EOD!AM10+NDMC_EOD!AN10</f>
        <v>14</v>
      </c>
      <c r="M10">
        <f>TPDDL_EOD!AM10+TPDDL_EOD!AN10</f>
        <v>0</v>
      </c>
      <c r="N10">
        <f t="shared" si="0"/>
        <v>214</v>
      </c>
      <c r="O10" s="112">
        <f t="shared" si="1"/>
        <v>0</v>
      </c>
      <c r="P10">
        <v>200</v>
      </c>
      <c r="Q10">
        <v>0</v>
      </c>
      <c r="R10">
        <v>0</v>
      </c>
      <c r="S10">
        <v>14</v>
      </c>
      <c r="T10">
        <v>0</v>
      </c>
      <c r="U10" s="114">
        <f t="shared" si="2"/>
        <v>214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792</v>
      </c>
      <c r="G11">
        <f t="shared" si="5"/>
        <v>150</v>
      </c>
      <c r="H11" s="112"/>
      <c r="I11">
        <f>BRPL_EOD!AM11+BRPL_EOD!AN11</f>
        <v>136</v>
      </c>
      <c r="J11">
        <f>BYPL_EOD!AM11+BYPL_EOD!AN11</f>
        <v>0</v>
      </c>
      <c r="K11">
        <f>MES_EOD!AM11+MES_EOD!AN11</f>
        <v>0</v>
      </c>
      <c r="L11">
        <f>NDMC_EOD!AM11+NDMC_EOD!AN11</f>
        <v>14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136</v>
      </c>
      <c r="Q11">
        <v>0</v>
      </c>
      <c r="R11">
        <v>0</v>
      </c>
      <c r="S11">
        <v>14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792</v>
      </c>
      <c r="G12">
        <f t="shared" si="5"/>
        <v>150</v>
      </c>
      <c r="H12" s="112"/>
      <c r="I12">
        <f>BRPL_EOD!AM12+BRPL_EOD!AN12</f>
        <v>136</v>
      </c>
      <c r="J12">
        <f>BYPL_EOD!AM12+BYPL_EOD!AN12</f>
        <v>0</v>
      </c>
      <c r="K12">
        <f>MES_EOD!AM12+MES_EOD!AN12</f>
        <v>0</v>
      </c>
      <c r="L12">
        <f>NDMC_EOD!AM12+NDMC_EOD!AN12</f>
        <v>14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136</v>
      </c>
      <c r="Q12">
        <v>0</v>
      </c>
      <c r="R12">
        <v>0</v>
      </c>
      <c r="S12">
        <v>14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792</v>
      </c>
      <c r="G13">
        <f t="shared" si="5"/>
        <v>150</v>
      </c>
      <c r="H13" s="112"/>
      <c r="I13">
        <f>BRPL_EOD!AM13+BRPL_EOD!AN13</f>
        <v>136</v>
      </c>
      <c r="J13">
        <f>BYPL_EOD!AM13+BYPL_EOD!AN13</f>
        <v>0</v>
      </c>
      <c r="K13">
        <f>MES_EOD!AM13+MES_EOD!AN13</f>
        <v>0</v>
      </c>
      <c r="L13">
        <f>NDMC_EOD!AM13+NDMC_EOD!AN13</f>
        <v>14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136</v>
      </c>
      <c r="Q13">
        <v>0</v>
      </c>
      <c r="R13">
        <v>0</v>
      </c>
      <c r="S13">
        <v>14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792</v>
      </c>
      <c r="G14">
        <f t="shared" si="5"/>
        <v>150</v>
      </c>
      <c r="H14" s="112"/>
      <c r="I14">
        <f>BRPL_EOD!AM14+BRPL_EOD!AN14</f>
        <v>136</v>
      </c>
      <c r="J14">
        <f>BYPL_EOD!AM14+BYPL_EOD!AN14</f>
        <v>0</v>
      </c>
      <c r="K14">
        <f>MES_EOD!AM14+MES_EOD!AN14</f>
        <v>0</v>
      </c>
      <c r="L14">
        <f>NDMC_EOD!AM14+NDMC_EOD!AN14</f>
        <v>14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136</v>
      </c>
      <c r="Q14">
        <v>0</v>
      </c>
      <c r="R14">
        <v>0</v>
      </c>
      <c r="S14">
        <v>14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792</v>
      </c>
      <c r="G15">
        <f t="shared" si="5"/>
        <v>150</v>
      </c>
      <c r="H15" s="112"/>
      <c r="I15">
        <f>BRPL_EOD!AM15+BRPL_EOD!AN15</f>
        <v>136</v>
      </c>
      <c r="J15">
        <f>BYPL_EOD!AM15+BYPL_EOD!AN15</f>
        <v>0</v>
      </c>
      <c r="K15">
        <f>MES_EOD!AM15+MES_EOD!AN15</f>
        <v>0</v>
      </c>
      <c r="L15">
        <f>NDMC_EOD!AM15+NDMC_EOD!AN15</f>
        <v>14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136</v>
      </c>
      <c r="Q15">
        <v>0</v>
      </c>
      <c r="R15">
        <v>0</v>
      </c>
      <c r="S15">
        <v>14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792</v>
      </c>
      <c r="G16">
        <f t="shared" si="5"/>
        <v>150</v>
      </c>
      <c r="H16" s="112"/>
      <c r="I16">
        <f>BRPL_EOD!AM16+BRPL_EOD!AN16</f>
        <v>136</v>
      </c>
      <c r="J16">
        <f>BYPL_EOD!AM16+BYPL_EOD!AN16</f>
        <v>0</v>
      </c>
      <c r="K16">
        <f>MES_EOD!AM16+MES_EOD!AN16</f>
        <v>0</v>
      </c>
      <c r="L16">
        <f>NDMC_EOD!AM16+NDMC_EOD!AN16</f>
        <v>14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136</v>
      </c>
      <c r="Q16">
        <v>0</v>
      </c>
      <c r="R16">
        <v>0</v>
      </c>
      <c r="S16">
        <v>14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792</v>
      </c>
      <c r="G17">
        <f t="shared" si="5"/>
        <v>150</v>
      </c>
      <c r="H17" s="112"/>
      <c r="I17">
        <f>BRPL_EOD!AM17+BRPL_EOD!AN17</f>
        <v>136</v>
      </c>
      <c r="J17">
        <f>BYPL_EOD!AM17+BYPL_EOD!AN17</f>
        <v>0</v>
      </c>
      <c r="K17">
        <f>MES_EOD!AM17+MES_EOD!AN17</f>
        <v>0</v>
      </c>
      <c r="L17">
        <f>NDMC_EOD!AM17+NDMC_EOD!AN17</f>
        <v>14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136</v>
      </c>
      <c r="Q17">
        <v>0</v>
      </c>
      <c r="R17">
        <v>0</v>
      </c>
      <c r="S17">
        <v>14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792</v>
      </c>
      <c r="G18">
        <f t="shared" si="5"/>
        <v>150</v>
      </c>
      <c r="H18" s="112"/>
      <c r="I18">
        <f>BRPL_EOD!AM18+BRPL_EOD!AN18</f>
        <v>136</v>
      </c>
      <c r="J18">
        <f>BYPL_EOD!AM18+BYPL_EOD!AN18</f>
        <v>0</v>
      </c>
      <c r="K18">
        <f>MES_EOD!AM18+MES_EOD!AN18</f>
        <v>0</v>
      </c>
      <c r="L18">
        <f>NDMC_EOD!AM18+NDMC_EOD!AN18</f>
        <v>14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136</v>
      </c>
      <c r="Q18">
        <v>0</v>
      </c>
      <c r="R18">
        <v>0</v>
      </c>
      <c r="S18">
        <v>14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792</v>
      </c>
      <c r="G19">
        <f t="shared" si="5"/>
        <v>150</v>
      </c>
      <c r="H19" s="112"/>
      <c r="I19">
        <f>BRPL_EOD!AM19+BRPL_EOD!AN19</f>
        <v>136</v>
      </c>
      <c r="J19">
        <f>BYPL_EOD!AM19+BYPL_EOD!AN19</f>
        <v>0</v>
      </c>
      <c r="K19">
        <f>MES_EOD!AM19+MES_EOD!AN19</f>
        <v>0</v>
      </c>
      <c r="L19">
        <f>NDMC_EOD!AM19+NDMC_EOD!AN19</f>
        <v>14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136</v>
      </c>
      <c r="Q19">
        <v>0</v>
      </c>
      <c r="R19">
        <v>0</v>
      </c>
      <c r="S19">
        <v>14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792</v>
      </c>
      <c r="G20">
        <f t="shared" si="5"/>
        <v>150</v>
      </c>
      <c r="H20" s="112"/>
      <c r="I20">
        <f>BRPL_EOD!AM20+BRPL_EOD!AN20</f>
        <v>136</v>
      </c>
      <c r="J20">
        <f>BYPL_EOD!AM20+BYPL_EOD!AN20</f>
        <v>0</v>
      </c>
      <c r="K20">
        <f>MES_EOD!AM20+MES_EOD!AN20</f>
        <v>0</v>
      </c>
      <c r="L20">
        <f>NDMC_EOD!AM20+NDMC_EOD!AN20</f>
        <v>14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136</v>
      </c>
      <c r="Q20">
        <v>0</v>
      </c>
      <c r="R20">
        <v>0</v>
      </c>
      <c r="S20">
        <v>14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792</v>
      </c>
      <c r="G21">
        <f t="shared" si="5"/>
        <v>150</v>
      </c>
      <c r="H21" s="112"/>
      <c r="I21">
        <f>BRPL_EOD!AM21+BRPL_EOD!AN21</f>
        <v>136</v>
      </c>
      <c r="J21">
        <f>BYPL_EOD!AM21+BYPL_EOD!AN21</f>
        <v>0</v>
      </c>
      <c r="K21">
        <f>MES_EOD!AM21+MES_EOD!AN21</f>
        <v>0</v>
      </c>
      <c r="L21">
        <f>NDMC_EOD!AM21+NDMC_EOD!AN21</f>
        <v>14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136</v>
      </c>
      <c r="Q21">
        <v>0</v>
      </c>
      <c r="R21">
        <v>0</v>
      </c>
      <c r="S21">
        <v>14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792</v>
      </c>
      <c r="G22">
        <f t="shared" si="5"/>
        <v>150</v>
      </c>
      <c r="H22" s="112"/>
      <c r="I22">
        <f>BRPL_EOD!AM22+BRPL_EOD!AN22</f>
        <v>136</v>
      </c>
      <c r="J22">
        <f>BYPL_EOD!AM22+BYPL_EOD!AN22</f>
        <v>0</v>
      </c>
      <c r="K22">
        <f>MES_EOD!AM22+MES_EOD!AN22</f>
        <v>0</v>
      </c>
      <c r="L22">
        <f>NDMC_EOD!AM22+NDMC_EOD!AN22</f>
        <v>14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136</v>
      </c>
      <c r="Q22">
        <v>0</v>
      </c>
      <c r="R22">
        <v>0</v>
      </c>
      <c r="S22">
        <v>14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792</v>
      </c>
      <c r="G23">
        <f t="shared" si="5"/>
        <v>150</v>
      </c>
      <c r="H23" s="112"/>
      <c r="I23">
        <f>BRPL_EOD!AM23+BRPL_EOD!AN23</f>
        <v>136</v>
      </c>
      <c r="J23">
        <f>BYPL_EOD!AM23+BYPL_EOD!AN23</f>
        <v>0</v>
      </c>
      <c r="K23">
        <f>MES_EOD!AM23+MES_EOD!AN23</f>
        <v>0</v>
      </c>
      <c r="L23">
        <f>NDMC_EOD!AM23+NDMC_EOD!AN23</f>
        <v>14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136</v>
      </c>
      <c r="Q23">
        <v>0</v>
      </c>
      <c r="R23">
        <v>0</v>
      </c>
      <c r="S23">
        <v>14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792</v>
      </c>
      <c r="G24">
        <f t="shared" si="5"/>
        <v>150</v>
      </c>
      <c r="H24" s="112"/>
      <c r="I24">
        <f>BRPL_EOD!AM24+BRPL_EOD!AN24</f>
        <v>136</v>
      </c>
      <c r="J24">
        <f>BYPL_EOD!AM24+BYPL_EOD!AN24</f>
        <v>0</v>
      </c>
      <c r="K24">
        <f>MES_EOD!AM24+MES_EOD!AN24</f>
        <v>0</v>
      </c>
      <c r="L24">
        <f>NDMC_EOD!AM24+NDMC_EOD!AN24</f>
        <v>14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136</v>
      </c>
      <c r="Q24">
        <v>0</v>
      </c>
      <c r="R24">
        <v>0</v>
      </c>
      <c r="S24">
        <v>14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792</v>
      </c>
      <c r="G25">
        <f t="shared" si="5"/>
        <v>150</v>
      </c>
      <c r="H25" s="112"/>
      <c r="I25">
        <f>BRPL_EOD!AM25+BRPL_EOD!AN25</f>
        <v>136</v>
      </c>
      <c r="J25">
        <f>BYPL_EOD!AM25+BYPL_EOD!AN25</f>
        <v>0</v>
      </c>
      <c r="K25">
        <f>MES_EOD!AM25+MES_EOD!AN25</f>
        <v>0</v>
      </c>
      <c r="L25">
        <f>NDMC_EOD!AM25+NDMC_EOD!AN25</f>
        <v>14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136</v>
      </c>
      <c r="Q25">
        <v>0</v>
      </c>
      <c r="R25">
        <v>0</v>
      </c>
      <c r="S25">
        <v>14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792</v>
      </c>
      <c r="G26">
        <f t="shared" si="5"/>
        <v>150</v>
      </c>
      <c r="H26" s="112"/>
      <c r="I26">
        <f>BRPL_EOD!AM26+BRPL_EOD!AN26</f>
        <v>136</v>
      </c>
      <c r="J26">
        <f>BYPL_EOD!AM26+BYPL_EOD!AN26</f>
        <v>0</v>
      </c>
      <c r="K26">
        <f>MES_EOD!AM26+MES_EOD!AN26</f>
        <v>0</v>
      </c>
      <c r="L26">
        <f>NDMC_EOD!AM26+NDMC_EOD!AN26</f>
        <v>14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136</v>
      </c>
      <c r="Q26">
        <v>0</v>
      </c>
      <c r="R26">
        <v>0</v>
      </c>
      <c r="S26">
        <v>14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792</v>
      </c>
      <c r="G27">
        <f t="shared" si="5"/>
        <v>150</v>
      </c>
      <c r="H27" s="112"/>
      <c r="I27">
        <f>BRPL_EOD!AM27+BRPL_EOD!AN27</f>
        <v>136</v>
      </c>
      <c r="J27">
        <f>BYPL_EOD!AM27+BYPL_EOD!AN27</f>
        <v>0</v>
      </c>
      <c r="K27">
        <f>MES_EOD!AM27+MES_EOD!AN27</f>
        <v>0</v>
      </c>
      <c r="L27">
        <f>NDMC_EOD!AM27+NDMC_EOD!AN27</f>
        <v>14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136</v>
      </c>
      <c r="Q27">
        <v>0</v>
      </c>
      <c r="R27">
        <v>0</v>
      </c>
      <c r="S27">
        <v>14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792</v>
      </c>
      <c r="G28">
        <f t="shared" si="5"/>
        <v>150</v>
      </c>
      <c r="H28" s="112"/>
      <c r="I28">
        <f>BRPL_EOD!AM28+BRPL_EOD!AN28</f>
        <v>136</v>
      </c>
      <c r="J28">
        <f>BYPL_EOD!AM28+BYPL_EOD!AN28</f>
        <v>0</v>
      </c>
      <c r="K28">
        <f>MES_EOD!AM28+MES_EOD!AN28</f>
        <v>0</v>
      </c>
      <c r="L28">
        <f>NDMC_EOD!AM28+NDMC_EOD!AN28</f>
        <v>14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136</v>
      </c>
      <c r="Q28">
        <v>0</v>
      </c>
      <c r="R28">
        <v>0</v>
      </c>
      <c r="S28">
        <v>14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792</v>
      </c>
      <c r="G29">
        <f t="shared" si="5"/>
        <v>150</v>
      </c>
      <c r="H29" s="112"/>
      <c r="I29">
        <f>BRPL_EOD!AM29+BRPL_EOD!AN29</f>
        <v>136</v>
      </c>
      <c r="J29">
        <f>BYPL_EOD!AM29+BYPL_EOD!AN29</f>
        <v>0</v>
      </c>
      <c r="K29">
        <f>MES_EOD!AM29+MES_EOD!AN29</f>
        <v>0</v>
      </c>
      <c r="L29">
        <f>NDMC_EOD!AM29+NDMC_EOD!AN29</f>
        <v>14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136</v>
      </c>
      <c r="Q29">
        <v>0</v>
      </c>
      <c r="R29">
        <v>0</v>
      </c>
      <c r="S29">
        <v>14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792</v>
      </c>
      <c r="G30">
        <f t="shared" si="5"/>
        <v>150</v>
      </c>
      <c r="H30" s="112"/>
      <c r="I30">
        <f>BRPL_EOD!AM30+BRPL_EOD!AN30</f>
        <v>136</v>
      </c>
      <c r="J30">
        <f>BYPL_EOD!AM30+BYPL_EOD!AN30</f>
        <v>0</v>
      </c>
      <c r="K30">
        <f>MES_EOD!AM30+MES_EOD!AN30</f>
        <v>0</v>
      </c>
      <c r="L30">
        <f>NDMC_EOD!AM30+NDMC_EOD!AN30</f>
        <v>14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136</v>
      </c>
      <c r="Q30">
        <v>0</v>
      </c>
      <c r="R30">
        <v>0</v>
      </c>
      <c r="S30">
        <v>14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792</v>
      </c>
      <c r="G31">
        <f t="shared" si="5"/>
        <v>150</v>
      </c>
      <c r="H31" s="112"/>
      <c r="I31">
        <f>BRPL_EOD!AM31+BRPL_EOD!AN31</f>
        <v>136</v>
      </c>
      <c r="J31">
        <f>BYPL_EOD!AM31+BYPL_EOD!AN31</f>
        <v>0</v>
      </c>
      <c r="K31">
        <f>MES_EOD!AM31+MES_EOD!AN31</f>
        <v>0</v>
      </c>
      <c r="L31">
        <f>NDMC_EOD!AM31+NDMC_EOD!AN31</f>
        <v>14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136</v>
      </c>
      <c r="Q31">
        <v>0</v>
      </c>
      <c r="R31">
        <v>0</v>
      </c>
      <c r="S31">
        <v>14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792</v>
      </c>
      <c r="G32">
        <f t="shared" si="5"/>
        <v>150</v>
      </c>
      <c r="H32" s="112"/>
      <c r="I32">
        <f>BRPL_EOD!AM32+BRPL_EOD!AN32</f>
        <v>136</v>
      </c>
      <c r="J32">
        <f>BYPL_EOD!AM32+BYPL_EOD!AN32</f>
        <v>0</v>
      </c>
      <c r="K32">
        <f>MES_EOD!AM32+MES_EOD!AN32</f>
        <v>0</v>
      </c>
      <c r="L32">
        <f>NDMC_EOD!AM32+NDMC_EOD!AN32</f>
        <v>14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136</v>
      </c>
      <c r="Q32">
        <v>0</v>
      </c>
      <c r="R32">
        <v>0</v>
      </c>
      <c r="S32">
        <v>14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792</v>
      </c>
      <c r="G33">
        <f t="shared" si="5"/>
        <v>150</v>
      </c>
      <c r="H33" s="112"/>
      <c r="I33">
        <f>BRPL_EOD!AM33+BRPL_EOD!AN33</f>
        <v>136</v>
      </c>
      <c r="J33">
        <f>BYPL_EOD!AM33+BYPL_EOD!AN33</f>
        <v>0</v>
      </c>
      <c r="K33">
        <f>MES_EOD!AM33+MES_EOD!AN33</f>
        <v>0</v>
      </c>
      <c r="L33">
        <f>NDMC_EOD!AM33+NDMC_EOD!AN33</f>
        <v>14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136</v>
      </c>
      <c r="Q33">
        <v>0</v>
      </c>
      <c r="R33">
        <v>0</v>
      </c>
      <c r="S33">
        <v>14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792</v>
      </c>
      <c r="G34">
        <f t="shared" si="5"/>
        <v>150</v>
      </c>
      <c r="H34" s="112"/>
      <c r="I34">
        <f>BRPL_EOD!AM34+BRPL_EOD!AN34</f>
        <v>136</v>
      </c>
      <c r="J34">
        <f>BYPL_EOD!AM34+BYPL_EOD!AN34</f>
        <v>0</v>
      </c>
      <c r="K34">
        <f>MES_EOD!AM34+MES_EOD!AN34</f>
        <v>0</v>
      </c>
      <c r="L34">
        <f>NDMC_EOD!AM34+NDMC_EOD!AN34</f>
        <v>14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136</v>
      </c>
      <c r="Q34">
        <v>0</v>
      </c>
      <c r="R34">
        <v>0</v>
      </c>
      <c r="S34">
        <v>14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792</v>
      </c>
      <c r="G35">
        <f t="shared" si="5"/>
        <v>150</v>
      </c>
      <c r="H35" s="112"/>
      <c r="I35">
        <f>BRPL_EOD!AM35+BRPL_EOD!AN35</f>
        <v>136</v>
      </c>
      <c r="J35">
        <f>BYPL_EOD!AM35+BYPL_EOD!AN35</f>
        <v>0</v>
      </c>
      <c r="K35">
        <f>MES_EOD!AM35+MES_EOD!AN35</f>
        <v>0</v>
      </c>
      <c r="L35">
        <f>NDMC_EOD!AM35+NDMC_EOD!AN35</f>
        <v>14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136</v>
      </c>
      <c r="Q35">
        <v>0</v>
      </c>
      <c r="R35">
        <v>0</v>
      </c>
      <c r="S35">
        <v>14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792</v>
      </c>
      <c r="G36">
        <f t="shared" si="5"/>
        <v>150</v>
      </c>
      <c r="H36" s="112"/>
      <c r="I36">
        <f>BRPL_EOD!AM36+BRPL_EOD!AN36</f>
        <v>136</v>
      </c>
      <c r="J36">
        <f>BYPL_EOD!AM36+BYPL_EOD!AN36</f>
        <v>0</v>
      </c>
      <c r="K36">
        <f>MES_EOD!AM36+MES_EOD!AN36</f>
        <v>0</v>
      </c>
      <c r="L36">
        <f>NDMC_EOD!AM36+NDMC_EOD!AN36</f>
        <v>14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136</v>
      </c>
      <c r="Q36">
        <v>0</v>
      </c>
      <c r="R36">
        <v>0</v>
      </c>
      <c r="S36">
        <v>14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792</v>
      </c>
      <c r="G37">
        <f t="shared" si="5"/>
        <v>150</v>
      </c>
      <c r="H37" s="112"/>
      <c r="I37">
        <f>BRPL_EOD!AM37+BRPL_EOD!AN37</f>
        <v>136</v>
      </c>
      <c r="J37">
        <f>BYPL_EOD!AM37+BYPL_EOD!AN37</f>
        <v>0</v>
      </c>
      <c r="K37">
        <f>MES_EOD!AM37+MES_EOD!AN37</f>
        <v>0</v>
      </c>
      <c r="L37">
        <f>NDMC_EOD!AM37+NDMC_EOD!AN37</f>
        <v>14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136</v>
      </c>
      <c r="Q37">
        <v>0</v>
      </c>
      <c r="R37">
        <v>0</v>
      </c>
      <c r="S37">
        <v>14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792</v>
      </c>
      <c r="G38">
        <f t="shared" si="5"/>
        <v>150</v>
      </c>
      <c r="H38" s="112"/>
      <c r="I38">
        <f>BRPL_EOD!AM38+BRPL_EOD!AN38</f>
        <v>136</v>
      </c>
      <c r="J38">
        <f>BYPL_EOD!AM38+BYPL_EOD!AN38</f>
        <v>0</v>
      </c>
      <c r="K38">
        <f>MES_EOD!AM38+MES_EOD!AN38</f>
        <v>0</v>
      </c>
      <c r="L38">
        <f>NDMC_EOD!AM38+NDMC_EOD!AN38</f>
        <v>14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136</v>
      </c>
      <c r="Q38">
        <v>0</v>
      </c>
      <c r="R38">
        <v>0</v>
      </c>
      <c r="S38">
        <v>14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776</v>
      </c>
      <c r="G39">
        <f t="shared" si="5"/>
        <v>150</v>
      </c>
      <c r="H39" s="112"/>
      <c r="I39">
        <f>BRPL_EOD!AM39+BRPL_EOD!AN39</f>
        <v>136</v>
      </c>
      <c r="J39">
        <f>BYPL_EOD!AM39+BYPL_EOD!AN39</f>
        <v>0</v>
      </c>
      <c r="K39">
        <f>MES_EOD!AM39+MES_EOD!AN39</f>
        <v>0</v>
      </c>
      <c r="L39">
        <f>NDMC_EOD!AM39+NDMC_EOD!AN39</f>
        <v>14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136</v>
      </c>
      <c r="Q39">
        <v>0</v>
      </c>
      <c r="R39">
        <v>0</v>
      </c>
      <c r="S39">
        <v>14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776</v>
      </c>
      <c r="G40">
        <f t="shared" si="5"/>
        <v>150</v>
      </c>
      <c r="H40" s="112"/>
      <c r="I40">
        <f>BRPL_EOD!AM40+BRPL_EOD!AN40</f>
        <v>136</v>
      </c>
      <c r="J40">
        <f>BYPL_EOD!AM40+BYPL_EOD!AN40</f>
        <v>0</v>
      </c>
      <c r="K40">
        <f>MES_EOD!AM40+MES_EOD!AN40</f>
        <v>0</v>
      </c>
      <c r="L40">
        <f>NDMC_EOD!AM40+NDMC_EOD!AN40</f>
        <v>14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136</v>
      </c>
      <c r="Q40">
        <v>0</v>
      </c>
      <c r="R40">
        <v>0</v>
      </c>
      <c r="S40">
        <v>14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776</v>
      </c>
      <c r="G41">
        <f t="shared" si="5"/>
        <v>150</v>
      </c>
      <c r="H41" s="112"/>
      <c r="I41">
        <f>BRPL_EOD!AM41+BRPL_EOD!AN41</f>
        <v>136</v>
      </c>
      <c r="J41">
        <f>BYPL_EOD!AM41+BYPL_EOD!AN41</f>
        <v>0</v>
      </c>
      <c r="K41">
        <f>MES_EOD!AM41+MES_EOD!AN41</f>
        <v>0</v>
      </c>
      <c r="L41">
        <f>NDMC_EOD!AM41+NDMC_EOD!AN41</f>
        <v>14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136</v>
      </c>
      <c r="Q41">
        <v>0</v>
      </c>
      <c r="R41">
        <v>0</v>
      </c>
      <c r="S41">
        <v>14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776</v>
      </c>
      <c r="G42">
        <f t="shared" si="5"/>
        <v>150</v>
      </c>
      <c r="H42" s="112"/>
      <c r="I42">
        <f>BRPL_EOD!AM42+BRPL_EOD!AN42</f>
        <v>136</v>
      </c>
      <c r="J42">
        <f>BYPL_EOD!AM42+BYPL_EOD!AN42</f>
        <v>0</v>
      </c>
      <c r="K42">
        <f>MES_EOD!AM42+MES_EOD!AN42</f>
        <v>0</v>
      </c>
      <c r="L42">
        <f>NDMC_EOD!AM42+NDMC_EOD!AN42</f>
        <v>14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136</v>
      </c>
      <c r="Q42">
        <v>0</v>
      </c>
      <c r="R42">
        <v>0</v>
      </c>
      <c r="S42">
        <v>14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970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776</v>
      </c>
      <c r="G43">
        <f t="shared" si="5"/>
        <v>150</v>
      </c>
      <c r="H43" s="112"/>
      <c r="I43">
        <f>BRPL_EOD!AM43+BRPL_EOD!AN43</f>
        <v>136</v>
      </c>
      <c r="J43">
        <f>BYPL_EOD!AM43+BYPL_EOD!AN43</f>
        <v>0</v>
      </c>
      <c r="K43">
        <f>MES_EOD!AM43+MES_EOD!AN43</f>
        <v>0</v>
      </c>
      <c r="L43">
        <f>NDMC_EOD!AM43+NDMC_EOD!AN43</f>
        <v>14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136</v>
      </c>
      <c r="Q43">
        <v>0</v>
      </c>
      <c r="R43">
        <v>0</v>
      </c>
      <c r="S43">
        <v>14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970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776</v>
      </c>
      <c r="G44">
        <f t="shared" si="5"/>
        <v>150</v>
      </c>
      <c r="H44" s="112"/>
      <c r="I44">
        <f>BRPL_EOD!AM44+BRPL_EOD!AN44</f>
        <v>136</v>
      </c>
      <c r="J44">
        <f>BYPL_EOD!AM44+BYPL_EOD!AN44</f>
        <v>0</v>
      </c>
      <c r="K44">
        <f>MES_EOD!AM44+MES_EOD!AN44</f>
        <v>0</v>
      </c>
      <c r="L44">
        <f>NDMC_EOD!AM44+NDMC_EOD!AN44</f>
        <v>14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136</v>
      </c>
      <c r="Q44">
        <v>0</v>
      </c>
      <c r="R44">
        <v>0</v>
      </c>
      <c r="S44">
        <v>14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970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776</v>
      </c>
      <c r="G45">
        <f t="shared" si="5"/>
        <v>150</v>
      </c>
      <c r="H45" s="112"/>
      <c r="I45">
        <f>BRPL_EOD!AM45+BRPL_EOD!AN45</f>
        <v>136</v>
      </c>
      <c r="J45">
        <f>BYPL_EOD!AM45+BYPL_EOD!AN45</f>
        <v>0</v>
      </c>
      <c r="K45">
        <f>MES_EOD!AM45+MES_EOD!AN45</f>
        <v>0</v>
      </c>
      <c r="L45">
        <f>NDMC_EOD!AM45+NDMC_EOD!AN45</f>
        <v>14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136</v>
      </c>
      <c r="Q45">
        <v>0</v>
      </c>
      <c r="R45">
        <v>0</v>
      </c>
      <c r="S45">
        <v>14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970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776</v>
      </c>
      <c r="G46">
        <f t="shared" si="5"/>
        <v>150</v>
      </c>
      <c r="H46" s="112"/>
      <c r="I46">
        <f>BRPL_EOD!AM46+BRPL_EOD!AN46</f>
        <v>136</v>
      </c>
      <c r="J46">
        <f>BYPL_EOD!AM46+BYPL_EOD!AN46</f>
        <v>0</v>
      </c>
      <c r="K46">
        <f>MES_EOD!AM46+MES_EOD!AN46</f>
        <v>0</v>
      </c>
      <c r="L46">
        <f>NDMC_EOD!AM46+NDMC_EOD!AN46</f>
        <v>14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136</v>
      </c>
      <c r="Q46">
        <v>0</v>
      </c>
      <c r="R46">
        <v>0</v>
      </c>
      <c r="S46">
        <v>14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970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776</v>
      </c>
      <c r="G47">
        <f t="shared" si="5"/>
        <v>150</v>
      </c>
      <c r="H47" s="112"/>
      <c r="I47">
        <f>BRPL_EOD!AM47+BRPL_EOD!AN47</f>
        <v>136</v>
      </c>
      <c r="J47">
        <f>BYPL_EOD!AM47+BYPL_EOD!AN47</f>
        <v>0</v>
      </c>
      <c r="K47">
        <f>MES_EOD!AM47+MES_EOD!AN47</f>
        <v>0</v>
      </c>
      <c r="L47">
        <f>NDMC_EOD!AM47+NDMC_EOD!AN47</f>
        <v>14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136</v>
      </c>
      <c r="Q47">
        <v>0</v>
      </c>
      <c r="R47">
        <v>0</v>
      </c>
      <c r="S47">
        <v>14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970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776</v>
      </c>
      <c r="G48">
        <f t="shared" si="5"/>
        <v>150</v>
      </c>
      <c r="H48" s="112"/>
      <c r="I48">
        <f>BRPL_EOD!AM48+BRPL_EOD!AN48</f>
        <v>136</v>
      </c>
      <c r="J48">
        <f>BYPL_EOD!AM48+BYPL_EOD!AN48</f>
        <v>0</v>
      </c>
      <c r="K48">
        <f>MES_EOD!AM48+MES_EOD!AN48</f>
        <v>0</v>
      </c>
      <c r="L48">
        <f>NDMC_EOD!AM48+NDMC_EOD!AN48</f>
        <v>14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136</v>
      </c>
      <c r="Q48">
        <v>0</v>
      </c>
      <c r="R48">
        <v>0</v>
      </c>
      <c r="S48">
        <v>14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970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776</v>
      </c>
      <c r="G49">
        <f t="shared" si="5"/>
        <v>150</v>
      </c>
      <c r="H49" s="112"/>
      <c r="I49">
        <f>BRPL_EOD!AM49+BRPL_EOD!AN49</f>
        <v>136</v>
      </c>
      <c r="J49">
        <f>BYPL_EOD!AM49+BYPL_EOD!AN49</f>
        <v>0</v>
      </c>
      <c r="K49">
        <f>MES_EOD!AM49+MES_EOD!AN49</f>
        <v>0</v>
      </c>
      <c r="L49">
        <f>NDMC_EOD!AM49+NDMC_EOD!AN49</f>
        <v>14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136</v>
      </c>
      <c r="Q49">
        <v>0</v>
      </c>
      <c r="R49">
        <v>0</v>
      </c>
      <c r="S49">
        <v>14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970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776</v>
      </c>
      <c r="G50">
        <f t="shared" si="5"/>
        <v>150</v>
      </c>
      <c r="H50" s="112"/>
      <c r="I50">
        <f>BRPL_EOD!AM50+BRPL_EOD!AN50</f>
        <v>136</v>
      </c>
      <c r="J50">
        <f>BYPL_EOD!AM50+BYPL_EOD!AN50</f>
        <v>0</v>
      </c>
      <c r="K50">
        <f>MES_EOD!AM50+MES_EOD!AN50</f>
        <v>0</v>
      </c>
      <c r="L50">
        <f>NDMC_EOD!AM50+NDMC_EOD!AN50</f>
        <v>14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136</v>
      </c>
      <c r="Q50">
        <v>0</v>
      </c>
      <c r="R50">
        <v>0</v>
      </c>
      <c r="S50">
        <v>14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752</v>
      </c>
      <c r="G51">
        <f t="shared" si="5"/>
        <v>150</v>
      </c>
      <c r="H51" s="112"/>
      <c r="I51">
        <f>BRPL_EOD!AM51+BRPL_EOD!AN51</f>
        <v>136</v>
      </c>
      <c r="J51">
        <f>BYPL_EOD!AM51+BYPL_EOD!AN51</f>
        <v>0</v>
      </c>
      <c r="K51">
        <f>MES_EOD!AM51+MES_EOD!AN51</f>
        <v>0</v>
      </c>
      <c r="L51">
        <f>NDMC_EOD!AM51+NDMC_EOD!AN51</f>
        <v>14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136</v>
      </c>
      <c r="Q51">
        <v>0</v>
      </c>
      <c r="R51">
        <v>0</v>
      </c>
      <c r="S51">
        <v>14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752</v>
      </c>
      <c r="G52">
        <f t="shared" si="5"/>
        <v>150</v>
      </c>
      <c r="H52" s="112"/>
      <c r="I52">
        <f>BRPL_EOD!AM52+BRPL_EOD!AN52</f>
        <v>136</v>
      </c>
      <c r="J52">
        <f>BYPL_EOD!AM52+BYPL_EOD!AN52</f>
        <v>0</v>
      </c>
      <c r="K52">
        <f>MES_EOD!AM52+MES_EOD!AN52</f>
        <v>0</v>
      </c>
      <c r="L52">
        <f>NDMC_EOD!AM52+NDMC_EOD!AN52</f>
        <v>14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136</v>
      </c>
      <c r="Q52">
        <v>0</v>
      </c>
      <c r="R52">
        <v>0</v>
      </c>
      <c r="S52">
        <v>14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752</v>
      </c>
      <c r="G55">
        <f t="shared" si="5"/>
        <v>150</v>
      </c>
      <c r="H55" s="112"/>
      <c r="I55">
        <f>BRPL_EOD!AM55+BRPL_EOD!AN55</f>
        <v>136</v>
      </c>
      <c r="J55">
        <f>BYPL_EOD!AM55+BYPL_EOD!AN55</f>
        <v>0</v>
      </c>
      <c r="K55">
        <f>MES_EOD!AM55+MES_EOD!AN55</f>
        <v>0</v>
      </c>
      <c r="L55">
        <f>NDMC_EOD!AM55+NDMC_EOD!AN55</f>
        <v>14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136</v>
      </c>
      <c r="Q55">
        <v>0</v>
      </c>
      <c r="R55">
        <v>0</v>
      </c>
      <c r="S55">
        <v>14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752</v>
      </c>
      <c r="G56">
        <f t="shared" si="5"/>
        <v>150</v>
      </c>
      <c r="H56" s="112"/>
      <c r="I56">
        <f>BRPL_EOD!AM56+BRPL_EOD!AN56</f>
        <v>136</v>
      </c>
      <c r="J56">
        <f>BYPL_EOD!AM56+BYPL_EOD!AN56</f>
        <v>0</v>
      </c>
      <c r="K56">
        <f>MES_EOD!AM56+MES_EOD!AN56</f>
        <v>0</v>
      </c>
      <c r="L56">
        <f>NDMC_EOD!AM56+NDMC_EOD!AN56</f>
        <v>14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136</v>
      </c>
      <c r="Q56">
        <v>0</v>
      </c>
      <c r="R56">
        <v>0</v>
      </c>
      <c r="S56">
        <v>14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752</v>
      </c>
      <c r="G57">
        <f t="shared" si="5"/>
        <v>150</v>
      </c>
      <c r="H57" s="112"/>
      <c r="I57">
        <f>BRPL_EOD!AM57+BRPL_EOD!AN57</f>
        <v>136</v>
      </c>
      <c r="J57">
        <f>BYPL_EOD!AM57+BYPL_EOD!AN57</f>
        <v>0</v>
      </c>
      <c r="K57">
        <f>MES_EOD!AM57+MES_EOD!AN57</f>
        <v>0</v>
      </c>
      <c r="L57">
        <f>NDMC_EOD!AM57+NDMC_EOD!AN57</f>
        <v>14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136</v>
      </c>
      <c r="Q57">
        <v>0</v>
      </c>
      <c r="R57">
        <v>0</v>
      </c>
      <c r="S57">
        <v>14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752</v>
      </c>
      <c r="G58">
        <f t="shared" si="5"/>
        <v>150</v>
      </c>
      <c r="H58" s="112"/>
      <c r="I58">
        <f>BRPL_EOD!AM58+BRPL_EOD!AN58</f>
        <v>136</v>
      </c>
      <c r="J58">
        <f>BYPL_EOD!AM58+BYPL_EOD!AN58</f>
        <v>0</v>
      </c>
      <c r="K58">
        <f>MES_EOD!AM58+MES_EOD!AN58</f>
        <v>0</v>
      </c>
      <c r="L58">
        <f>NDMC_EOD!AM58+NDMC_EOD!AN58</f>
        <v>14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136</v>
      </c>
      <c r="Q58">
        <v>0</v>
      </c>
      <c r="R58">
        <v>0</v>
      </c>
      <c r="S58">
        <v>14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752</v>
      </c>
      <c r="G59">
        <f t="shared" si="5"/>
        <v>150</v>
      </c>
      <c r="H59" s="112"/>
      <c r="I59">
        <f>BRPL_EOD!AM59+BRPL_EOD!AN59</f>
        <v>136</v>
      </c>
      <c r="J59">
        <f>BYPL_EOD!AM59+BYPL_EOD!AN59</f>
        <v>0</v>
      </c>
      <c r="K59">
        <f>MES_EOD!AM59+MES_EOD!AN59</f>
        <v>0</v>
      </c>
      <c r="L59">
        <f>NDMC_EOD!AM59+NDMC_EOD!AN59</f>
        <v>14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136</v>
      </c>
      <c r="Q59">
        <v>0</v>
      </c>
      <c r="R59">
        <v>0</v>
      </c>
      <c r="S59">
        <v>14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752</v>
      </c>
      <c r="G60">
        <f t="shared" si="5"/>
        <v>150</v>
      </c>
      <c r="H60" s="112"/>
      <c r="I60">
        <f>BRPL_EOD!AM60+BRPL_EOD!AN60</f>
        <v>136</v>
      </c>
      <c r="J60">
        <f>BYPL_EOD!AM60+BYPL_EOD!AN60</f>
        <v>0</v>
      </c>
      <c r="K60">
        <f>MES_EOD!AM60+MES_EOD!AN60</f>
        <v>0</v>
      </c>
      <c r="L60">
        <f>NDMC_EOD!AM60+NDMC_EOD!AN60</f>
        <v>14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136</v>
      </c>
      <c r="Q60">
        <v>0</v>
      </c>
      <c r="R60">
        <v>0</v>
      </c>
      <c r="S60">
        <v>14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752</v>
      </c>
      <c r="G61">
        <f t="shared" si="5"/>
        <v>150</v>
      </c>
      <c r="H61" s="112"/>
      <c r="I61">
        <f>BRPL_EOD!AM61+BRPL_EOD!AN61</f>
        <v>136</v>
      </c>
      <c r="J61">
        <f>BYPL_EOD!AM61+BYPL_EOD!AN61</f>
        <v>0</v>
      </c>
      <c r="K61">
        <f>MES_EOD!AM61+MES_EOD!AN61</f>
        <v>0</v>
      </c>
      <c r="L61">
        <f>NDMC_EOD!AM61+NDMC_EOD!AN61</f>
        <v>14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136</v>
      </c>
      <c r="Q61">
        <v>0</v>
      </c>
      <c r="R61">
        <v>0</v>
      </c>
      <c r="S61">
        <v>14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752</v>
      </c>
      <c r="G62">
        <f t="shared" si="5"/>
        <v>150</v>
      </c>
      <c r="H62" s="112"/>
      <c r="I62">
        <f>BRPL_EOD!AM62+BRPL_EOD!AN62</f>
        <v>136</v>
      </c>
      <c r="J62">
        <f>BYPL_EOD!AM62+BYPL_EOD!AN62</f>
        <v>0</v>
      </c>
      <c r="K62">
        <f>MES_EOD!AM62+MES_EOD!AN62</f>
        <v>0</v>
      </c>
      <c r="L62">
        <f>NDMC_EOD!AM62+NDMC_EOD!AN62</f>
        <v>14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136</v>
      </c>
      <c r="Q62">
        <v>0</v>
      </c>
      <c r="R62">
        <v>0</v>
      </c>
      <c r="S62">
        <v>14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752</v>
      </c>
      <c r="G63">
        <f t="shared" si="5"/>
        <v>150</v>
      </c>
      <c r="H63" s="112"/>
      <c r="I63">
        <f>BRPL_EOD!AM63+BRPL_EOD!AN63</f>
        <v>136</v>
      </c>
      <c r="J63">
        <f>BYPL_EOD!AM63+BYPL_EOD!AN63</f>
        <v>0</v>
      </c>
      <c r="K63">
        <f>MES_EOD!AM63+MES_EOD!AN63</f>
        <v>0</v>
      </c>
      <c r="L63">
        <f>NDMC_EOD!AM63+NDMC_EOD!AN63</f>
        <v>14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136</v>
      </c>
      <c r="Q63">
        <v>0</v>
      </c>
      <c r="R63">
        <v>0</v>
      </c>
      <c r="S63">
        <v>14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752</v>
      </c>
      <c r="G64">
        <f t="shared" si="5"/>
        <v>150</v>
      </c>
      <c r="H64" s="112"/>
      <c r="I64">
        <f>BRPL_EOD!AM64+BRPL_EOD!AN64</f>
        <v>136</v>
      </c>
      <c r="J64">
        <f>BYPL_EOD!AM64+BYPL_EOD!AN64</f>
        <v>0</v>
      </c>
      <c r="K64">
        <f>MES_EOD!AM64+MES_EOD!AN64</f>
        <v>0</v>
      </c>
      <c r="L64">
        <f>NDMC_EOD!AM64+NDMC_EOD!AN64</f>
        <v>14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136</v>
      </c>
      <c r="Q64">
        <v>0</v>
      </c>
      <c r="R64">
        <v>0</v>
      </c>
      <c r="S64">
        <v>14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752</v>
      </c>
      <c r="G65">
        <f t="shared" si="5"/>
        <v>150</v>
      </c>
      <c r="H65" s="112"/>
      <c r="I65">
        <f>BRPL_EOD!AM65+BRPL_EOD!AN65</f>
        <v>136</v>
      </c>
      <c r="J65">
        <f>BYPL_EOD!AM65+BYPL_EOD!AN65</f>
        <v>0</v>
      </c>
      <c r="K65">
        <f>MES_EOD!AM65+MES_EOD!AN65</f>
        <v>0</v>
      </c>
      <c r="L65">
        <f>NDMC_EOD!AM65+NDMC_EOD!AN65</f>
        <v>14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136</v>
      </c>
      <c r="Q65">
        <v>0</v>
      </c>
      <c r="R65">
        <v>0</v>
      </c>
      <c r="S65">
        <v>14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752</v>
      </c>
      <c r="G66">
        <f t="shared" si="5"/>
        <v>150</v>
      </c>
      <c r="H66" s="112"/>
      <c r="I66">
        <f>BRPL_EOD!AM66+BRPL_EOD!AN66</f>
        <v>136</v>
      </c>
      <c r="J66">
        <f>BYPL_EOD!AM66+BYPL_EOD!AN66</f>
        <v>0</v>
      </c>
      <c r="K66">
        <f>MES_EOD!AM66+MES_EOD!AN66</f>
        <v>0</v>
      </c>
      <c r="L66">
        <f>NDMC_EOD!AM66+NDMC_EOD!AN66</f>
        <v>14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136</v>
      </c>
      <c r="Q66">
        <v>0</v>
      </c>
      <c r="R66">
        <v>0</v>
      </c>
      <c r="S66">
        <v>14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752</v>
      </c>
      <c r="G67">
        <f t="shared" si="5"/>
        <v>150</v>
      </c>
      <c r="H67" s="112"/>
      <c r="I67">
        <f>BRPL_EOD!AM67+BRPL_EOD!AN67</f>
        <v>136</v>
      </c>
      <c r="J67">
        <f>BYPL_EOD!AM67+BYPL_EOD!AN67</f>
        <v>0</v>
      </c>
      <c r="K67">
        <f>MES_EOD!AM67+MES_EOD!AN67</f>
        <v>0</v>
      </c>
      <c r="L67">
        <f>NDMC_EOD!AM67+NDMC_EOD!AN67</f>
        <v>14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136</v>
      </c>
      <c r="Q67">
        <v>0</v>
      </c>
      <c r="R67">
        <v>0</v>
      </c>
      <c r="S67">
        <v>14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150</v>
      </c>
      <c r="H68" s="112"/>
      <c r="I68">
        <f>BRPL_EOD!AM68+BRPL_EOD!AN68</f>
        <v>136</v>
      </c>
      <c r="J68">
        <f>BYPL_EOD!AM68+BYPL_EOD!AN68</f>
        <v>0</v>
      </c>
      <c r="K68">
        <f>MES_EOD!AM68+MES_EOD!AN68</f>
        <v>0</v>
      </c>
      <c r="L68">
        <f>NDMC_EOD!AM68+NDMC_EOD!AN68</f>
        <v>14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136</v>
      </c>
      <c r="Q68">
        <v>0</v>
      </c>
      <c r="R68">
        <v>0</v>
      </c>
      <c r="S68">
        <v>14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752</v>
      </c>
      <c r="G69">
        <f t="shared" si="12"/>
        <v>150</v>
      </c>
      <c r="H69" s="112"/>
      <c r="I69">
        <f>BRPL_EOD!AM69+BRPL_EOD!AN69</f>
        <v>136</v>
      </c>
      <c r="J69">
        <f>BYPL_EOD!AM69+BYPL_EOD!AN69</f>
        <v>0</v>
      </c>
      <c r="K69">
        <f>MES_EOD!AM69+MES_EOD!AN69</f>
        <v>0</v>
      </c>
      <c r="L69">
        <f>NDMC_EOD!AM69+NDMC_EOD!AN69</f>
        <v>14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136</v>
      </c>
      <c r="Q69">
        <v>0</v>
      </c>
      <c r="R69">
        <v>0</v>
      </c>
      <c r="S69">
        <v>14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752</v>
      </c>
      <c r="G70">
        <f t="shared" si="12"/>
        <v>150</v>
      </c>
      <c r="H70" s="112"/>
      <c r="I70">
        <f>BRPL_EOD!AM70+BRPL_EOD!AN70</f>
        <v>136</v>
      </c>
      <c r="J70">
        <f>BYPL_EOD!AM70+BYPL_EOD!AN70</f>
        <v>0</v>
      </c>
      <c r="K70">
        <f>MES_EOD!AM70+MES_EOD!AN70</f>
        <v>0</v>
      </c>
      <c r="L70">
        <f>NDMC_EOD!AM70+NDMC_EOD!AN70</f>
        <v>14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136</v>
      </c>
      <c r="Q70">
        <v>0</v>
      </c>
      <c r="R70">
        <v>0</v>
      </c>
      <c r="S70">
        <v>14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752</v>
      </c>
      <c r="G71">
        <f t="shared" si="12"/>
        <v>150</v>
      </c>
      <c r="H71" s="112"/>
      <c r="I71">
        <f>BRPL_EOD!AM71+BRPL_EOD!AN71</f>
        <v>136</v>
      </c>
      <c r="J71">
        <f>BYPL_EOD!AM71+BYPL_EOD!AN71</f>
        <v>0</v>
      </c>
      <c r="K71">
        <f>MES_EOD!AM71+MES_EOD!AN71</f>
        <v>0</v>
      </c>
      <c r="L71">
        <f>NDMC_EOD!AM71+NDMC_EOD!AN71</f>
        <v>14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136</v>
      </c>
      <c r="Q71">
        <v>0</v>
      </c>
      <c r="R71">
        <v>0</v>
      </c>
      <c r="S71">
        <v>14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214</v>
      </c>
      <c r="E72">
        <f>BAWANA!AQ72</f>
        <v>0</v>
      </c>
      <c r="F72">
        <f t="shared" si="11"/>
        <v>752</v>
      </c>
      <c r="G72">
        <f t="shared" si="12"/>
        <v>214</v>
      </c>
      <c r="H72" s="112"/>
      <c r="I72">
        <f>BRPL_EOD!AM72+BRPL_EOD!AN72</f>
        <v>200</v>
      </c>
      <c r="J72">
        <f>BYPL_EOD!AM72+BYPL_EOD!AN72</f>
        <v>0</v>
      </c>
      <c r="K72">
        <f>MES_EOD!AM72+MES_EOD!AN72</f>
        <v>0</v>
      </c>
      <c r="L72">
        <f>NDMC_EOD!AM72+NDMC_EOD!AN72</f>
        <v>14</v>
      </c>
      <c r="M72">
        <f>TPDDL_EOD!AM72+TPDDL_EOD!AN72</f>
        <v>0</v>
      </c>
      <c r="N72">
        <f t="shared" si="7"/>
        <v>214</v>
      </c>
      <c r="O72" s="112">
        <f t="shared" si="8"/>
        <v>0</v>
      </c>
      <c r="P72">
        <v>200</v>
      </c>
      <c r="Q72">
        <v>0</v>
      </c>
      <c r="R72">
        <v>0</v>
      </c>
      <c r="S72">
        <v>14</v>
      </c>
      <c r="T72">
        <v>0</v>
      </c>
      <c r="U72" s="114">
        <f t="shared" si="9"/>
        <v>214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214</v>
      </c>
      <c r="E73">
        <f>BAWANA!AQ73</f>
        <v>0</v>
      </c>
      <c r="F73">
        <f t="shared" si="11"/>
        <v>752</v>
      </c>
      <c r="G73">
        <f t="shared" si="12"/>
        <v>214</v>
      </c>
      <c r="H73" s="112"/>
      <c r="I73">
        <f>BRPL_EOD!AM73+BRPL_EOD!AN73</f>
        <v>200</v>
      </c>
      <c r="J73">
        <f>BYPL_EOD!AM73+BYPL_EOD!AN73</f>
        <v>0</v>
      </c>
      <c r="K73">
        <f>MES_EOD!AM73+MES_EOD!AN73</f>
        <v>0</v>
      </c>
      <c r="L73">
        <f>NDMC_EOD!AM73+NDMC_EOD!AN73</f>
        <v>14</v>
      </c>
      <c r="M73">
        <f>TPDDL_EOD!AM73+TPDDL_EOD!AN73</f>
        <v>0</v>
      </c>
      <c r="N73">
        <f t="shared" si="7"/>
        <v>214</v>
      </c>
      <c r="O73" s="112">
        <f t="shared" si="8"/>
        <v>0</v>
      </c>
      <c r="P73">
        <v>200</v>
      </c>
      <c r="Q73">
        <v>0</v>
      </c>
      <c r="R73">
        <v>0</v>
      </c>
      <c r="S73">
        <v>14</v>
      </c>
      <c r="T73">
        <v>0</v>
      </c>
      <c r="U73" s="114">
        <f t="shared" si="9"/>
        <v>214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214</v>
      </c>
      <c r="E74">
        <f>BAWANA!AQ74</f>
        <v>0</v>
      </c>
      <c r="F74">
        <f t="shared" si="11"/>
        <v>752</v>
      </c>
      <c r="G74">
        <f t="shared" si="12"/>
        <v>214</v>
      </c>
      <c r="H74" s="112"/>
      <c r="I74">
        <f>BRPL_EOD!AM74+BRPL_EOD!AN74</f>
        <v>200</v>
      </c>
      <c r="J74">
        <f>BYPL_EOD!AM74+BYPL_EOD!AN74</f>
        <v>0</v>
      </c>
      <c r="K74">
        <f>MES_EOD!AM74+MES_EOD!AN74</f>
        <v>0</v>
      </c>
      <c r="L74">
        <f>NDMC_EOD!AM74+NDMC_EOD!AN74</f>
        <v>14</v>
      </c>
      <c r="M74">
        <f>TPDDL_EOD!AM74+TPDDL_EOD!AN74</f>
        <v>0</v>
      </c>
      <c r="N74">
        <f t="shared" si="7"/>
        <v>214</v>
      </c>
      <c r="O74" s="112">
        <f t="shared" si="8"/>
        <v>0</v>
      </c>
      <c r="P74">
        <v>200</v>
      </c>
      <c r="Q74">
        <v>0</v>
      </c>
      <c r="R74">
        <v>0</v>
      </c>
      <c r="S74">
        <v>14</v>
      </c>
      <c r="T74">
        <v>0</v>
      </c>
      <c r="U74" s="114">
        <f t="shared" si="9"/>
        <v>214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214</v>
      </c>
      <c r="E75">
        <f>BAWANA!AQ75</f>
        <v>0</v>
      </c>
      <c r="F75">
        <f t="shared" si="11"/>
        <v>776</v>
      </c>
      <c r="G75">
        <f t="shared" si="12"/>
        <v>214</v>
      </c>
      <c r="H75" s="112"/>
      <c r="I75">
        <f>BRPL_EOD!AM75+BRPL_EOD!AN75</f>
        <v>200</v>
      </c>
      <c r="J75">
        <f>BYPL_EOD!AM75+BYPL_EOD!AN75</f>
        <v>0</v>
      </c>
      <c r="K75">
        <f>MES_EOD!AM75+MES_EOD!AN75</f>
        <v>0</v>
      </c>
      <c r="L75">
        <f>NDMC_EOD!AM75+NDMC_EOD!AN75</f>
        <v>14</v>
      </c>
      <c r="M75">
        <f>TPDDL_EOD!AM75+TPDDL_EOD!AN75</f>
        <v>0</v>
      </c>
      <c r="N75">
        <f t="shared" si="7"/>
        <v>214</v>
      </c>
      <c r="O75" s="112">
        <f t="shared" si="8"/>
        <v>0</v>
      </c>
      <c r="P75">
        <v>200</v>
      </c>
      <c r="Q75">
        <v>0</v>
      </c>
      <c r="R75">
        <v>0</v>
      </c>
      <c r="S75">
        <v>14</v>
      </c>
      <c r="T75">
        <v>0</v>
      </c>
      <c r="U75" s="114">
        <f t="shared" si="9"/>
        <v>214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776</v>
      </c>
      <c r="G76">
        <f t="shared" si="12"/>
        <v>150</v>
      </c>
      <c r="H76" s="112"/>
      <c r="I76">
        <f>BRPL_EOD!AM76+BRPL_EOD!AN76</f>
        <v>136</v>
      </c>
      <c r="J76">
        <f>BYPL_EOD!AM76+BYPL_EOD!AN76</f>
        <v>0</v>
      </c>
      <c r="K76">
        <f>MES_EOD!AM76+MES_EOD!AN76</f>
        <v>0</v>
      </c>
      <c r="L76">
        <f>NDMC_EOD!AM76+NDMC_EOD!AN76</f>
        <v>14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136</v>
      </c>
      <c r="Q76">
        <v>0</v>
      </c>
      <c r="R76">
        <v>0</v>
      </c>
      <c r="S76">
        <v>14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776</v>
      </c>
      <c r="G77">
        <f t="shared" si="12"/>
        <v>150</v>
      </c>
      <c r="H77" s="112"/>
      <c r="I77">
        <f>BRPL_EOD!AM77+BRPL_EOD!AN77</f>
        <v>136</v>
      </c>
      <c r="J77">
        <f>BYPL_EOD!AM77+BYPL_EOD!AN77</f>
        <v>0</v>
      </c>
      <c r="K77">
        <f>MES_EOD!AM77+MES_EOD!AN77</f>
        <v>0</v>
      </c>
      <c r="L77">
        <f>NDMC_EOD!AM77+NDMC_EOD!AN77</f>
        <v>14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136</v>
      </c>
      <c r="Q77">
        <v>0</v>
      </c>
      <c r="R77">
        <v>0</v>
      </c>
      <c r="S77">
        <v>14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776</v>
      </c>
      <c r="G78">
        <f t="shared" si="12"/>
        <v>150</v>
      </c>
      <c r="H78" s="112"/>
      <c r="I78">
        <f>BRPL_EOD!AM78+BRPL_EOD!AN78</f>
        <v>136</v>
      </c>
      <c r="J78">
        <f>BYPL_EOD!AM78+BYPL_EOD!AN78</f>
        <v>0</v>
      </c>
      <c r="K78">
        <f>MES_EOD!AM78+MES_EOD!AN78</f>
        <v>0</v>
      </c>
      <c r="L78">
        <f>NDMC_EOD!AM78+NDMC_EOD!AN78</f>
        <v>14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136</v>
      </c>
      <c r="Q78">
        <v>0</v>
      </c>
      <c r="R78">
        <v>0</v>
      </c>
      <c r="S78">
        <v>14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214</v>
      </c>
      <c r="E79">
        <f>BAWANA!AQ79</f>
        <v>0</v>
      </c>
      <c r="F79">
        <f t="shared" si="11"/>
        <v>776</v>
      </c>
      <c r="G79">
        <f t="shared" si="12"/>
        <v>214</v>
      </c>
      <c r="H79" s="112"/>
      <c r="I79">
        <f>BRPL_EOD!AM79+BRPL_EOD!AN79</f>
        <v>200</v>
      </c>
      <c r="J79">
        <f>BYPL_EOD!AM79+BYPL_EOD!AN79</f>
        <v>0</v>
      </c>
      <c r="K79">
        <f>MES_EOD!AM79+MES_EOD!AN79</f>
        <v>0</v>
      </c>
      <c r="L79">
        <f>NDMC_EOD!AM79+NDMC_EOD!AN79</f>
        <v>14</v>
      </c>
      <c r="M79">
        <f>TPDDL_EOD!AM79+TPDDL_EOD!AN79</f>
        <v>0</v>
      </c>
      <c r="N79">
        <f t="shared" si="7"/>
        <v>214</v>
      </c>
      <c r="O79" s="112">
        <f t="shared" si="8"/>
        <v>0</v>
      </c>
      <c r="P79">
        <v>200</v>
      </c>
      <c r="Q79">
        <v>0</v>
      </c>
      <c r="R79">
        <v>0</v>
      </c>
      <c r="S79">
        <v>14</v>
      </c>
      <c r="T79">
        <v>0</v>
      </c>
      <c r="U79" s="114">
        <f t="shared" si="9"/>
        <v>214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214</v>
      </c>
      <c r="E80">
        <f>BAWANA!AQ80</f>
        <v>0</v>
      </c>
      <c r="F80">
        <f t="shared" si="11"/>
        <v>776</v>
      </c>
      <c r="G80">
        <f t="shared" si="12"/>
        <v>214</v>
      </c>
      <c r="H80" s="112"/>
      <c r="I80">
        <f>BRPL_EOD!AM80+BRPL_EOD!AN80</f>
        <v>200</v>
      </c>
      <c r="J80">
        <f>BYPL_EOD!AM80+BYPL_EOD!AN80</f>
        <v>0</v>
      </c>
      <c r="K80">
        <f>MES_EOD!AM80+MES_EOD!AN80</f>
        <v>0</v>
      </c>
      <c r="L80">
        <f>NDMC_EOD!AM80+NDMC_EOD!AN80</f>
        <v>14</v>
      </c>
      <c r="M80">
        <f>TPDDL_EOD!AM80+TPDDL_EOD!AN80</f>
        <v>0</v>
      </c>
      <c r="N80">
        <f t="shared" si="7"/>
        <v>214</v>
      </c>
      <c r="O80" s="112">
        <f t="shared" si="8"/>
        <v>0</v>
      </c>
      <c r="P80">
        <v>200</v>
      </c>
      <c r="Q80">
        <v>0</v>
      </c>
      <c r="R80">
        <v>0</v>
      </c>
      <c r="S80">
        <v>14</v>
      </c>
      <c r="T80">
        <v>0</v>
      </c>
      <c r="U80" s="114">
        <f t="shared" si="9"/>
        <v>214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214</v>
      </c>
      <c r="E81">
        <f>BAWANA!AQ81</f>
        <v>0</v>
      </c>
      <c r="F81">
        <f t="shared" si="11"/>
        <v>776</v>
      </c>
      <c r="G81">
        <f t="shared" si="12"/>
        <v>214</v>
      </c>
      <c r="H81" s="112"/>
      <c r="I81">
        <f>BRPL_EOD!AM81+BRPL_EOD!AN81</f>
        <v>200</v>
      </c>
      <c r="J81">
        <f>BYPL_EOD!AM81+BYPL_EOD!AN81</f>
        <v>0</v>
      </c>
      <c r="K81">
        <f>MES_EOD!AM81+MES_EOD!AN81</f>
        <v>0</v>
      </c>
      <c r="L81">
        <f>NDMC_EOD!AM81+NDMC_EOD!AN81</f>
        <v>14</v>
      </c>
      <c r="M81">
        <f>TPDDL_EOD!AM81+TPDDL_EOD!AN81</f>
        <v>0</v>
      </c>
      <c r="N81">
        <f t="shared" si="7"/>
        <v>214</v>
      </c>
      <c r="O81" s="112">
        <f t="shared" si="8"/>
        <v>0</v>
      </c>
      <c r="P81">
        <v>200</v>
      </c>
      <c r="Q81">
        <v>0</v>
      </c>
      <c r="R81">
        <v>0</v>
      </c>
      <c r="S81">
        <v>14</v>
      </c>
      <c r="T81">
        <v>0</v>
      </c>
      <c r="U81" s="114">
        <f t="shared" si="9"/>
        <v>214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214</v>
      </c>
      <c r="E82">
        <f>BAWANA!AQ82</f>
        <v>0</v>
      </c>
      <c r="F82">
        <f t="shared" si="11"/>
        <v>776</v>
      </c>
      <c r="G82">
        <f t="shared" si="12"/>
        <v>214</v>
      </c>
      <c r="H82" s="112"/>
      <c r="I82">
        <f>BRPL_EOD!AM82+BRPL_EOD!AN82</f>
        <v>200</v>
      </c>
      <c r="J82">
        <f>BYPL_EOD!AM82+BYPL_EOD!AN82</f>
        <v>0</v>
      </c>
      <c r="K82">
        <f>MES_EOD!AM82+MES_EOD!AN82</f>
        <v>0</v>
      </c>
      <c r="L82">
        <f>NDMC_EOD!AM82+NDMC_EOD!AN82</f>
        <v>14</v>
      </c>
      <c r="M82">
        <f>TPDDL_EOD!AM82+TPDDL_EOD!AN82</f>
        <v>0</v>
      </c>
      <c r="N82">
        <f t="shared" si="7"/>
        <v>214</v>
      </c>
      <c r="O82" s="112">
        <f t="shared" si="8"/>
        <v>0</v>
      </c>
      <c r="P82">
        <v>200</v>
      </c>
      <c r="Q82">
        <v>0</v>
      </c>
      <c r="R82">
        <v>0</v>
      </c>
      <c r="S82">
        <v>14</v>
      </c>
      <c r="T82">
        <v>0</v>
      </c>
      <c r="U82" s="114">
        <f t="shared" si="9"/>
        <v>214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214</v>
      </c>
      <c r="E83">
        <f>BAWANA!AQ83</f>
        <v>0</v>
      </c>
      <c r="F83">
        <f t="shared" si="11"/>
        <v>776</v>
      </c>
      <c r="G83">
        <f t="shared" si="12"/>
        <v>214</v>
      </c>
      <c r="H83" s="112"/>
      <c r="I83">
        <f>BRPL_EOD!AM83+BRPL_EOD!AN83</f>
        <v>200</v>
      </c>
      <c r="J83">
        <f>BYPL_EOD!AM83+BYPL_EOD!AN83</f>
        <v>0</v>
      </c>
      <c r="K83">
        <f>MES_EOD!AM83+MES_EOD!AN83</f>
        <v>0</v>
      </c>
      <c r="L83">
        <f>NDMC_EOD!AM83+NDMC_EOD!AN83</f>
        <v>14</v>
      </c>
      <c r="M83">
        <f>TPDDL_EOD!AM83+TPDDL_EOD!AN83</f>
        <v>0</v>
      </c>
      <c r="N83">
        <f t="shared" si="7"/>
        <v>214</v>
      </c>
      <c r="O83" s="112">
        <f t="shared" si="8"/>
        <v>0</v>
      </c>
      <c r="P83">
        <v>200</v>
      </c>
      <c r="Q83">
        <v>0</v>
      </c>
      <c r="R83">
        <v>0</v>
      </c>
      <c r="S83">
        <v>14</v>
      </c>
      <c r="T83">
        <v>0</v>
      </c>
      <c r="U83" s="114">
        <f t="shared" si="9"/>
        <v>214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214</v>
      </c>
      <c r="E84">
        <f>BAWANA!AQ84</f>
        <v>0</v>
      </c>
      <c r="F84">
        <f t="shared" si="11"/>
        <v>776</v>
      </c>
      <c r="G84">
        <f t="shared" si="12"/>
        <v>214</v>
      </c>
      <c r="H84" s="112"/>
      <c r="I84">
        <f>BRPL_EOD!AM84+BRPL_EOD!AN84</f>
        <v>200</v>
      </c>
      <c r="J84">
        <f>BYPL_EOD!AM84+BYPL_EOD!AN84</f>
        <v>0</v>
      </c>
      <c r="K84">
        <f>MES_EOD!AM84+MES_EOD!AN84</f>
        <v>0</v>
      </c>
      <c r="L84">
        <f>NDMC_EOD!AM84+NDMC_EOD!AN84</f>
        <v>14</v>
      </c>
      <c r="M84">
        <f>TPDDL_EOD!AM84+TPDDL_EOD!AN84</f>
        <v>0</v>
      </c>
      <c r="N84">
        <f t="shared" si="7"/>
        <v>214</v>
      </c>
      <c r="O84" s="112">
        <f t="shared" si="8"/>
        <v>0</v>
      </c>
      <c r="P84">
        <v>200</v>
      </c>
      <c r="Q84">
        <v>0</v>
      </c>
      <c r="R84">
        <v>0</v>
      </c>
      <c r="S84">
        <v>14</v>
      </c>
      <c r="T84">
        <v>0</v>
      </c>
      <c r="U84" s="114">
        <f t="shared" si="9"/>
        <v>214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310</v>
      </c>
      <c r="E85">
        <f>BAWANA!AQ85</f>
        <v>0</v>
      </c>
      <c r="F85">
        <f t="shared" si="11"/>
        <v>776</v>
      </c>
      <c r="G85">
        <f t="shared" si="12"/>
        <v>310</v>
      </c>
      <c r="H85" s="112"/>
      <c r="I85">
        <f>BRPL_EOD!AM85+BRPL_EOD!AN85</f>
        <v>296.18</v>
      </c>
      <c r="J85">
        <f>BYPL_EOD!AM85+BYPL_EOD!AN85</f>
        <v>0</v>
      </c>
      <c r="K85">
        <f>MES_EOD!AM85+MES_EOD!AN85</f>
        <v>0</v>
      </c>
      <c r="L85">
        <f>NDMC_EOD!AM85+NDMC_EOD!AN85</f>
        <v>13.82</v>
      </c>
      <c r="M85">
        <f>TPDDL_EOD!AM85+TPDDL_EOD!AN85</f>
        <v>0</v>
      </c>
      <c r="N85">
        <f t="shared" si="7"/>
        <v>310</v>
      </c>
      <c r="O85" s="112">
        <f t="shared" si="8"/>
        <v>0</v>
      </c>
      <c r="P85">
        <v>296.18</v>
      </c>
      <c r="Q85">
        <v>0</v>
      </c>
      <c r="R85">
        <v>0</v>
      </c>
      <c r="S85">
        <v>13.82</v>
      </c>
      <c r="T85">
        <v>0</v>
      </c>
      <c r="U85" s="114">
        <f t="shared" si="9"/>
        <v>310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310</v>
      </c>
      <c r="E86">
        <f>BAWANA!AQ86</f>
        <v>0</v>
      </c>
      <c r="F86">
        <f t="shared" si="11"/>
        <v>776</v>
      </c>
      <c r="G86">
        <f t="shared" si="12"/>
        <v>310</v>
      </c>
      <c r="H86" s="112"/>
      <c r="I86">
        <f>BRPL_EOD!AM86+BRPL_EOD!AN86</f>
        <v>296.18</v>
      </c>
      <c r="J86">
        <f>BYPL_EOD!AM86+BYPL_EOD!AN86</f>
        <v>0</v>
      </c>
      <c r="K86">
        <f>MES_EOD!AM86+MES_EOD!AN86</f>
        <v>0</v>
      </c>
      <c r="L86">
        <f>NDMC_EOD!AM86+NDMC_EOD!AN86</f>
        <v>13.82</v>
      </c>
      <c r="M86">
        <f>TPDDL_EOD!AM86+TPDDL_EOD!AN86</f>
        <v>0</v>
      </c>
      <c r="N86">
        <f t="shared" si="7"/>
        <v>310</v>
      </c>
      <c r="O86" s="112">
        <f t="shared" si="8"/>
        <v>0</v>
      </c>
      <c r="P86">
        <v>296.18</v>
      </c>
      <c r="Q86">
        <v>0</v>
      </c>
      <c r="R86">
        <v>0</v>
      </c>
      <c r="S86">
        <v>13.82</v>
      </c>
      <c r="T86">
        <v>0</v>
      </c>
      <c r="U86" s="114">
        <f t="shared" si="9"/>
        <v>310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310</v>
      </c>
      <c r="E87">
        <f>BAWANA!AQ87</f>
        <v>0</v>
      </c>
      <c r="F87">
        <f t="shared" si="11"/>
        <v>776</v>
      </c>
      <c r="G87">
        <f t="shared" si="12"/>
        <v>310</v>
      </c>
      <c r="H87" s="112"/>
      <c r="I87">
        <f>BRPL_EOD!AM87+BRPL_EOD!AN87</f>
        <v>256.79000000000002</v>
      </c>
      <c r="J87">
        <f>BYPL_EOD!AM87+BYPL_EOD!AN87</f>
        <v>0</v>
      </c>
      <c r="K87">
        <f>MES_EOD!AM87+MES_EOD!AN87</f>
        <v>0</v>
      </c>
      <c r="L87">
        <f>NDMC_EOD!AM87+NDMC_EOD!AN87</f>
        <v>53.21</v>
      </c>
      <c r="M87">
        <f>TPDDL_EOD!AM87+TPDDL_EOD!AN87</f>
        <v>0</v>
      </c>
      <c r="N87">
        <f t="shared" si="7"/>
        <v>310</v>
      </c>
      <c r="O87" s="112">
        <f t="shared" si="8"/>
        <v>0</v>
      </c>
      <c r="P87">
        <v>256.79000000000002</v>
      </c>
      <c r="Q87">
        <v>0</v>
      </c>
      <c r="R87">
        <v>0</v>
      </c>
      <c r="S87">
        <v>53.21</v>
      </c>
      <c r="T87">
        <v>0</v>
      </c>
      <c r="U87" s="114">
        <f t="shared" si="9"/>
        <v>310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310</v>
      </c>
      <c r="E88">
        <f>BAWANA!AQ88</f>
        <v>0</v>
      </c>
      <c r="F88">
        <f t="shared" si="11"/>
        <v>776</v>
      </c>
      <c r="G88">
        <f t="shared" si="12"/>
        <v>310</v>
      </c>
      <c r="H88" s="112"/>
      <c r="I88">
        <f>BRPL_EOD!AM88+BRPL_EOD!AN88</f>
        <v>257.74</v>
      </c>
      <c r="J88">
        <f>BYPL_EOD!AM88+BYPL_EOD!AN88</f>
        <v>0</v>
      </c>
      <c r="K88">
        <f>MES_EOD!AM88+MES_EOD!AN88</f>
        <v>0</v>
      </c>
      <c r="L88">
        <f>NDMC_EOD!AM88+NDMC_EOD!AN88</f>
        <v>52.26</v>
      </c>
      <c r="M88">
        <f>TPDDL_EOD!AM88+TPDDL_EOD!AN88</f>
        <v>0</v>
      </c>
      <c r="N88">
        <f t="shared" si="7"/>
        <v>310</v>
      </c>
      <c r="O88" s="112">
        <f t="shared" si="8"/>
        <v>0</v>
      </c>
      <c r="P88">
        <v>257.74</v>
      </c>
      <c r="Q88">
        <v>0</v>
      </c>
      <c r="R88">
        <v>0</v>
      </c>
      <c r="S88">
        <v>52.26</v>
      </c>
      <c r="T88">
        <v>0</v>
      </c>
      <c r="U88" s="114">
        <f t="shared" si="9"/>
        <v>310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310</v>
      </c>
      <c r="E89">
        <f>BAWANA!AQ89</f>
        <v>0</v>
      </c>
      <c r="F89">
        <f t="shared" si="11"/>
        <v>776</v>
      </c>
      <c r="G89">
        <f t="shared" si="12"/>
        <v>310</v>
      </c>
      <c r="H89" s="112"/>
      <c r="I89">
        <f>BRPL_EOD!AM89+BRPL_EOD!AN89</f>
        <v>261.74</v>
      </c>
      <c r="J89">
        <f>BYPL_EOD!AM89+BYPL_EOD!AN89</f>
        <v>0</v>
      </c>
      <c r="K89">
        <f>MES_EOD!AM89+MES_EOD!AN89</f>
        <v>0</v>
      </c>
      <c r="L89">
        <f>NDMC_EOD!AM89+NDMC_EOD!AN89</f>
        <v>48.26</v>
      </c>
      <c r="M89">
        <f>TPDDL_EOD!AM89+TPDDL_EOD!AN89</f>
        <v>0</v>
      </c>
      <c r="N89">
        <f t="shared" si="7"/>
        <v>310</v>
      </c>
      <c r="O89" s="112">
        <f t="shared" si="8"/>
        <v>0</v>
      </c>
      <c r="P89">
        <v>261.74</v>
      </c>
      <c r="Q89">
        <v>0</v>
      </c>
      <c r="R89">
        <v>0</v>
      </c>
      <c r="S89">
        <v>48.26</v>
      </c>
      <c r="T89">
        <v>0</v>
      </c>
      <c r="U89" s="114">
        <f t="shared" si="9"/>
        <v>310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310</v>
      </c>
      <c r="E90">
        <f>BAWANA!AQ90</f>
        <v>0</v>
      </c>
      <c r="F90">
        <f t="shared" si="11"/>
        <v>776</v>
      </c>
      <c r="G90">
        <f t="shared" si="12"/>
        <v>310</v>
      </c>
      <c r="H90" s="112"/>
      <c r="I90">
        <f>BRPL_EOD!AM90+BRPL_EOD!AN90</f>
        <v>266.73</v>
      </c>
      <c r="J90">
        <f>BYPL_EOD!AM90+BYPL_EOD!AN90</f>
        <v>0</v>
      </c>
      <c r="K90">
        <f>MES_EOD!AM90+MES_EOD!AN90</f>
        <v>0</v>
      </c>
      <c r="L90">
        <f>NDMC_EOD!AM90+NDMC_EOD!AN90</f>
        <v>43.27</v>
      </c>
      <c r="M90">
        <f>TPDDL_EOD!AM90+TPDDL_EOD!AN90</f>
        <v>0</v>
      </c>
      <c r="N90">
        <f t="shared" si="7"/>
        <v>310</v>
      </c>
      <c r="O90" s="112">
        <f t="shared" si="8"/>
        <v>0</v>
      </c>
      <c r="P90">
        <v>266.73</v>
      </c>
      <c r="Q90">
        <v>0</v>
      </c>
      <c r="R90">
        <v>0</v>
      </c>
      <c r="S90">
        <v>43.27</v>
      </c>
      <c r="T90">
        <v>0</v>
      </c>
      <c r="U90" s="114">
        <f t="shared" si="9"/>
        <v>310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310</v>
      </c>
      <c r="E91">
        <f>BAWANA!AQ91</f>
        <v>0</v>
      </c>
      <c r="F91">
        <f t="shared" si="11"/>
        <v>776</v>
      </c>
      <c r="G91">
        <f t="shared" si="12"/>
        <v>310</v>
      </c>
      <c r="H91" s="112"/>
      <c r="I91">
        <f>BRPL_EOD!AM91+BRPL_EOD!AN91</f>
        <v>269.35000000000002</v>
      </c>
      <c r="J91">
        <f>BYPL_EOD!AM91+BYPL_EOD!AN91</f>
        <v>0</v>
      </c>
      <c r="K91">
        <f>MES_EOD!AM91+MES_EOD!AN91</f>
        <v>0</v>
      </c>
      <c r="L91">
        <f>NDMC_EOD!AM91+NDMC_EOD!AN91</f>
        <v>40.65</v>
      </c>
      <c r="M91">
        <f>TPDDL_EOD!AM91+TPDDL_EOD!AN91</f>
        <v>0</v>
      </c>
      <c r="N91">
        <f t="shared" si="7"/>
        <v>310</v>
      </c>
      <c r="O91" s="112">
        <f t="shared" si="8"/>
        <v>0</v>
      </c>
      <c r="P91">
        <v>269.35000000000002</v>
      </c>
      <c r="Q91">
        <v>0</v>
      </c>
      <c r="R91">
        <v>0</v>
      </c>
      <c r="S91">
        <v>40.65</v>
      </c>
      <c r="T91">
        <v>0</v>
      </c>
      <c r="U91" s="114">
        <f t="shared" si="9"/>
        <v>310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310</v>
      </c>
      <c r="E92">
        <f>BAWANA!AQ92</f>
        <v>0</v>
      </c>
      <c r="F92">
        <f t="shared" si="11"/>
        <v>776</v>
      </c>
      <c r="G92">
        <f t="shared" si="12"/>
        <v>310</v>
      </c>
      <c r="H92" s="112"/>
      <c r="I92">
        <f>BRPL_EOD!AM92+BRPL_EOD!AN92</f>
        <v>272.3</v>
      </c>
      <c r="J92">
        <f>BYPL_EOD!AM92+BYPL_EOD!AN92</f>
        <v>0</v>
      </c>
      <c r="K92">
        <f>MES_EOD!AM92+MES_EOD!AN92</f>
        <v>0</v>
      </c>
      <c r="L92">
        <f>NDMC_EOD!AM92+NDMC_EOD!AN92</f>
        <v>37.700000000000003</v>
      </c>
      <c r="M92">
        <f>TPDDL_EOD!AM92+TPDDL_EOD!AN92</f>
        <v>0</v>
      </c>
      <c r="N92">
        <f t="shared" si="7"/>
        <v>310</v>
      </c>
      <c r="O92" s="112">
        <f t="shared" si="8"/>
        <v>0</v>
      </c>
      <c r="P92">
        <v>272.3</v>
      </c>
      <c r="Q92">
        <v>0</v>
      </c>
      <c r="R92">
        <v>0</v>
      </c>
      <c r="S92">
        <v>37.700000000000003</v>
      </c>
      <c r="T92">
        <v>0</v>
      </c>
      <c r="U92" s="114">
        <f t="shared" si="9"/>
        <v>310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310</v>
      </c>
      <c r="E93">
        <f>BAWANA!AQ93</f>
        <v>0</v>
      </c>
      <c r="F93">
        <f t="shared" si="11"/>
        <v>776</v>
      </c>
      <c r="G93">
        <f t="shared" si="12"/>
        <v>310</v>
      </c>
      <c r="H93" s="112"/>
      <c r="I93">
        <f>BRPL_EOD!AM93+BRPL_EOD!AN93</f>
        <v>274</v>
      </c>
      <c r="J93">
        <f>BYPL_EOD!AM93+BYPL_EOD!AN93</f>
        <v>0</v>
      </c>
      <c r="K93">
        <f>MES_EOD!AM93+MES_EOD!AN93</f>
        <v>0</v>
      </c>
      <c r="L93">
        <f>NDMC_EOD!AM93+NDMC_EOD!AN93</f>
        <v>36</v>
      </c>
      <c r="M93">
        <f>TPDDL_EOD!AM93+TPDDL_EOD!AN93</f>
        <v>0</v>
      </c>
      <c r="N93">
        <f t="shared" si="7"/>
        <v>310</v>
      </c>
      <c r="O93" s="112">
        <f t="shared" si="8"/>
        <v>0</v>
      </c>
      <c r="P93">
        <v>274</v>
      </c>
      <c r="Q93">
        <v>0</v>
      </c>
      <c r="R93">
        <v>0</v>
      </c>
      <c r="S93">
        <v>36</v>
      </c>
      <c r="T93">
        <v>0</v>
      </c>
      <c r="U93" s="114">
        <f t="shared" si="9"/>
        <v>310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310</v>
      </c>
      <c r="E94">
        <f>BAWANA!AQ94</f>
        <v>0</v>
      </c>
      <c r="F94">
        <f t="shared" si="11"/>
        <v>776</v>
      </c>
      <c r="G94">
        <f t="shared" si="12"/>
        <v>310</v>
      </c>
      <c r="H94" s="112"/>
      <c r="I94">
        <f>BRPL_EOD!AM94+BRPL_EOD!AN94</f>
        <v>268.70999999999998</v>
      </c>
      <c r="J94">
        <f>BYPL_EOD!AM94+BYPL_EOD!AN94</f>
        <v>0</v>
      </c>
      <c r="K94">
        <f>MES_EOD!AM94+MES_EOD!AN94</f>
        <v>0</v>
      </c>
      <c r="L94">
        <f>NDMC_EOD!AM94+NDMC_EOD!AN94</f>
        <v>41.29</v>
      </c>
      <c r="M94">
        <f>TPDDL_EOD!AM94+TPDDL_EOD!AN94</f>
        <v>0</v>
      </c>
      <c r="N94">
        <f t="shared" si="7"/>
        <v>310</v>
      </c>
      <c r="O94" s="112">
        <f t="shared" si="8"/>
        <v>0</v>
      </c>
      <c r="P94">
        <v>268.70999999999998</v>
      </c>
      <c r="Q94">
        <v>0</v>
      </c>
      <c r="R94">
        <v>0</v>
      </c>
      <c r="S94">
        <v>41.29</v>
      </c>
      <c r="T94">
        <v>0</v>
      </c>
      <c r="U94" s="114">
        <f t="shared" si="9"/>
        <v>310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310</v>
      </c>
      <c r="E95">
        <f>BAWANA!AQ95</f>
        <v>0</v>
      </c>
      <c r="F95">
        <f t="shared" si="11"/>
        <v>776</v>
      </c>
      <c r="G95">
        <f t="shared" si="12"/>
        <v>310</v>
      </c>
      <c r="H95" s="112"/>
      <c r="I95">
        <f>BRPL_EOD!AM95+BRPL_EOD!AN95</f>
        <v>269.20999999999998</v>
      </c>
      <c r="J95">
        <f>BYPL_EOD!AM95+BYPL_EOD!AN95</f>
        <v>0</v>
      </c>
      <c r="K95">
        <f>MES_EOD!AM95+MES_EOD!AN95</f>
        <v>0</v>
      </c>
      <c r="L95">
        <f>NDMC_EOD!AM95+NDMC_EOD!AN95</f>
        <v>40.79</v>
      </c>
      <c r="M95">
        <f>TPDDL_EOD!AM95+TPDDL_EOD!AN95</f>
        <v>0</v>
      </c>
      <c r="N95">
        <f t="shared" si="7"/>
        <v>310</v>
      </c>
      <c r="O95" s="112">
        <f t="shared" si="8"/>
        <v>0</v>
      </c>
      <c r="P95">
        <v>269.20999999999998</v>
      </c>
      <c r="Q95">
        <v>0</v>
      </c>
      <c r="R95">
        <v>0</v>
      </c>
      <c r="S95">
        <v>40.79</v>
      </c>
      <c r="T95">
        <v>0</v>
      </c>
      <c r="U95" s="114">
        <f t="shared" si="9"/>
        <v>310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310</v>
      </c>
      <c r="E96">
        <f>BAWANA!AQ96</f>
        <v>0</v>
      </c>
      <c r="F96">
        <f t="shared" si="11"/>
        <v>776</v>
      </c>
      <c r="G96">
        <f t="shared" si="12"/>
        <v>310</v>
      </c>
      <c r="H96" s="112"/>
      <c r="I96">
        <f>BRPL_EOD!AM96+BRPL_EOD!AN96</f>
        <v>266.07</v>
      </c>
      <c r="J96">
        <f>BYPL_EOD!AM96+BYPL_EOD!AN96</f>
        <v>0</v>
      </c>
      <c r="K96">
        <f>MES_EOD!AM96+MES_EOD!AN96</f>
        <v>0</v>
      </c>
      <c r="L96">
        <f>NDMC_EOD!AM96+NDMC_EOD!AN96</f>
        <v>43.93</v>
      </c>
      <c r="M96">
        <f>TPDDL_EOD!AM96+TPDDL_EOD!AN96</f>
        <v>0</v>
      </c>
      <c r="N96">
        <f t="shared" si="7"/>
        <v>310</v>
      </c>
      <c r="O96" s="112">
        <f t="shared" si="8"/>
        <v>0</v>
      </c>
      <c r="P96">
        <v>266.07</v>
      </c>
      <c r="Q96">
        <v>0</v>
      </c>
      <c r="R96">
        <v>0</v>
      </c>
      <c r="S96">
        <v>43.93</v>
      </c>
      <c r="T96">
        <v>0</v>
      </c>
      <c r="U96" s="114">
        <f t="shared" si="9"/>
        <v>310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310</v>
      </c>
      <c r="E97">
        <f>BAWANA!AQ97</f>
        <v>0</v>
      </c>
      <c r="F97">
        <f t="shared" si="11"/>
        <v>776</v>
      </c>
      <c r="G97">
        <f t="shared" si="12"/>
        <v>310</v>
      </c>
      <c r="H97" s="112"/>
      <c r="I97">
        <f>BRPL_EOD!AM97+BRPL_EOD!AN97</f>
        <v>296.35000000000002</v>
      </c>
      <c r="J97">
        <f>BYPL_EOD!AM97+BYPL_EOD!AN97</f>
        <v>0</v>
      </c>
      <c r="K97">
        <f>MES_EOD!AM97+MES_EOD!AN97</f>
        <v>0</v>
      </c>
      <c r="L97">
        <f>NDMC_EOD!AM97+NDMC_EOD!AN97</f>
        <v>13.65</v>
      </c>
      <c r="M97">
        <f>TPDDL_EOD!AM97+TPDDL_EOD!AN97</f>
        <v>0</v>
      </c>
      <c r="N97">
        <f t="shared" si="7"/>
        <v>310</v>
      </c>
      <c r="O97" s="112">
        <f t="shared" si="8"/>
        <v>0</v>
      </c>
      <c r="P97">
        <v>296.35000000000002</v>
      </c>
      <c r="Q97">
        <v>0</v>
      </c>
      <c r="R97">
        <v>0</v>
      </c>
      <c r="S97">
        <v>13.65</v>
      </c>
      <c r="T97">
        <v>0</v>
      </c>
      <c r="U97" s="114">
        <f t="shared" si="9"/>
        <v>310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310</v>
      </c>
      <c r="E98">
        <f>BAWANA!AQ98</f>
        <v>0</v>
      </c>
      <c r="F98">
        <f t="shared" si="11"/>
        <v>776</v>
      </c>
      <c r="G98">
        <f t="shared" si="12"/>
        <v>310</v>
      </c>
      <c r="H98" s="112"/>
      <c r="I98">
        <f>BRPL_EOD!AM98+BRPL_EOD!AN98</f>
        <v>296.35000000000002</v>
      </c>
      <c r="J98">
        <f>BYPL_EOD!AM98+BYPL_EOD!AN98</f>
        <v>0</v>
      </c>
      <c r="K98">
        <f>MES_EOD!AM98+MES_EOD!AN98</f>
        <v>0</v>
      </c>
      <c r="L98">
        <f>NDMC_EOD!AM98+NDMC_EOD!AN98</f>
        <v>13.65</v>
      </c>
      <c r="M98">
        <f>TPDDL_EOD!AM98+TPDDL_EOD!AN98</f>
        <v>0</v>
      </c>
      <c r="N98">
        <f t="shared" si="7"/>
        <v>310</v>
      </c>
      <c r="O98" s="112">
        <f t="shared" si="8"/>
        <v>0</v>
      </c>
      <c r="P98">
        <v>296.35000000000002</v>
      </c>
      <c r="Q98">
        <v>0</v>
      </c>
      <c r="R98">
        <v>0</v>
      </c>
      <c r="S98">
        <v>13.65</v>
      </c>
      <c r="T98">
        <v>0</v>
      </c>
      <c r="U98" s="114">
        <f t="shared" si="9"/>
        <v>310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23.28</v>
      </c>
      <c r="C99" s="114">
        <f t="shared" ref="C99:U99" si="14">SUM(C3:C98)/4000</f>
        <v>0</v>
      </c>
      <c r="D99" s="114">
        <f t="shared" si="14"/>
        <v>4.5270000000000001</v>
      </c>
      <c r="E99" s="114">
        <f t="shared" si="14"/>
        <v>0</v>
      </c>
      <c r="F99" s="114">
        <f t="shared" si="14"/>
        <v>18.623999999999999</v>
      </c>
      <c r="G99" s="114">
        <f t="shared" si="14"/>
        <v>4.5270000000000001</v>
      </c>
      <c r="H99" s="114"/>
      <c r="I99" s="114">
        <f t="shared" si="14"/>
        <v>4.1241949999999994</v>
      </c>
      <c r="J99" s="114">
        <f t="shared" si="14"/>
        <v>0</v>
      </c>
      <c r="K99" s="114">
        <f t="shared" si="14"/>
        <v>0</v>
      </c>
      <c r="L99" s="114">
        <f t="shared" si="14"/>
        <v>0.40280500000000008</v>
      </c>
      <c r="M99" s="114">
        <f t="shared" si="14"/>
        <v>0</v>
      </c>
      <c r="N99" s="114">
        <f t="shared" si="14"/>
        <v>4.5270000000000001</v>
      </c>
      <c r="O99" s="114">
        <f t="shared" si="14"/>
        <v>0</v>
      </c>
      <c r="P99" s="114">
        <f t="shared" si="14"/>
        <v>4.1241949999999994</v>
      </c>
      <c r="Q99" s="114">
        <f t="shared" si="14"/>
        <v>0</v>
      </c>
      <c r="R99" s="114">
        <f t="shared" si="14"/>
        <v>0</v>
      </c>
      <c r="S99" s="114">
        <f t="shared" si="14"/>
        <v>0.40280500000000008</v>
      </c>
      <c r="T99" s="114">
        <f t="shared" si="14"/>
        <v>0</v>
      </c>
      <c r="U99" s="114">
        <f t="shared" si="14"/>
        <v>4.5270000000000001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80.112914000000004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146.566384</v>
      </c>
      <c r="Q3">
        <v>22.630299000000001</v>
      </c>
      <c r="R3">
        <v>44.906624999999998</v>
      </c>
      <c r="S3">
        <v>27.638981000000001</v>
      </c>
      <c r="T3">
        <v>0</v>
      </c>
      <c r="U3">
        <v>418.77</v>
      </c>
      <c r="V3">
        <v>11.815</v>
      </c>
      <c r="W3">
        <v>46.399079999999998</v>
      </c>
      <c r="X3">
        <v>148.30237500000001</v>
      </c>
      <c r="Y3">
        <v>0</v>
      </c>
      <c r="Z3">
        <v>13.041600000000001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10.375318</v>
      </c>
      <c r="AG3">
        <v>51.607373000000003</v>
      </c>
      <c r="AH3">
        <v>22.286372</v>
      </c>
      <c r="AI3">
        <v>0</v>
      </c>
      <c r="AJ3">
        <v>0</v>
      </c>
      <c r="AK3">
        <v>34.415137999999999</v>
      </c>
      <c r="AL3">
        <v>40.088999999999999</v>
      </c>
      <c r="AM3">
        <v>18.800616999999999</v>
      </c>
      <c r="AN3">
        <v>0.77966899999999995</v>
      </c>
      <c r="AO3">
        <v>0</v>
      </c>
      <c r="AP3">
        <v>0.12809999999999999</v>
      </c>
      <c r="AQ3">
        <v>44.621533999999997</v>
      </c>
      <c r="AR3">
        <v>34.776000000000003</v>
      </c>
      <c r="AS3">
        <v>37.890518999999998</v>
      </c>
      <c r="AT3">
        <v>20.000008000000001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3275.2001499999992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80.112914000000004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146.566384</v>
      </c>
      <c r="Q4">
        <v>22.630299000000001</v>
      </c>
      <c r="R4">
        <v>44.906624999999998</v>
      </c>
      <c r="S4">
        <v>27.638981000000001</v>
      </c>
      <c r="T4">
        <v>0</v>
      </c>
      <c r="U4">
        <v>418.77</v>
      </c>
      <c r="V4">
        <v>11.815</v>
      </c>
      <c r="W4">
        <v>46.399079999999998</v>
      </c>
      <c r="X4">
        <v>148.30237500000001</v>
      </c>
      <c r="Y4">
        <v>0</v>
      </c>
      <c r="Z4">
        <v>13.041600000000001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10.375318</v>
      </c>
      <c r="AG4">
        <v>51.607373000000003</v>
      </c>
      <c r="AH4">
        <v>22.286372</v>
      </c>
      <c r="AI4">
        <v>0</v>
      </c>
      <c r="AJ4">
        <v>0</v>
      </c>
      <c r="AK4">
        <v>34.415137999999999</v>
      </c>
      <c r="AL4">
        <v>40.088999999999999</v>
      </c>
      <c r="AM4">
        <v>18.800616999999999</v>
      </c>
      <c r="AN4">
        <v>0.77966899999999995</v>
      </c>
      <c r="AO4">
        <v>0</v>
      </c>
      <c r="AP4">
        <v>0.12809999999999999</v>
      </c>
      <c r="AQ4">
        <v>44.621533999999997</v>
      </c>
      <c r="AR4">
        <v>34.776000000000003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3272.8814409999991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80.112914000000004</v>
      </c>
      <c r="K5">
        <v>688.41594699999996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146.566384</v>
      </c>
      <c r="Q5">
        <v>22.630299000000001</v>
      </c>
      <c r="R5">
        <v>44.906624999999998</v>
      </c>
      <c r="S5">
        <v>27.638981000000001</v>
      </c>
      <c r="T5">
        <v>0</v>
      </c>
      <c r="U5">
        <v>418.77</v>
      </c>
      <c r="V5">
        <v>11.815</v>
      </c>
      <c r="W5">
        <v>46.399079999999998</v>
      </c>
      <c r="X5">
        <v>148.30237500000001</v>
      </c>
      <c r="Y5">
        <v>0</v>
      </c>
      <c r="Z5">
        <v>13.041600000000001</v>
      </c>
      <c r="AA5">
        <v>28.09872</v>
      </c>
      <c r="AB5">
        <v>32.333219</v>
      </c>
      <c r="AC5">
        <v>23.197434999999999</v>
      </c>
      <c r="AD5">
        <v>0</v>
      </c>
      <c r="AE5">
        <v>39.450268999999999</v>
      </c>
      <c r="AF5">
        <v>10.375318</v>
      </c>
      <c r="AG5">
        <v>51.607373000000003</v>
      </c>
      <c r="AH5">
        <v>22.286372</v>
      </c>
      <c r="AI5">
        <v>0</v>
      </c>
      <c r="AJ5">
        <v>0</v>
      </c>
      <c r="AK5">
        <v>34.415137999999999</v>
      </c>
      <c r="AL5">
        <v>40.088999999999999</v>
      </c>
      <c r="AM5">
        <v>18.800616999999999</v>
      </c>
      <c r="AN5">
        <v>0.77966899999999995</v>
      </c>
      <c r="AO5">
        <v>0</v>
      </c>
      <c r="AP5">
        <v>0.12809999999999999</v>
      </c>
      <c r="AQ5">
        <v>44.621533999999997</v>
      </c>
      <c r="AR5">
        <v>34.776000000000003</v>
      </c>
      <c r="AS5">
        <v>37.890518999999998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3256.7148319999992</v>
      </c>
    </row>
    <row r="6" spans="1:121">
      <c r="A6" t="s">
        <v>48</v>
      </c>
      <c r="B6">
        <v>0</v>
      </c>
      <c r="C6">
        <v>0</v>
      </c>
      <c r="D6">
        <v>50.833418000000002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80.112914000000004</v>
      </c>
      <c r="K6">
        <v>688.41594699999996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146.566384</v>
      </c>
      <c r="Q6">
        <v>22.630299000000001</v>
      </c>
      <c r="R6">
        <v>44.906624999999998</v>
      </c>
      <c r="S6">
        <v>27.638981000000001</v>
      </c>
      <c r="T6">
        <v>0</v>
      </c>
      <c r="U6">
        <v>418.77</v>
      </c>
      <c r="V6">
        <v>11.815</v>
      </c>
      <c r="W6">
        <v>46.399079999999998</v>
      </c>
      <c r="X6">
        <v>148.30237500000001</v>
      </c>
      <c r="Y6">
        <v>0</v>
      </c>
      <c r="Z6">
        <v>13.041600000000001</v>
      </c>
      <c r="AA6">
        <v>28.09872</v>
      </c>
      <c r="AB6">
        <v>32.333219</v>
      </c>
      <c r="AC6">
        <v>23.197434999999999</v>
      </c>
      <c r="AD6">
        <v>0</v>
      </c>
      <c r="AE6">
        <v>39.450268999999999</v>
      </c>
      <c r="AF6">
        <v>10.375318</v>
      </c>
      <c r="AG6">
        <v>51.607373000000003</v>
      </c>
      <c r="AH6">
        <v>22.286372</v>
      </c>
      <c r="AI6">
        <v>0</v>
      </c>
      <c r="AJ6">
        <v>0</v>
      </c>
      <c r="AK6">
        <v>34.415137999999999</v>
      </c>
      <c r="AL6">
        <v>40.088999999999999</v>
      </c>
      <c r="AM6">
        <v>18.800616999999999</v>
      </c>
      <c r="AN6">
        <v>0.77966899999999995</v>
      </c>
      <c r="AO6">
        <v>0</v>
      </c>
      <c r="AP6">
        <v>0.12809999999999999</v>
      </c>
      <c r="AQ6">
        <v>44.621533999999997</v>
      </c>
      <c r="AR6">
        <v>34.776000000000003</v>
      </c>
      <c r="AS6">
        <v>37.890518999999998</v>
      </c>
      <c r="AT6">
        <v>20.000004000000001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3258.6699659999995</v>
      </c>
    </row>
    <row r="7" spans="1:121">
      <c r="A7" t="s">
        <v>49</v>
      </c>
      <c r="B7">
        <v>0</v>
      </c>
      <c r="C7">
        <v>0</v>
      </c>
      <c r="D7">
        <v>50.833418000000002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80.112914000000004</v>
      </c>
      <c r="K7">
        <v>688.41594699999996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146.566384</v>
      </c>
      <c r="Q7">
        <v>22.630299000000001</v>
      </c>
      <c r="R7">
        <v>44.906624999999998</v>
      </c>
      <c r="S7">
        <v>27.638981000000001</v>
      </c>
      <c r="T7">
        <v>0</v>
      </c>
      <c r="U7">
        <v>418.77</v>
      </c>
      <c r="V7">
        <v>11.815</v>
      </c>
      <c r="W7">
        <v>46.399079999999998</v>
      </c>
      <c r="X7">
        <v>148.30237500000001</v>
      </c>
      <c r="Y7">
        <v>0</v>
      </c>
      <c r="Z7">
        <v>13.041600000000001</v>
      </c>
      <c r="AA7">
        <v>26.07</v>
      </c>
      <c r="AB7">
        <v>32.333219</v>
      </c>
      <c r="AC7">
        <v>23.197434999999999</v>
      </c>
      <c r="AD7">
        <v>0</v>
      </c>
      <c r="AE7">
        <v>39.450268999999999</v>
      </c>
      <c r="AF7">
        <v>10.375318</v>
      </c>
      <c r="AG7">
        <v>51.607373000000003</v>
      </c>
      <c r="AH7">
        <v>22.286372</v>
      </c>
      <c r="AI7">
        <v>0</v>
      </c>
      <c r="AJ7">
        <v>0</v>
      </c>
      <c r="AK7">
        <v>34.415137999999999</v>
      </c>
      <c r="AL7">
        <v>40.088999999999999</v>
      </c>
      <c r="AM7">
        <v>18.800616999999999</v>
      </c>
      <c r="AN7">
        <v>0.77966899999999995</v>
      </c>
      <c r="AO7">
        <v>0</v>
      </c>
      <c r="AP7">
        <v>0.12809999999999999</v>
      </c>
      <c r="AQ7">
        <v>33.466149999999999</v>
      </c>
      <c r="AR7">
        <v>34.776000000000003</v>
      </c>
      <c r="AS7">
        <v>37.890518999999998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3245.485858</v>
      </c>
    </row>
    <row r="8" spans="1:121">
      <c r="A8" t="s">
        <v>50</v>
      </c>
      <c r="B8">
        <v>0</v>
      </c>
      <c r="C8">
        <v>0</v>
      </c>
      <c r="D8">
        <v>50.833418000000002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80.112914000000004</v>
      </c>
      <c r="K8">
        <v>688.41594699999996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146.566384</v>
      </c>
      <c r="Q8">
        <v>22.630299000000001</v>
      </c>
      <c r="R8">
        <v>44.906624999999998</v>
      </c>
      <c r="S8">
        <v>27.638981000000001</v>
      </c>
      <c r="T8">
        <v>0</v>
      </c>
      <c r="U8">
        <v>418.77</v>
      </c>
      <c r="V8">
        <v>11.815</v>
      </c>
      <c r="W8">
        <v>46.399079999999998</v>
      </c>
      <c r="X8">
        <v>148.30237500000001</v>
      </c>
      <c r="Y8">
        <v>0</v>
      </c>
      <c r="Z8">
        <v>13.041600000000001</v>
      </c>
      <c r="AA8">
        <v>26.07</v>
      </c>
      <c r="AB8">
        <v>32.333219</v>
      </c>
      <c r="AC8">
        <v>23.197434999999999</v>
      </c>
      <c r="AD8">
        <v>0</v>
      </c>
      <c r="AE8">
        <v>39.450268999999999</v>
      </c>
      <c r="AF8">
        <v>10.375318</v>
      </c>
      <c r="AG8">
        <v>51.607373000000003</v>
      </c>
      <c r="AH8">
        <v>22.286372</v>
      </c>
      <c r="AI8">
        <v>0</v>
      </c>
      <c r="AJ8">
        <v>0</v>
      </c>
      <c r="AK8">
        <v>34.415137999999999</v>
      </c>
      <c r="AL8">
        <v>40.088999999999999</v>
      </c>
      <c r="AM8">
        <v>18.800616999999999</v>
      </c>
      <c r="AN8">
        <v>0.77966899999999995</v>
      </c>
      <c r="AO8">
        <v>0</v>
      </c>
      <c r="AP8">
        <v>0.12809999999999999</v>
      </c>
      <c r="AQ8">
        <v>22.310766999999998</v>
      </c>
      <c r="AR8">
        <v>34.776000000000003</v>
      </c>
      <c r="AS8">
        <v>37.890518999999998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3234.3304749999998</v>
      </c>
    </row>
    <row r="9" spans="1:121">
      <c r="A9" t="s">
        <v>51</v>
      </c>
      <c r="B9">
        <v>0</v>
      </c>
      <c r="C9">
        <v>0</v>
      </c>
      <c r="D9">
        <v>50.833418000000002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80.112914000000004</v>
      </c>
      <c r="K9">
        <v>688.41594699999996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146.566384</v>
      </c>
      <c r="Q9">
        <v>22.630299000000001</v>
      </c>
      <c r="R9">
        <v>44.906624999999998</v>
      </c>
      <c r="S9">
        <v>27.638981000000001</v>
      </c>
      <c r="T9">
        <v>0</v>
      </c>
      <c r="U9">
        <v>405</v>
      </c>
      <c r="V9">
        <v>11.815</v>
      </c>
      <c r="W9">
        <v>46.399079999999998</v>
      </c>
      <c r="X9">
        <v>148.30237500000001</v>
      </c>
      <c r="Y9">
        <v>0</v>
      </c>
      <c r="Z9">
        <v>13.041600000000001</v>
      </c>
      <c r="AA9">
        <v>26.07</v>
      </c>
      <c r="AB9">
        <v>32.333219</v>
      </c>
      <c r="AC9">
        <v>23.197434999999999</v>
      </c>
      <c r="AD9">
        <v>0</v>
      </c>
      <c r="AE9">
        <v>39.450268999999999</v>
      </c>
      <c r="AF9">
        <v>10.375318</v>
      </c>
      <c r="AG9">
        <v>51.607373000000003</v>
      </c>
      <c r="AH9">
        <v>22.286372</v>
      </c>
      <c r="AI9">
        <v>0</v>
      </c>
      <c r="AJ9">
        <v>0</v>
      </c>
      <c r="AK9">
        <v>34.415137999999999</v>
      </c>
      <c r="AL9">
        <v>40.088999999999999</v>
      </c>
      <c r="AM9">
        <v>18.800616999999999</v>
      </c>
      <c r="AN9">
        <v>0.77966899999999995</v>
      </c>
      <c r="AO9">
        <v>0</v>
      </c>
      <c r="AP9">
        <v>0.12809999999999999</v>
      </c>
      <c r="AQ9">
        <v>22.310766999999998</v>
      </c>
      <c r="AR9">
        <v>34.776000000000003</v>
      </c>
      <c r="AS9">
        <v>37.890518999999998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3220.5604749999998</v>
      </c>
    </row>
    <row r="10" spans="1:121">
      <c r="A10" t="s">
        <v>52</v>
      </c>
      <c r="B10">
        <v>0</v>
      </c>
      <c r="C10">
        <v>0</v>
      </c>
      <c r="D10">
        <v>50.833418000000002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80.112914000000004</v>
      </c>
      <c r="K10">
        <v>688.41594699999996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146.566384</v>
      </c>
      <c r="Q10">
        <v>22.630299000000001</v>
      </c>
      <c r="R10">
        <v>44.906624999999998</v>
      </c>
      <c r="S10">
        <v>27.638981000000001</v>
      </c>
      <c r="T10">
        <v>0</v>
      </c>
      <c r="U10">
        <v>405</v>
      </c>
      <c r="V10">
        <v>11.815</v>
      </c>
      <c r="W10">
        <v>46.399079999999998</v>
      </c>
      <c r="X10">
        <v>148.30237500000001</v>
      </c>
      <c r="Y10">
        <v>0</v>
      </c>
      <c r="Z10">
        <v>13.041600000000001</v>
      </c>
      <c r="AA10">
        <v>26.07</v>
      </c>
      <c r="AB10">
        <v>32.333219</v>
      </c>
      <c r="AC10">
        <v>23.197434999999999</v>
      </c>
      <c r="AD10">
        <v>0</v>
      </c>
      <c r="AE10">
        <v>39.450268999999999</v>
      </c>
      <c r="AF10">
        <v>10.375318</v>
      </c>
      <c r="AG10">
        <v>51.607373000000003</v>
      </c>
      <c r="AH10">
        <v>22.286372</v>
      </c>
      <c r="AI10">
        <v>0</v>
      </c>
      <c r="AJ10">
        <v>0</v>
      </c>
      <c r="AK10">
        <v>34.415137999999999</v>
      </c>
      <c r="AL10">
        <v>40.088999999999999</v>
      </c>
      <c r="AM10">
        <v>18.800616999999999</v>
      </c>
      <c r="AN10">
        <v>0.77966899999999995</v>
      </c>
      <c r="AO10">
        <v>0</v>
      </c>
      <c r="AP10">
        <v>0.12809999999999999</v>
      </c>
      <c r="AQ10">
        <v>22.310766999999998</v>
      </c>
      <c r="AR10">
        <v>34.776000000000003</v>
      </c>
      <c r="AS10">
        <v>37.890518999999998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3220.5604749999998</v>
      </c>
    </row>
    <row r="11" spans="1:121">
      <c r="A11" t="s">
        <v>53</v>
      </c>
      <c r="B11">
        <v>0</v>
      </c>
      <c r="C11">
        <v>0</v>
      </c>
      <c r="D11">
        <v>50.833418000000002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80.112914000000004</v>
      </c>
      <c r="K11">
        <v>688.41594699999996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146.566384</v>
      </c>
      <c r="Q11">
        <v>22.630299000000001</v>
      </c>
      <c r="R11">
        <v>44.906624999999998</v>
      </c>
      <c r="S11">
        <v>27.638981000000001</v>
      </c>
      <c r="T11">
        <v>0</v>
      </c>
      <c r="U11">
        <v>405</v>
      </c>
      <c r="V11">
        <v>11.815</v>
      </c>
      <c r="W11">
        <v>46.399079999999998</v>
      </c>
      <c r="X11">
        <v>148.30237500000001</v>
      </c>
      <c r="Y11">
        <v>0</v>
      </c>
      <c r="Z11">
        <v>13.041600000000001</v>
      </c>
      <c r="AA11">
        <v>26.07</v>
      </c>
      <c r="AB11">
        <v>32.333219</v>
      </c>
      <c r="AC11">
        <v>23.197434999999999</v>
      </c>
      <c r="AD11">
        <v>0</v>
      </c>
      <c r="AE11">
        <v>39.450268999999999</v>
      </c>
      <c r="AF11">
        <v>20.750636</v>
      </c>
      <c r="AG11">
        <v>51.607373000000003</v>
      </c>
      <c r="AH11">
        <v>22.286372</v>
      </c>
      <c r="AI11">
        <v>0</v>
      </c>
      <c r="AJ11">
        <v>0</v>
      </c>
      <c r="AK11">
        <v>34.415137999999999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0.12809999999999999</v>
      </c>
      <c r="AQ11">
        <v>22.310766999999998</v>
      </c>
      <c r="AR11">
        <v>34.776000000000003</v>
      </c>
      <c r="AS11">
        <v>37.890518999999998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3270.2230130000003</v>
      </c>
    </row>
    <row r="12" spans="1:121">
      <c r="A12" t="s">
        <v>54</v>
      </c>
      <c r="B12">
        <v>0</v>
      </c>
      <c r="C12">
        <v>0</v>
      </c>
      <c r="D12">
        <v>50.833418000000002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80.112914000000004</v>
      </c>
      <c r="K12">
        <v>688.41594699999996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146.566384</v>
      </c>
      <c r="Q12">
        <v>22.630299000000001</v>
      </c>
      <c r="R12">
        <v>44.906624999999998</v>
      </c>
      <c r="S12">
        <v>27.638981000000001</v>
      </c>
      <c r="T12">
        <v>0</v>
      </c>
      <c r="U12">
        <v>405</v>
      </c>
      <c r="V12">
        <v>11.815</v>
      </c>
      <c r="W12">
        <v>46.399079999999998</v>
      </c>
      <c r="X12">
        <v>148.30237500000001</v>
      </c>
      <c r="Y12">
        <v>0</v>
      </c>
      <c r="Z12">
        <v>13.041600000000001</v>
      </c>
      <c r="AA12">
        <v>26.07</v>
      </c>
      <c r="AB12">
        <v>32.333219</v>
      </c>
      <c r="AC12">
        <v>23.197434999999999</v>
      </c>
      <c r="AD12">
        <v>0</v>
      </c>
      <c r="AE12">
        <v>39.450268999999999</v>
      </c>
      <c r="AF12">
        <v>20.750636</v>
      </c>
      <c r="AG12">
        <v>51.607373000000003</v>
      </c>
      <c r="AH12">
        <v>22.286372</v>
      </c>
      <c r="AI12">
        <v>0</v>
      </c>
      <c r="AJ12">
        <v>0</v>
      </c>
      <c r="AK12">
        <v>34.415137999999999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0.12809999999999999</v>
      </c>
      <c r="AQ12">
        <v>22.310766999999998</v>
      </c>
      <c r="AR12">
        <v>34.776000000000003</v>
      </c>
      <c r="AS12">
        <v>37.890518999999998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3270.2230130000003</v>
      </c>
    </row>
    <row r="13" spans="1:121">
      <c r="A13" t="s">
        <v>55</v>
      </c>
      <c r="B13">
        <v>0</v>
      </c>
      <c r="C13">
        <v>0</v>
      </c>
      <c r="D13">
        <v>50.833418000000002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80.112914000000004</v>
      </c>
      <c r="K13">
        <v>688.71594700000003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146.566384</v>
      </c>
      <c r="Q13">
        <v>22.630299000000001</v>
      </c>
      <c r="R13">
        <v>44.906624999999998</v>
      </c>
      <c r="S13">
        <v>27.638981000000001</v>
      </c>
      <c r="T13">
        <v>0</v>
      </c>
      <c r="U13">
        <v>405</v>
      </c>
      <c r="V13">
        <v>11.815</v>
      </c>
      <c r="W13">
        <v>46.399079999999998</v>
      </c>
      <c r="X13">
        <v>148.30237500000001</v>
      </c>
      <c r="Y13">
        <v>0</v>
      </c>
      <c r="Z13">
        <v>13.041600000000001</v>
      </c>
      <c r="AA13">
        <v>26.07</v>
      </c>
      <c r="AB13">
        <v>32.333219</v>
      </c>
      <c r="AC13">
        <v>23.197434999999999</v>
      </c>
      <c r="AD13">
        <v>0</v>
      </c>
      <c r="AE13">
        <v>39.450268999999999</v>
      </c>
      <c r="AF13">
        <v>20.750636</v>
      </c>
      <c r="AG13">
        <v>51.607373000000003</v>
      </c>
      <c r="AH13">
        <v>22.286372</v>
      </c>
      <c r="AI13">
        <v>0</v>
      </c>
      <c r="AJ13">
        <v>0</v>
      </c>
      <c r="AK13">
        <v>34.415137999999999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0.12809999999999999</v>
      </c>
      <c r="AQ13">
        <v>22.310766999999998</v>
      </c>
      <c r="AR13">
        <v>34.776000000000003</v>
      </c>
      <c r="AS13">
        <v>37.890518999999998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3270.523013</v>
      </c>
    </row>
    <row r="14" spans="1:121">
      <c r="A14" t="s">
        <v>56</v>
      </c>
      <c r="B14">
        <v>0</v>
      </c>
      <c r="C14">
        <v>0</v>
      </c>
      <c r="D14">
        <v>50.833418000000002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80.112914000000004</v>
      </c>
      <c r="K14">
        <v>688.71594700000003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146.566384</v>
      </c>
      <c r="Q14">
        <v>22.630299000000001</v>
      </c>
      <c r="R14">
        <v>44.906624999999998</v>
      </c>
      <c r="S14">
        <v>27.638981000000001</v>
      </c>
      <c r="T14">
        <v>0</v>
      </c>
      <c r="U14">
        <v>405</v>
      </c>
      <c r="V14">
        <v>11.815</v>
      </c>
      <c r="W14">
        <v>46.399079999999998</v>
      </c>
      <c r="X14">
        <v>148.30237500000001</v>
      </c>
      <c r="Y14">
        <v>0</v>
      </c>
      <c r="Z14">
        <v>13.041600000000001</v>
      </c>
      <c r="AA14">
        <v>26.07</v>
      </c>
      <c r="AB14">
        <v>32.333219</v>
      </c>
      <c r="AC14">
        <v>23.197434999999999</v>
      </c>
      <c r="AD14">
        <v>0</v>
      </c>
      <c r="AE14">
        <v>39.450268999999999</v>
      </c>
      <c r="AF14">
        <v>20.750636</v>
      </c>
      <c r="AG14">
        <v>51.607373000000003</v>
      </c>
      <c r="AH14">
        <v>22.286372</v>
      </c>
      <c r="AI14">
        <v>0</v>
      </c>
      <c r="AJ14">
        <v>0</v>
      </c>
      <c r="AK14">
        <v>34.415137999999999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0.12809999999999999</v>
      </c>
      <c r="AQ14">
        <v>22.310766999999998</v>
      </c>
      <c r="AR14">
        <v>34.776000000000003</v>
      </c>
      <c r="AS14">
        <v>37.890518999999998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3270.523013</v>
      </c>
    </row>
    <row r="15" spans="1:121">
      <c r="A15" t="s">
        <v>57</v>
      </c>
      <c r="B15">
        <v>0</v>
      </c>
      <c r="C15">
        <v>0</v>
      </c>
      <c r="D15">
        <v>50.833418000000002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80.112914000000004</v>
      </c>
      <c r="K15">
        <v>688.71594700000003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0</v>
      </c>
      <c r="U15">
        <v>405</v>
      </c>
      <c r="V15">
        <v>11.815</v>
      </c>
      <c r="W15">
        <v>46.399079999999998</v>
      </c>
      <c r="X15">
        <v>148.30237500000001</v>
      </c>
      <c r="Y15">
        <v>0</v>
      </c>
      <c r="Z15">
        <v>13.041600000000001</v>
      </c>
      <c r="AA15">
        <v>0</v>
      </c>
      <c r="AB15">
        <v>32.333219</v>
      </c>
      <c r="AC15">
        <v>23.197434999999999</v>
      </c>
      <c r="AD15">
        <v>0</v>
      </c>
      <c r="AE15">
        <v>39.450268999999999</v>
      </c>
      <c r="AF15">
        <v>20.750636</v>
      </c>
      <c r="AG15">
        <v>51.607373000000003</v>
      </c>
      <c r="AH15">
        <v>22.286372</v>
      </c>
      <c r="AI15">
        <v>0</v>
      </c>
      <c r="AJ15">
        <v>0</v>
      </c>
      <c r="AK15">
        <v>34.415137999999999</v>
      </c>
      <c r="AL15">
        <v>41.832000000000001</v>
      </c>
      <c r="AM15">
        <v>18.800616999999999</v>
      </c>
      <c r="AN15">
        <v>0.77966899999999995</v>
      </c>
      <c r="AO15">
        <v>0</v>
      </c>
      <c r="AP15">
        <v>0.12809999999999999</v>
      </c>
      <c r="AQ15">
        <v>22.310766999999998</v>
      </c>
      <c r="AR15">
        <v>34.776000000000003</v>
      </c>
      <c r="AS15">
        <v>37.890518999999998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3210.3313589999998</v>
      </c>
    </row>
    <row r="16" spans="1:121">
      <c r="A16" t="s">
        <v>58</v>
      </c>
      <c r="B16">
        <v>0</v>
      </c>
      <c r="C16">
        <v>0</v>
      </c>
      <c r="D16">
        <v>50.833418000000002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80.112914000000004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0</v>
      </c>
      <c r="U16">
        <v>405</v>
      </c>
      <c r="V16">
        <v>11.815</v>
      </c>
      <c r="W16">
        <v>46.399079999999998</v>
      </c>
      <c r="X16">
        <v>148.30237500000001</v>
      </c>
      <c r="Y16">
        <v>0</v>
      </c>
      <c r="Z16">
        <v>13.041600000000001</v>
      </c>
      <c r="AA16">
        <v>0</v>
      </c>
      <c r="AB16">
        <v>32.333219</v>
      </c>
      <c r="AC16">
        <v>23.197434999999999</v>
      </c>
      <c r="AD16">
        <v>0</v>
      </c>
      <c r="AE16">
        <v>39.450268999999999</v>
      </c>
      <c r="AF16">
        <v>20.750636</v>
      </c>
      <c r="AG16">
        <v>51.607373000000003</v>
      </c>
      <c r="AH16">
        <v>22.286372</v>
      </c>
      <c r="AI16">
        <v>0</v>
      </c>
      <c r="AJ16">
        <v>0</v>
      </c>
      <c r="AK16">
        <v>34.415137999999999</v>
      </c>
      <c r="AL16">
        <v>40.088999999999999</v>
      </c>
      <c r="AM16">
        <v>18.800616999999999</v>
      </c>
      <c r="AN16">
        <v>0.77966899999999995</v>
      </c>
      <c r="AO16">
        <v>0</v>
      </c>
      <c r="AP16">
        <v>0.12809999999999999</v>
      </c>
      <c r="AQ16">
        <v>22.310766999999998</v>
      </c>
      <c r="AR16">
        <v>34.776000000000003</v>
      </c>
      <c r="AS16">
        <v>37.890518999999998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3208.5883589999999</v>
      </c>
    </row>
    <row r="17" spans="1:117">
      <c r="A17" t="s">
        <v>59</v>
      </c>
      <c r="B17">
        <v>0</v>
      </c>
      <c r="C17">
        <v>0</v>
      </c>
      <c r="D17">
        <v>50.833418000000002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80.112914000000004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0</v>
      </c>
      <c r="U17">
        <v>382.5</v>
      </c>
      <c r="V17">
        <v>11.815</v>
      </c>
      <c r="W17">
        <v>46.399079999999998</v>
      </c>
      <c r="X17">
        <v>148.30237500000001</v>
      </c>
      <c r="Y17">
        <v>0</v>
      </c>
      <c r="Z17">
        <v>13.041600000000001</v>
      </c>
      <c r="AA17">
        <v>0</v>
      </c>
      <c r="AB17">
        <v>32.333219</v>
      </c>
      <c r="AC17">
        <v>23.197434999999999</v>
      </c>
      <c r="AD17">
        <v>0</v>
      </c>
      <c r="AE17">
        <v>39.450268999999999</v>
      </c>
      <c r="AF17">
        <v>20.750636</v>
      </c>
      <c r="AG17">
        <v>51.607373000000003</v>
      </c>
      <c r="AH17">
        <v>22.286372</v>
      </c>
      <c r="AI17">
        <v>0</v>
      </c>
      <c r="AJ17">
        <v>0</v>
      </c>
      <c r="AK17">
        <v>34.415137999999999</v>
      </c>
      <c r="AL17">
        <v>40.088999999999999</v>
      </c>
      <c r="AM17">
        <v>18.800616999999999</v>
      </c>
      <c r="AN17">
        <v>0.77966899999999995</v>
      </c>
      <c r="AO17">
        <v>0</v>
      </c>
      <c r="AP17">
        <v>0.12809999999999999</v>
      </c>
      <c r="AQ17">
        <v>22.310766999999998</v>
      </c>
      <c r="AR17">
        <v>34.776000000000003</v>
      </c>
      <c r="AS17">
        <v>37.890518999999998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3186.0883589999999</v>
      </c>
    </row>
    <row r="18" spans="1:117">
      <c r="A18" t="s">
        <v>60</v>
      </c>
      <c r="B18">
        <v>0</v>
      </c>
      <c r="C18">
        <v>0</v>
      </c>
      <c r="D18">
        <v>50.833418000000002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80.112914000000004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0</v>
      </c>
      <c r="U18">
        <v>382.5</v>
      </c>
      <c r="V18">
        <v>11.815</v>
      </c>
      <c r="W18">
        <v>46.399079999999998</v>
      </c>
      <c r="X18">
        <v>148.30237500000001</v>
      </c>
      <c r="Y18">
        <v>0</v>
      </c>
      <c r="Z18">
        <v>13.041600000000001</v>
      </c>
      <c r="AA18">
        <v>0</v>
      </c>
      <c r="AB18">
        <v>32.333219</v>
      </c>
      <c r="AC18">
        <v>23.197434999999999</v>
      </c>
      <c r="AD18">
        <v>0</v>
      </c>
      <c r="AE18">
        <v>39.450268999999999</v>
      </c>
      <c r="AF18">
        <v>20.750636</v>
      </c>
      <c r="AG18">
        <v>51.607373000000003</v>
      </c>
      <c r="AH18">
        <v>22.286372</v>
      </c>
      <c r="AI18">
        <v>0</v>
      </c>
      <c r="AJ18">
        <v>0</v>
      </c>
      <c r="AK18">
        <v>34.415137999999999</v>
      </c>
      <c r="AL18">
        <v>40.088999999999999</v>
      </c>
      <c r="AM18">
        <v>18.800616999999999</v>
      </c>
      <c r="AN18">
        <v>0.77966899999999995</v>
      </c>
      <c r="AO18">
        <v>0</v>
      </c>
      <c r="AP18">
        <v>0.12809999999999999</v>
      </c>
      <c r="AQ18">
        <v>22.310766999999998</v>
      </c>
      <c r="AR18">
        <v>34.776000000000003</v>
      </c>
      <c r="AS18">
        <v>37.890518999999998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3186.0883589999999</v>
      </c>
    </row>
    <row r="19" spans="1:117">
      <c r="A19" t="s">
        <v>61</v>
      </c>
      <c r="B19">
        <v>0</v>
      </c>
      <c r="C19">
        <v>0</v>
      </c>
      <c r="D19">
        <v>50.833418000000002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80.112914000000004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0</v>
      </c>
      <c r="U19">
        <v>337.5</v>
      </c>
      <c r="V19">
        <v>11.815</v>
      </c>
      <c r="W19">
        <v>46.399079999999998</v>
      </c>
      <c r="X19">
        <v>148.30237500000001</v>
      </c>
      <c r="Y19">
        <v>0</v>
      </c>
      <c r="Z19">
        <v>13.041600000000001</v>
      </c>
      <c r="AA19">
        <v>0</v>
      </c>
      <c r="AB19">
        <v>32.333219</v>
      </c>
      <c r="AC19">
        <v>23.197434999999999</v>
      </c>
      <c r="AD19">
        <v>0</v>
      </c>
      <c r="AE19">
        <v>39.450268999999999</v>
      </c>
      <c r="AF19">
        <v>20.750636</v>
      </c>
      <c r="AG19">
        <v>51.607373000000003</v>
      </c>
      <c r="AH19">
        <v>27.300806000000001</v>
      </c>
      <c r="AI19">
        <v>0</v>
      </c>
      <c r="AJ19">
        <v>0</v>
      </c>
      <c r="AK19">
        <v>34.415137999999999</v>
      </c>
      <c r="AL19">
        <v>40.088999999999999</v>
      </c>
      <c r="AM19">
        <v>18.800616999999999</v>
      </c>
      <c r="AN19">
        <v>0.77966899999999995</v>
      </c>
      <c r="AO19">
        <v>0</v>
      </c>
      <c r="AP19">
        <v>0</v>
      </c>
      <c r="AQ19">
        <v>22.310766999999998</v>
      </c>
      <c r="AR19">
        <v>34.776000000000003</v>
      </c>
      <c r="AS19">
        <v>37.890518999999998</v>
      </c>
      <c r="AT19">
        <v>20.000018000000001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1.0472490000000001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3146.1595200000006</v>
      </c>
    </row>
    <row r="20" spans="1:117">
      <c r="A20" t="s">
        <v>62</v>
      </c>
      <c r="B20">
        <v>0</v>
      </c>
      <c r="C20">
        <v>0</v>
      </c>
      <c r="D20">
        <v>50.833418000000002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80.112914000000004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0</v>
      </c>
      <c r="U20">
        <v>337.5</v>
      </c>
      <c r="V20">
        <v>11.815</v>
      </c>
      <c r="W20">
        <v>46.399079999999998</v>
      </c>
      <c r="X20">
        <v>148.30237500000001</v>
      </c>
      <c r="Y20">
        <v>0</v>
      </c>
      <c r="Z20">
        <v>13.041600000000001</v>
      </c>
      <c r="AA20">
        <v>0</v>
      </c>
      <c r="AB20">
        <v>32.333219</v>
      </c>
      <c r="AC20">
        <v>23.197434999999999</v>
      </c>
      <c r="AD20">
        <v>0</v>
      </c>
      <c r="AE20">
        <v>39.450268999999999</v>
      </c>
      <c r="AF20">
        <v>20.750636</v>
      </c>
      <c r="AG20">
        <v>51.607373000000003</v>
      </c>
      <c r="AH20">
        <v>50.144337</v>
      </c>
      <c r="AI20">
        <v>0</v>
      </c>
      <c r="AJ20">
        <v>0</v>
      </c>
      <c r="AK20">
        <v>34.415137999999999</v>
      </c>
      <c r="AL20">
        <v>40.088999999999999</v>
      </c>
      <c r="AM20">
        <v>18.800616999999999</v>
      </c>
      <c r="AN20">
        <v>0.77966899999999995</v>
      </c>
      <c r="AO20">
        <v>0</v>
      </c>
      <c r="AP20">
        <v>0</v>
      </c>
      <c r="AQ20">
        <v>22.310766999999998</v>
      </c>
      <c r="AR20">
        <v>34.776000000000003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1.940491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3169.8962750000001</v>
      </c>
    </row>
    <row r="21" spans="1:117">
      <c r="A21" t="s">
        <v>63</v>
      </c>
      <c r="B21">
        <v>0</v>
      </c>
      <c r="C21">
        <v>0</v>
      </c>
      <c r="D21">
        <v>50.833418000000002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80.112914000000004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0</v>
      </c>
      <c r="U21">
        <v>337.5</v>
      </c>
      <c r="V21">
        <v>11.815</v>
      </c>
      <c r="W21">
        <v>46.399079999999998</v>
      </c>
      <c r="X21">
        <v>148.30237500000001</v>
      </c>
      <c r="Y21">
        <v>0</v>
      </c>
      <c r="Z21">
        <v>19.6724</v>
      </c>
      <c r="AA21">
        <v>0</v>
      </c>
      <c r="AB21">
        <v>32.333219</v>
      </c>
      <c r="AC21">
        <v>23.197434999999999</v>
      </c>
      <c r="AD21">
        <v>0</v>
      </c>
      <c r="AE21">
        <v>39.450268999999999</v>
      </c>
      <c r="AF21">
        <v>20.750636</v>
      </c>
      <c r="AG21">
        <v>51.607373000000003</v>
      </c>
      <c r="AH21">
        <v>50.144337</v>
      </c>
      <c r="AI21">
        <v>0</v>
      </c>
      <c r="AJ21">
        <v>0</v>
      </c>
      <c r="AK21">
        <v>34.415137999999999</v>
      </c>
      <c r="AL21">
        <v>40.088999999999999</v>
      </c>
      <c r="AM21">
        <v>18.800616999999999</v>
      </c>
      <c r="AN21">
        <v>0.77966899999999995</v>
      </c>
      <c r="AO21">
        <v>0</v>
      </c>
      <c r="AP21">
        <v>0</v>
      </c>
      <c r="AQ21">
        <v>22.310766999999998</v>
      </c>
      <c r="AR21">
        <v>34.776000000000003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1.940491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3176.527075</v>
      </c>
    </row>
    <row r="22" spans="1:117">
      <c r="A22" t="s">
        <v>64</v>
      </c>
      <c r="B22">
        <v>0</v>
      </c>
      <c r="C22">
        <v>0</v>
      </c>
      <c r="D22">
        <v>50.833418000000002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80.112914000000004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0</v>
      </c>
      <c r="U22">
        <v>337.5</v>
      </c>
      <c r="V22">
        <v>11.815</v>
      </c>
      <c r="W22">
        <v>46.399079999999998</v>
      </c>
      <c r="X22">
        <v>148.30237500000001</v>
      </c>
      <c r="Y22">
        <v>0</v>
      </c>
      <c r="Z22">
        <v>19.6724</v>
      </c>
      <c r="AA22">
        <v>0</v>
      </c>
      <c r="AB22">
        <v>32.333219</v>
      </c>
      <c r="AC22">
        <v>23.197434999999999</v>
      </c>
      <c r="AD22">
        <v>0</v>
      </c>
      <c r="AE22">
        <v>39.450268999999999</v>
      </c>
      <c r="AF22">
        <v>20.750636</v>
      </c>
      <c r="AG22">
        <v>51.607373000000003</v>
      </c>
      <c r="AH22">
        <v>50.144337</v>
      </c>
      <c r="AI22">
        <v>0</v>
      </c>
      <c r="AJ22">
        <v>0</v>
      </c>
      <c r="AK22">
        <v>34.415137999999999</v>
      </c>
      <c r="AL22">
        <v>40.088999999999999</v>
      </c>
      <c r="AM22">
        <v>18.800616999999999</v>
      </c>
      <c r="AN22">
        <v>0.77966899999999995</v>
      </c>
      <c r="AO22">
        <v>0</v>
      </c>
      <c r="AP22">
        <v>0</v>
      </c>
      <c r="AQ22">
        <v>22.310766999999998</v>
      </c>
      <c r="AR22">
        <v>34.776000000000003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1.940491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3176.527075</v>
      </c>
    </row>
    <row r="23" spans="1:117">
      <c r="A23" t="s">
        <v>65</v>
      </c>
      <c r="B23">
        <v>0</v>
      </c>
      <c r="C23">
        <v>0</v>
      </c>
      <c r="D23">
        <v>50.833418000000002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80.112914000000004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0</v>
      </c>
      <c r="U23">
        <v>337.5</v>
      </c>
      <c r="V23">
        <v>11.815</v>
      </c>
      <c r="W23">
        <v>46.399079999999998</v>
      </c>
      <c r="X23">
        <v>148.30237500000001</v>
      </c>
      <c r="Y23">
        <v>0</v>
      </c>
      <c r="Z23">
        <v>19.6724</v>
      </c>
      <c r="AA23">
        <v>0</v>
      </c>
      <c r="AB23">
        <v>32.333219</v>
      </c>
      <c r="AC23">
        <v>23.197434999999999</v>
      </c>
      <c r="AD23">
        <v>0</v>
      </c>
      <c r="AE23">
        <v>39.450268999999999</v>
      </c>
      <c r="AF23">
        <v>20.750636</v>
      </c>
      <c r="AG23">
        <v>51.607373000000003</v>
      </c>
      <c r="AH23">
        <v>50.144337</v>
      </c>
      <c r="AI23">
        <v>0</v>
      </c>
      <c r="AJ23">
        <v>0</v>
      </c>
      <c r="AK23">
        <v>34.415137999999999</v>
      </c>
      <c r="AL23">
        <v>40.088999999999999</v>
      </c>
      <c r="AM23">
        <v>18.800616999999999</v>
      </c>
      <c r="AN23">
        <v>0.77966899999999995</v>
      </c>
      <c r="AO23">
        <v>0</v>
      </c>
      <c r="AP23">
        <v>0</v>
      </c>
      <c r="AQ23">
        <v>22.310766999999998</v>
      </c>
      <c r="AR23">
        <v>34.776000000000003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1.940491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3176.527075</v>
      </c>
    </row>
    <row r="24" spans="1:117">
      <c r="A24" t="s">
        <v>66</v>
      </c>
      <c r="B24">
        <v>0</v>
      </c>
      <c r="C24">
        <v>0</v>
      </c>
      <c r="D24">
        <v>50.833418000000002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80.112914000000004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0</v>
      </c>
      <c r="U24">
        <v>337.5</v>
      </c>
      <c r="V24">
        <v>11.815</v>
      </c>
      <c r="W24">
        <v>46.399079999999998</v>
      </c>
      <c r="X24">
        <v>148.30237500000001</v>
      </c>
      <c r="Y24">
        <v>0</v>
      </c>
      <c r="Z24">
        <v>19.6724</v>
      </c>
      <c r="AA24">
        <v>13.035</v>
      </c>
      <c r="AB24">
        <v>32.333219</v>
      </c>
      <c r="AC24">
        <v>23.197434999999999</v>
      </c>
      <c r="AD24">
        <v>0</v>
      </c>
      <c r="AE24">
        <v>39.450268999999999</v>
      </c>
      <c r="AF24">
        <v>20.750636</v>
      </c>
      <c r="AG24">
        <v>51.607373000000003</v>
      </c>
      <c r="AH24">
        <v>50.144337</v>
      </c>
      <c r="AI24">
        <v>0</v>
      </c>
      <c r="AJ24">
        <v>0</v>
      </c>
      <c r="AK24">
        <v>34.415137999999999</v>
      </c>
      <c r="AL24">
        <v>40.088999999999999</v>
      </c>
      <c r="AM24">
        <v>18.800616999999999</v>
      </c>
      <c r="AN24">
        <v>0.77966899999999995</v>
      </c>
      <c r="AO24">
        <v>0</v>
      </c>
      <c r="AP24">
        <v>0</v>
      </c>
      <c r="AQ24">
        <v>22.310766999999998</v>
      </c>
      <c r="AR24">
        <v>34.776000000000003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1.940491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3189.5620749999998</v>
      </c>
    </row>
    <row r="25" spans="1:117">
      <c r="A25" t="s">
        <v>67</v>
      </c>
      <c r="B25">
        <v>0</v>
      </c>
      <c r="C25">
        <v>0</v>
      </c>
      <c r="D25">
        <v>50.833418000000002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80.112914000000004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0</v>
      </c>
      <c r="U25">
        <v>337.5</v>
      </c>
      <c r="V25">
        <v>11.815</v>
      </c>
      <c r="W25">
        <v>46.399079999999998</v>
      </c>
      <c r="X25">
        <v>148.30237500000001</v>
      </c>
      <c r="Y25">
        <v>0</v>
      </c>
      <c r="Z25">
        <v>19.6724</v>
      </c>
      <c r="AA25">
        <v>13.035</v>
      </c>
      <c r="AB25">
        <v>32.333219</v>
      </c>
      <c r="AC25">
        <v>23.197434999999999</v>
      </c>
      <c r="AD25">
        <v>10.858853999999999</v>
      </c>
      <c r="AE25">
        <v>39.450268999999999</v>
      </c>
      <c r="AF25">
        <v>20.750636</v>
      </c>
      <c r="AG25">
        <v>51.607373000000003</v>
      </c>
      <c r="AH25">
        <v>50.144337</v>
      </c>
      <c r="AI25">
        <v>0</v>
      </c>
      <c r="AJ25">
        <v>0</v>
      </c>
      <c r="AK25">
        <v>34.415137999999999</v>
      </c>
      <c r="AL25">
        <v>40.088999999999999</v>
      </c>
      <c r="AM25">
        <v>18.800616999999999</v>
      </c>
      <c r="AN25">
        <v>0.77966899999999995</v>
      </c>
      <c r="AO25">
        <v>0</v>
      </c>
      <c r="AP25">
        <v>0</v>
      </c>
      <c r="AQ25">
        <v>22.310766999999998</v>
      </c>
      <c r="AR25">
        <v>34.776000000000003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3200.4209289999999</v>
      </c>
    </row>
    <row r="26" spans="1:117">
      <c r="A26" t="s">
        <v>68</v>
      </c>
      <c r="B26">
        <v>0</v>
      </c>
      <c r="C26">
        <v>0</v>
      </c>
      <c r="D26">
        <v>50.833418000000002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80.112914000000004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0</v>
      </c>
      <c r="U26">
        <v>337.5</v>
      </c>
      <c r="V26">
        <v>11.815</v>
      </c>
      <c r="W26">
        <v>46.399079999999998</v>
      </c>
      <c r="X26">
        <v>148.30237500000001</v>
      </c>
      <c r="Y26">
        <v>0</v>
      </c>
      <c r="Z26">
        <v>19.6724</v>
      </c>
      <c r="AA26">
        <v>13.035</v>
      </c>
      <c r="AB26">
        <v>32.333219</v>
      </c>
      <c r="AC26">
        <v>23.197434999999999</v>
      </c>
      <c r="AD26">
        <v>10.858853999999999</v>
      </c>
      <c r="AE26">
        <v>39.450268999999999</v>
      </c>
      <c r="AF26">
        <v>20.750636</v>
      </c>
      <c r="AG26">
        <v>51.607373000000003</v>
      </c>
      <c r="AH26">
        <v>50.144337</v>
      </c>
      <c r="AI26">
        <v>0</v>
      </c>
      <c r="AJ26">
        <v>0</v>
      </c>
      <c r="AK26">
        <v>34.415137999999999</v>
      </c>
      <c r="AL26">
        <v>40.088999999999999</v>
      </c>
      <c r="AM26">
        <v>18.800616999999999</v>
      </c>
      <c r="AN26">
        <v>0.77966899999999995</v>
      </c>
      <c r="AO26">
        <v>0</v>
      </c>
      <c r="AP26">
        <v>0</v>
      </c>
      <c r="AQ26">
        <v>22.310766999999998</v>
      </c>
      <c r="AR26">
        <v>34.776000000000003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3200.4209289999999</v>
      </c>
    </row>
    <row r="27" spans="1:117">
      <c r="A27" t="s">
        <v>69</v>
      </c>
      <c r="B27">
        <v>0</v>
      </c>
      <c r="C27">
        <v>0</v>
      </c>
      <c r="D27">
        <v>50.833418000000002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80.112914000000004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0</v>
      </c>
      <c r="U27">
        <v>337.5</v>
      </c>
      <c r="V27">
        <v>11.815</v>
      </c>
      <c r="W27">
        <v>46.399079999999998</v>
      </c>
      <c r="X27">
        <v>148.30237500000001</v>
      </c>
      <c r="Y27">
        <v>0</v>
      </c>
      <c r="Z27">
        <v>19.6724</v>
      </c>
      <c r="AA27">
        <v>13.035</v>
      </c>
      <c r="AB27">
        <v>32.333219</v>
      </c>
      <c r="AC27">
        <v>23.197434999999999</v>
      </c>
      <c r="AD27">
        <v>10.858853999999999</v>
      </c>
      <c r="AE27">
        <v>39.450268999999999</v>
      </c>
      <c r="AF27">
        <v>20.750636</v>
      </c>
      <c r="AG27">
        <v>51.607373000000003</v>
      </c>
      <c r="AH27">
        <v>50.144337</v>
      </c>
      <c r="AI27">
        <v>3.814368</v>
      </c>
      <c r="AJ27">
        <v>0</v>
      </c>
      <c r="AK27">
        <v>34.415137999999999</v>
      </c>
      <c r="AL27">
        <v>40.088999999999999</v>
      </c>
      <c r="AM27">
        <v>18.800616999999999</v>
      </c>
      <c r="AN27">
        <v>0.77966899999999995</v>
      </c>
      <c r="AO27">
        <v>0</v>
      </c>
      <c r="AP27">
        <v>0</v>
      </c>
      <c r="AQ27">
        <v>11.155383</v>
      </c>
      <c r="AR27">
        <v>34.776000000000003</v>
      </c>
      <c r="AS27">
        <v>37.890518999999998</v>
      </c>
      <c r="AT27">
        <v>20.000005999999999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3193.0799189999998</v>
      </c>
    </row>
    <row r="28" spans="1:117">
      <c r="A28" t="s">
        <v>70</v>
      </c>
      <c r="B28">
        <v>0</v>
      </c>
      <c r="C28">
        <v>0</v>
      </c>
      <c r="D28">
        <v>50.833418000000002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80.112914000000004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0</v>
      </c>
      <c r="U28">
        <v>337.5</v>
      </c>
      <c r="V28">
        <v>11.815</v>
      </c>
      <c r="W28">
        <v>46.399079999999998</v>
      </c>
      <c r="X28">
        <v>148.30237500000001</v>
      </c>
      <c r="Y28">
        <v>0</v>
      </c>
      <c r="Z28">
        <v>19.6724</v>
      </c>
      <c r="AA28">
        <v>26.07</v>
      </c>
      <c r="AB28">
        <v>32.333219</v>
      </c>
      <c r="AC28">
        <v>23.197434999999999</v>
      </c>
      <c r="AD28">
        <v>10.858853999999999</v>
      </c>
      <c r="AE28">
        <v>39.450268999999999</v>
      </c>
      <c r="AF28">
        <v>20.750636</v>
      </c>
      <c r="AG28">
        <v>51.607373000000003</v>
      </c>
      <c r="AH28">
        <v>50.144337</v>
      </c>
      <c r="AI28">
        <v>6.1029879999999999</v>
      </c>
      <c r="AJ28">
        <v>0</v>
      </c>
      <c r="AK28">
        <v>34.415137999999999</v>
      </c>
      <c r="AL28">
        <v>40.088999999999999</v>
      </c>
      <c r="AM28">
        <v>18.800616999999999</v>
      </c>
      <c r="AN28">
        <v>0.77966899999999995</v>
      </c>
      <c r="AO28">
        <v>0</v>
      </c>
      <c r="AP28">
        <v>0</v>
      </c>
      <c r="AQ28">
        <v>0</v>
      </c>
      <c r="AR28">
        <v>34.776000000000003</v>
      </c>
      <c r="AS28">
        <v>37.890518999999998</v>
      </c>
      <c r="AT28">
        <v>20.000025999999998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3197.2481760000005</v>
      </c>
    </row>
    <row r="29" spans="1:117">
      <c r="A29" t="s">
        <v>71</v>
      </c>
      <c r="B29">
        <v>0</v>
      </c>
      <c r="C29">
        <v>0</v>
      </c>
      <c r="D29">
        <v>50.833418000000002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80.112914000000004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0</v>
      </c>
      <c r="U29">
        <v>337.5</v>
      </c>
      <c r="V29">
        <v>11.815</v>
      </c>
      <c r="W29">
        <v>46.399079999999998</v>
      </c>
      <c r="X29">
        <v>148.30237500000001</v>
      </c>
      <c r="Y29">
        <v>0</v>
      </c>
      <c r="Z29">
        <v>19.6724</v>
      </c>
      <c r="AA29">
        <v>26.07</v>
      </c>
      <c r="AB29">
        <v>32.333219</v>
      </c>
      <c r="AC29">
        <v>23.197434999999999</v>
      </c>
      <c r="AD29">
        <v>10.858853999999999</v>
      </c>
      <c r="AE29">
        <v>39.450268999999999</v>
      </c>
      <c r="AF29">
        <v>20.750636</v>
      </c>
      <c r="AG29">
        <v>51.607373000000003</v>
      </c>
      <c r="AH29">
        <v>50.144337</v>
      </c>
      <c r="AI29">
        <v>39.193389000000003</v>
      </c>
      <c r="AJ29">
        <v>0</v>
      </c>
      <c r="AK29">
        <v>34.415137999999999</v>
      </c>
      <c r="AL29">
        <v>40.088999999999999</v>
      </c>
      <c r="AM29">
        <v>18.800616999999999</v>
      </c>
      <c r="AN29">
        <v>0.77966899999999995</v>
      </c>
      <c r="AO29">
        <v>0</v>
      </c>
      <c r="AP29">
        <v>0</v>
      </c>
      <c r="AQ29">
        <v>0</v>
      </c>
      <c r="AR29">
        <v>34.776000000000003</v>
      </c>
      <c r="AS29">
        <v>37.890518999999998</v>
      </c>
      <c r="AT29">
        <v>20.000015000000001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3230.3385660000004</v>
      </c>
    </row>
    <row r="30" spans="1:117">
      <c r="A30" t="s">
        <v>72</v>
      </c>
      <c r="B30">
        <v>0</v>
      </c>
      <c r="C30">
        <v>0</v>
      </c>
      <c r="D30">
        <v>50.833418000000002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80.112914000000004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0</v>
      </c>
      <c r="U30">
        <v>337.5</v>
      </c>
      <c r="V30">
        <v>11.815</v>
      </c>
      <c r="W30">
        <v>46.399079999999998</v>
      </c>
      <c r="X30">
        <v>148.30237500000001</v>
      </c>
      <c r="Y30">
        <v>0</v>
      </c>
      <c r="Z30">
        <v>19.6724</v>
      </c>
      <c r="AA30">
        <v>26.07</v>
      </c>
      <c r="AB30">
        <v>32.333219</v>
      </c>
      <c r="AC30">
        <v>11.598717000000001</v>
      </c>
      <c r="AD30">
        <v>10.858853999999999</v>
      </c>
      <c r="AE30">
        <v>39.450268999999999</v>
      </c>
      <c r="AF30">
        <v>20.750636</v>
      </c>
      <c r="AG30">
        <v>51.607373000000003</v>
      </c>
      <c r="AH30">
        <v>50.144337</v>
      </c>
      <c r="AI30">
        <v>39.193389000000003</v>
      </c>
      <c r="AJ30">
        <v>0</v>
      </c>
      <c r="AK30">
        <v>34.415137999999999</v>
      </c>
      <c r="AL30">
        <v>40.088999999999999</v>
      </c>
      <c r="AM30">
        <v>18.800616999999999</v>
      </c>
      <c r="AN30">
        <v>0.77966899999999995</v>
      </c>
      <c r="AO30">
        <v>0</v>
      </c>
      <c r="AP30">
        <v>0</v>
      </c>
      <c r="AQ30">
        <v>0</v>
      </c>
      <c r="AR30">
        <v>34.776000000000003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3218.7398330000001</v>
      </c>
    </row>
    <row r="31" spans="1:117">
      <c r="A31" t="s">
        <v>73</v>
      </c>
      <c r="B31">
        <v>0</v>
      </c>
      <c r="C31">
        <v>0</v>
      </c>
      <c r="D31">
        <v>50.833418000000002</v>
      </c>
      <c r="E31">
        <v>0</v>
      </c>
      <c r="F31">
        <v>0</v>
      </c>
      <c r="G31">
        <v>80.922839999999994</v>
      </c>
      <c r="H31">
        <v>0</v>
      </c>
      <c r="I31">
        <v>0</v>
      </c>
      <c r="J31">
        <v>80.112914000000004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0</v>
      </c>
      <c r="U31">
        <v>337.5</v>
      </c>
      <c r="V31">
        <v>11.815</v>
      </c>
      <c r="W31">
        <v>46.399079999999998</v>
      </c>
      <c r="X31">
        <v>148.30237500000001</v>
      </c>
      <c r="Y31">
        <v>0</v>
      </c>
      <c r="Z31">
        <v>19.6724</v>
      </c>
      <c r="AA31">
        <v>26.07</v>
      </c>
      <c r="AB31">
        <v>32.333219</v>
      </c>
      <c r="AC31">
        <v>11.598717000000001</v>
      </c>
      <c r="AD31">
        <v>10.858853999999999</v>
      </c>
      <c r="AE31">
        <v>39.450268999999999</v>
      </c>
      <c r="AF31">
        <v>20.750636</v>
      </c>
      <c r="AG31">
        <v>51.607373000000003</v>
      </c>
      <c r="AH31">
        <v>50.144337</v>
      </c>
      <c r="AI31">
        <v>39.193389000000003</v>
      </c>
      <c r="AJ31">
        <v>0</v>
      </c>
      <c r="AK31">
        <v>34.415137999999999</v>
      </c>
      <c r="AL31">
        <v>40.088999999999999</v>
      </c>
      <c r="AM31">
        <v>18.800616999999999</v>
      </c>
      <c r="AN31">
        <v>0.77966899999999995</v>
      </c>
      <c r="AO31">
        <v>0</v>
      </c>
      <c r="AP31">
        <v>0</v>
      </c>
      <c r="AQ31">
        <v>0</v>
      </c>
      <c r="AR31">
        <v>34.776000000000003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3218.0710490000001</v>
      </c>
    </row>
    <row r="32" spans="1:117">
      <c r="A32" t="s">
        <v>74</v>
      </c>
      <c r="B32">
        <v>0</v>
      </c>
      <c r="C32">
        <v>0</v>
      </c>
      <c r="D32">
        <v>50.833418000000002</v>
      </c>
      <c r="E32">
        <v>0</v>
      </c>
      <c r="F32">
        <v>0</v>
      </c>
      <c r="G32">
        <v>80.922839999999994</v>
      </c>
      <c r="H32">
        <v>0</v>
      </c>
      <c r="I32">
        <v>0</v>
      </c>
      <c r="J32">
        <v>80.112914000000004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0</v>
      </c>
      <c r="U32">
        <v>337.5</v>
      </c>
      <c r="V32">
        <v>11.815</v>
      </c>
      <c r="W32">
        <v>46.399079999999998</v>
      </c>
      <c r="X32">
        <v>148.30237500000001</v>
      </c>
      <c r="Y32">
        <v>0</v>
      </c>
      <c r="Z32">
        <v>19.6724</v>
      </c>
      <c r="AA32">
        <v>26.07</v>
      </c>
      <c r="AB32">
        <v>32.333219</v>
      </c>
      <c r="AC32">
        <v>11.598717000000001</v>
      </c>
      <c r="AD32">
        <v>10.858853999999999</v>
      </c>
      <c r="AE32">
        <v>39.450268999999999</v>
      </c>
      <c r="AF32">
        <v>20.750636</v>
      </c>
      <c r="AG32">
        <v>51.607373000000003</v>
      </c>
      <c r="AH32">
        <v>50.144337</v>
      </c>
      <c r="AI32">
        <v>39.193389000000003</v>
      </c>
      <c r="AJ32">
        <v>0</v>
      </c>
      <c r="AK32">
        <v>34.415137999999999</v>
      </c>
      <c r="AL32">
        <v>40.088999999999999</v>
      </c>
      <c r="AM32">
        <v>18.800616999999999</v>
      </c>
      <c r="AN32">
        <v>0.77966899999999995</v>
      </c>
      <c r="AO32">
        <v>0</v>
      </c>
      <c r="AP32">
        <v>0</v>
      </c>
      <c r="AQ32">
        <v>0</v>
      </c>
      <c r="AR32">
        <v>40.847999999999999</v>
      </c>
      <c r="AS32">
        <v>37.890518999999998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3224.1430490000002</v>
      </c>
    </row>
    <row r="33" spans="1:117">
      <c r="A33" t="s">
        <v>75</v>
      </c>
      <c r="B33">
        <v>0</v>
      </c>
      <c r="C33">
        <v>0</v>
      </c>
      <c r="D33">
        <v>50.833418000000002</v>
      </c>
      <c r="E33">
        <v>0</v>
      </c>
      <c r="F33">
        <v>0</v>
      </c>
      <c r="G33">
        <v>80.922839999999994</v>
      </c>
      <c r="H33">
        <v>0</v>
      </c>
      <c r="I33">
        <v>0</v>
      </c>
      <c r="J33">
        <v>80.112914000000004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0</v>
      </c>
      <c r="U33">
        <v>337.5</v>
      </c>
      <c r="V33">
        <v>11.815</v>
      </c>
      <c r="W33">
        <v>46.399079999999998</v>
      </c>
      <c r="X33">
        <v>148.30237500000001</v>
      </c>
      <c r="Y33">
        <v>0</v>
      </c>
      <c r="Z33">
        <v>13.041600000000001</v>
      </c>
      <c r="AA33">
        <v>26.07</v>
      </c>
      <c r="AB33">
        <v>32.333219</v>
      </c>
      <c r="AC33">
        <v>11.598717000000001</v>
      </c>
      <c r="AD33">
        <v>10.858853999999999</v>
      </c>
      <c r="AE33">
        <v>39.450268999999999</v>
      </c>
      <c r="AF33">
        <v>20.750636</v>
      </c>
      <c r="AG33">
        <v>51.607373000000003</v>
      </c>
      <c r="AH33">
        <v>50.144337</v>
      </c>
      <c r="AI33">
        <v>39.193389000000003</v>
      </c>
      <c r="AJ33">
        <v>0</v>
      </c>
      <c r="AK33">
        <v>34.415137999999999</v>
      </c>
      <c r="AL33">
        <v>40.088999999999999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3217.5122490000003</v>
      </c>
    </row>
    <row r="34" spans="1:117">
      <c r="A34" t="s">
        <v>76</v>
      </c>
      <c r="B34">
        <v>0</v>
      </c>
      <c r="C34">
        <v>0</v>
      </c>
      <c r="D34">
        <v>50.833418000000002</v>
      </c>
      <c r="E34">
        <v>0</v>
      </c>
      <c r="F34">
        <v>0</v>
      </c>
      <c r="G34">
        <v>80.922839999999994</v>
      </c>
      <c r="H34">
        <v>0</v>
      </c>
      <c r="I34">
        <v>0</v>
      </c>
      <c r="J34">
        <v>78.755067999999994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0</v>
      </c>
      <c r="U34">
        <v>337.5</v>
      </c>
      <c r="V34">
        <v>11.815</v>
      </c>
      <c r="W34">
        <v>46.399079999999998</v>
      </c>
      <c r="X34">
        <v>148.30237500000001</v>
      </c>
      <c r="Y34">
        <v>0</v>
      </c>
      <c r="Z34">
        <v>13.041600000000001</v>
      </c>
      <c r="AA34">
        <v>26.07</v>
      </c>
      <c r="AB34">
        <v>32.333219</v>
      </c>
      <c r="AC34">
        <v>11.598717000000001</v>
      </c>
      <c r="AD34">
        <v>10.858853999999999</v>
      </c>
      <c r="AE34">
        <v>39.450268999999999</v>
      </c>
      <c r="AF34">
        <v>20.750636</v>
      </c>
      <c r="AG34">
        <v>51.607373000000003</v>
      </c>
      <c r="AH34">
        <v>50.144337</v>
      </c>
      <c r="AI34">
        <v>39.193389000000003</v>
      </c>
      <c r="AJ34">
        <v>0</v>
      </c>
      <c r="AK34">
        <v>34.415137999999999</v>
      </c>
      <c r="AL34">
        <v>40.088999999999999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1.940491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3216.1544030000005</v>
      </c>
    </row>
    <row r="35" spans="1:117">
      <c r="A35" t="s">
        <v>77</v>
      </c>
      <c r="B35">
        <v>0</v>
      </c>
      <c r="C35">
        <v>0</v>
      </c>
      <c r="D35">
        <v>50.181708</v>
      </c>
      <c r="E35">
        <v>0</v>
      </c>
      <c r="F35">
        <v>0</v>
      </c>
      <c r="G35">
        <v>80.922839999999994</v>
      </c>
      <c r="H35">
        <v>0</v>
      </c>
      <c r="I35">
        <v>0</v>
      </c>
      <c r="J35">
        <v>78.755067999999994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0</v>
      </c>
      <c r="U35">
        <v>337.5</v>
      </c>
      <c r="V35">
        <v>11.815</v>
      </c>
      <c r="W35">
        <v>46.399079999999998</v>
      </c>
      <c r="X35">
        <v>148.30237500000001</v>
      </c>
      <c r="Y35">
        <v>0</v>
      </c>
      <c r="Z35">
        <v>13.041600000000001</v>
      </c>
      <c r="AA35">
        <v>26.07</v>
      </c>
      <c r="AB35">
        <v>32.333219</v>
      </c>
      <c r="AC35">
        <v>11.598717000000001</v>
      </c>
      <c r="AD35">
        <v>10.858853999999999</v>
      </c>
      <c r="AE35">
        <v>39.450268999999999</v>
      </c>
      <c r="AF35">
        <v>20.750636</v>
      </c>
      <c r="AG35">
        <v>51.607373000000003</v>
      </c>
      <c r="AH35">
        <v>50.144337</v>
      </c>
      <c r="AI35">
        <v>6.1029879999999999</v>
      </c>
      <c r="AJ35">
        <v>0</v>
      </c>
      <c r="AK35">
        <v>34.415137999999999</v>
      </c>
      <c r="AL35">
        <v>52.29</v>
      </c>
      <c r="AM35">
        <v>18.800616999999999</v>
      </c>
      <c r="AN35">
        <v>0.77966899999999995</v>
      </c>
      <c r="AO35">
        <v>0</v>
      </c>
      <c r="AP35">
        <v>0.25619999999999998</v>
      </c>
      <c r="AQ35">
        <v>0</v>
      </c>
      <c r="AR35">
        <v>34.776000000000003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3188.7974920000001</v>
      </c>
    </row>
    <row r="36" spans="1:117">
      <c r="A36" t="s">
        <v>78</v>
      </c>
      <c r="B36">
        <v>0</v>
      </c>
      <c r="C36">
        <v>0</v>
      </c>
      <c r="D36">
        <v>50.181708</v>
      </c>
      <c r="E36">
        <v>0</v>
      </c>
      <c r="F36">
        <v>0</v>
      </c>
      <c r="G36">
        <v>80.922839999999994</v>
      </c>
      <c r="H36">
        <v>0</v>
      </c>
      <c r="I36">
        <v>0</v>
      </c>
      <c r="J36">
        <v>76.039376000000004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0</v>
      </c>
      <c r="U36">
        <v>337.5</v>
      </c>
      <c r="V36">
        <v>11.815</v>
      </c>
      <c r="W36">
        <v>46.399079999999998</v>
      </c>
      <c r="X36">
        <v>148.30237500000001</v>
      </c>
      <c r="Y36">
        <v>0</v>
      </c>
      <c r="Z36">
        <v>13.041600000000001</v>
      </c>
      <c r="AA36">
        <v>13.035</v>
      </c>
      <c r="AB36">
        <v>16.166609000000001</v>
      </c>
      <c r="AC36">
        <v>11.598717000000001</v>
      </c>
      <c r="AD36">
        <v>10.858853999999999</v>
      </c>
      <c r="AE36">
        <v>39.450268999999999</v>
      </c>
      <c r="AF36">
        <v>20.750636</v>
      </c>
      <c r="AG36">
        <v>51.607373000000003</v>
      </c>
      <c r="AH36">
        <v>50.144337</v>
      </c>
      <c r="AI36">
        <v>3.814368</v>
      </c>
      <c r="AJ36">
        <v>0</v>
      </c>
      <c r="AK36">
        <v>34.415137999999999</v>
      </c>
      <c r="AL36">
        <v>52.29</v>
      </c>
      <c r="AM36">
        <v>18.800616999999999</v>
      </c>
      <c r="AN36">
        <v>0.77966899999999995</v>
      </c>
      <c r="AO36">
        <v>0</v>
      </c>
      <c r="AP36">
        <v>0.25619999999999998</v>
      </c>
      <c r="AQ36">
        <v>0</v>
      </c>
      <c r="AR36">
        <v>34.776000000000003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1.940491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3154.5933699999991</v>
      </c>
    </row>
    <row r="37" spans="1:117">
      <c r="A37" t="s">
        <v>79</v>
      </c>
      <c r="B37">
        <v>0</v>
      </c>
      <c r="C37">
        <v>0</v>
      </c>
      <c r="D37">
        <v>50.181708</v>
      </c>
      <c r="E37">
        <v>0</v>
      </c>
      <c r="F37">
        <v>0</v>
      </c>
      <c r="G37">
        <v>80.922839999999994</v>
      </c>
      <c r="H37">
        <v>0</v>
      </c>
      <c r="I37">
        <v>0</v>
      </c>
      <c r="J37">
        <v>76.039376000000004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0</v>
      </c>
      <c r="U37">
        <v>337.5</v>
      </c>
      <c r="V37">
        <v>11.815</v>
      </c>
      <c r="W37">
        <v>46.399079999999998</v>
      </c>
      <c r="X37">
        <v>148.30237500000001</v>
      </c>
      <c r="Y37">
        <v>0</v>
      </c>
      <c r="Z37">
        <v>13.041600000000001</v>
      </c>
      <c r="AA37">
        <v>0</v>
      </c>
      <c r="AB37">
        <v>16.166609000000001</v>
      </c>
      <c r="AC37">
        <v>11.598717000000001</v>
      </c>
      <c r="AD37">
        <v>10.858853999999999</v>
      </c>
      <c r="AE37">
        <v>39.450268999999999</v>
      </c>
      <c r="AF37">
        <v>20.750636</v>
      </c>
      <c r="AG37">
        <v>51.607373000000003</v>
      </c>
      <c r="AH37">
        <v>50.144337</v>
      </c>
      <c r="AI37">
        <v>0</v>
      </c>
      <c r="AJ37">
        <v>0</v>
      </c>
      <c r="AK37">
        <v>34.415137999999999</v>
      </c>
      <c r="AL37">
        <v>52.29</v>
      </c>
      <c r="AM37">
        <v>18.800616999999999</v>
      </c>
      <c r="AN37">
        <v>0.77966899999999995</v>
      </c>
      <c r="AO37">
        <v>0</v>
      </c>
      <c r="AP37">
        <v>0.25619999999999998</v>
      </c>
      <c r="AQ37">
        <v>0</v>
      </c>
      <c r="AR37">
        <v>34.776000000000003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1.940491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3137.7440019999995</v>
      </c>
    </row>
    <row r="38" spans="1:117">
      <c r="A38" t="s">
        <v>80</v>
      </c>
      <c r="B38">
        <v>0</v>
      </c>
      <c r="C38">
        <v>0</v>
      </c>
      <c r="D38">
        <v>50.181708</v>
      </c>
      <c r="E38">
        <v>0</v>
      </c>
      <c r="F38">
        <v>0</v>
      </c>
      <c r="G38">
        <v>80.922839999999994</v>
      </c>
      <c r="H38">
        <v>0</v>
      </c>
      <c r="I38">
        <v>0</v>
      </c>
      <c r="J38">
        <v>76.039376000000004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0</v>
      </c>
      <c r="U38">
        <v>337.5</v>
      </c>
      <c r="V38">
        <v>11.815</v>
      </c>
      <c r="W38">
        <v>46.399079999999998</v>
      </c>
      <c r="X38">
        <v>148.30237500000001</v>
      </c>
      <c r="Y38">
        <v>0</v>
      </c>
      <c r="Z38">
        <v>13.041600000000001</v>
      </c>
      <c r="AA38">
        <v>0</v>
      </c>
      <c r="AB38">
        <v>16.166609000000001</v>
      </c>
      <c r="AC38">
        <v>11.598717000000001</v>
      </c>
      <c r="AD38">
        <v>10.858853999999999</v>
      </c>
      <c r="AE38">
        <v>39.450268999999999</v>
      </c>
      <c r="AF38">
        <v>20.750636</v>
      </c>
      <c r="AG38">
        <v>51.607373000000003</v>
      </c>
      <c r="AH38">
        <v>25.629328000000001</v>
      </c>
      <c r="AI38">
        <v>0</v>
      </c>
      <c r="AJ38">
        <v>0</v>
      </c>
      <c r="AK38">
        <v>34.415137999999999</v>
      </c>
      <c r="AL38">
        <v>52.29</v>
      </c>
      <c r="AM38">
        <v>18.800616999999999</v>
      </c>
      <c r="AN38">
        <v>0.77966899999999995</v>
      </c>
      <c r="AO38">
        <v>0</v>
      </c>
      <c r="AP38">
        <v>0.25619999999999998</v>
      </c>
      <c r="AQ38">
        <v>0</v>
      </c>
      <c r="AR38">
        <v>34.776000000000003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0.98564600000000002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3112.2741479999995</v>
      </c>
    </row>
    <row r="39" spans="1:117">
      <c r="A39" t="s">
        <v>81</v>
      </c>
      <c r="B39">
        <v>0</v>
      </c>
      <c r="C39">
        <v>0</v>
      </c>
      <c r="D39">
        <v>50.181708</v>
      </c>
      <c r="E39">
        <v>0</v>
      </c>
      <c r="F39">
        <v>0</v>
      </c>
      <c r="G39">
        <v>80.922839999999994</v>
      </c>
      <c r="H39">
        <v>0</v>
      </c>
      <c r="I39">
        <v>0</v>
      </c>
      <c r="J39">
        <v>76.039376000000004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0</v>
      </c>
      <c r="U39">
        <v>337.5</v>
      </c>
      <c r="V39">
        <v>11.815</v>
      </c>
      <c r="W39">
        <v>46.399079999999998</v>
      </c>
      <c r="X39">
        <v>148.30237500000001</v>
      </c>
      <c r="Y39">
        <v>0</v>
      </c>
      <c r="Z39">
        <v>13.041600000000001</v>
      </c>
      <c r="AA39">
        <v>0</v>
      </c>
      <c r="AB39">
        <v>16.166609000000001</v>
      </c>
      <c r="AC39">
        <v>11.598717000000001</v>
      </c>
      <c r="AD39">
        <v>0</v>
      </c>
      <c r="AE39">
        <v>39.450268999999999</v>
      </c>
      <c r="AF39">
        <v>9.222505</v>
      </c>
      <c r="AG39">
        <v>51.607373000000003</v>
      </c>
      <c r="AH39">
        <v>0</v>
      </c>
      <c r="AI39">
        <v>0</v>
      </c>
      <c r="AJ39">
        <v>0</v>
      </c>
      <c r="AK39">
        <v>34.415137999999999</v>
      </c>
      <c r="AL39">
        <v>38.345999999999997</v>
      </c>
      <c r="AM39">
        <v>18.800616999999999</v>
      </c>
      <c r="AN39">
        <v>0.77966899999999995</v>
      </c>
      <c r="AO39">
        <v>0</v>
      </c>
      <c r="AP39">
        <v>0.25619999999999998</v>
      </c>
      <c r="AQ39">
        <v>0</v>
      </c>
      <c r="AR39">
        <v>34.776000000000003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3049.3281889999994</v>
      </c>
    </row>
    <row r="40" spans="1:117">
      <c r="A40" t="s">
        <v>82</v>
      </c>
      <c r="B40">
        <v>0</v>
      </c>
      <c r="C40">
        <v>0</v>
      </c>
      <c r="D40">
        <v>50.181708</v>
      </c>
      <c r="E40">
        <v>0</v>
      </c>
      <c r="F40">
        <v>0</v>
      </c>
      <c r="G40">
        <v>80.922839999999994</v>
      </c>
      <c r="H40">
        <v>0</v>
      </c>
      <c r="I40">
        <v>0</v>
      </c>
      <c r="J40">
        <v>76.039376000000004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0</v>
      </c>
      <c r="U40">
        <v>337.5</v>
      </c>
      <c r="V40">
        <v>11.815</v>
      </c>
      <c r="W40">
        <v>46.399079999999998</v>
      </c>
      <c r="X40">
        <v>148.30237500000001</v>
      </c>
      <c r="Y40">
        <v>0</v>
      </c>
      <c r="Z40">
        <v>13.041600000000001</v>
      </c>
      <c r="AA40">
        <v>0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51.607373000000003</v>
      </c>
      <c r="AH40">
        <v>0</v>
      </c>
      <c r="AI40">
        <v>0</v>
      </c>
      <c r="AJ40">
        <v>0</v>
      </c>
      <c r="AK40">
        <v>34.415137999999999</v>
      </c>
      <c r="AL40">
        <v>38.345999999999997</v>
      </c>
      <c r="AM40">
        <v>18.800616999999999</v>
      </c>
      <c r="AN40">
        <v>0.77966899999999995</v>
      </c>
      <c r="AO40">
        <v>0</v>
      </c>
      <c r="AP40">
        <v>0.25619999999999998</v>
      </c>
      <c r="AQ40">
        <v>0</v>
      </c>
      <c r="AR40">
        <v>34.776000000000003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3049.3281889999994</v>
      </c>
    </row>
    <row r="41" spans="1:117">
      <c r="A41" t="s">
        <v>83</v>
      </c>
      <c r="B41">
        <v>0</v>
      </c>
      <c r="C41">
        <v>0</v>
      </c>
      <c r="D41">
        <v>50.181708</v>
      </c>
      <c r="E41">
        <v>0</v>
      </c>
      <c r="F41">
        <v>0</v>
      </c>
      <c r="G41">
        <v>80.922839999999994</v>
      </c>
      <c r="H41">
        <v>0</v>
      </c>
      <c r="I41">
        <v>0</v>
      </c>
      <c r="J41">
        <v>76.039376000000004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0</v>
      </c>
      <c r="U41">
        <v>337.5</v>
      </c>
      <c r="V41">
        <v>11.815</v>
      </c>
      <c r="W41">
        <v>46.399079999999998</v>
      </c>
      <c r="X41">
        <v>148.30237500000001</v>
      </c>
      <c r="Y41">
        <v>0</v>
      </c>
      <c r="Z41">
        <v>13.041600000000001</v>
      </c>
      <c r="AA41">
        <v>0</v>
      </c>
      <c r="AB41">
        <v>16.166609000000001</v>
      </c>
      <c r="AC41">
        <v>11.598717000000001</v>
      </c>
      <c r="AD41">
        <v>0</v>
      </c>
      <c r="AE41">
        <v>39.450268999999999</v>
      </c>
      <c r="AF41">
        <v>9.222505</v>
      </c>
      <c r="AG41">
        <v>51.607373000000003</v>
      </c>
      <c r="AH41">
        <v>0</v>
      </c>
      <c r="AI41">
        <v>0</v>
      </c>
      <c r="AJ41">
        <v>0</v>
      </c>
      <c r="AK41">
        <v>34.415137999999999</v>
      </c>
      <c r="AL41">
        <v>51.128</v>
      </c>
      <c r="AM41">
        <v>18.800616999999999</v>
      </c>
      <c r="AN41">
        <v>0.77966899999999995</v>
      </c>
      <c r="AO41">
        <v>0</v>
      </c>
      <c r="AP41">
        <v>0.25619999999999998</v>
      </c>
      <c r="AQ41">
        <v>0</v>
      </c>
      <c r="AR41">
        <v>34.776000000000003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3062.1101889999995</v>
      </c>
    </row>
    <row r="42" spans="1:117">
      <c r="A42" t="s">
        <v>84</v>
      </c>
      <c r="B42">
        <v>0</v>
      </c>
      <c r="C42">
        <v>0</v>
      </c>
      <c r="D42">
        <v>50.181708</v>
      </c>
      <c r="E42">
        <v>0</v>
      </c>
      <c r="F42">
        <v>0</v>
      </c>
      <c r="G42">
        <v>80.922839999999994</v>
      </c>
      <c r="H42">
        <v>0</v>
      </c>
      <c r="I42">
        <v>0</v>
      </c>
      <c r="J42">
        <v>76.039376000000004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0</v>
      </c>
      <c r="U42">
        <v>337.5</v>
      </c>
      <c r="V42">
        <v>11.815</v>
      </c>
      <c r="W42">
        <v>46.399079999999998</v>
      </c>
      <c r="X42">
        <v>148.30237500000001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0</v>
      </c>
      <c r="AE42">
        <v>39.450268999999999</v>
      </c>
      <c r="AF42">
        <v>9.222505</v>
      </c>
      <c r="AG42">
        <v>51.607373000000003</v>
      </c>
      <c r="AH42">
        <v>0</v>
      </c>
      <c r="AI42">
        <v>0</v>
      </c>
      <c r="AJ42">
        <v>0</v>
      </c>
      <c r="AK42">
        <v>34.415137999999999</v>
      </c>
      <c r="AL42">
        <v>51.128</v>
      </c>
      <c r="AM42">
        <v>18.800616999999999</v>
      </c>
      <c r="AN42">
        <v>0.77966899999999995</v>
      </c>
      <c r="AO42">
        <v>0</v>
      </c>
      <c r="AP42">
        <v>0.25619999999999998</v>
      </c>
      <c r="AQ42">
        <v>0</v>
      </c>
      <c r="AR42">
        <v>34.776000000000003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3062.1101889999995</v>
      </c>
    </row>
    <row r="43" spans="1:117">
      <c r="A43" t="s">
        <v>85</v>
      </c>
      <c r="B43">
        <v>0</v>
      </c>
      <c r="C43">
        <v>0</v>
      </c>
      <c r="D43">
        <v>50.181708</v>
      </c>
      <c r="E43">
        <v>0</v>
      </c>
      <c r="F43">
        <v>0</v>
      </c>
      <c r="G43">
        <v>80.922839999999994</v>
      </c>
      <c r="H43">
        <v>0</v>
      </c>
      <c r="I43">
        <v>0</v>
      </c>
      <c r="J43">
        <v>76.039376000000004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0</v>
      </c>
      <c r="U43">
        <v>337.5</v>
      </c>
      <c r="V43">
        <v>11.815</v>
      </c>
      <c r="W43">
        <v>46.399079999999998</v>
      </c>
      <c r="X43">
        <v>148.30237500000001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0</v>
      </c>
      <c r="AE43">
        <v>39.450268999999999</v>
      </c>
      <c r="AF43">
        <v>9.222505</v>
      </c>
      <c r="AG43">
        <v>51.607373000000003</v>
      </c>
      <c r="AH43">
        <v>0</v>
      </c>
      <c r="AI43">
        <v>0</v>
      </c>
      <c r="AJ43">
        <v>0</v>
      </c>
      <c r="AK43">
        <v>34.415137999999999</v>
      </c>
      <c r="AL43">
        <v>51.128</v>
      </c>
      <c r="AM43">
        <v>18.800616999999999</v>
      </c>
      <c r="AN43">
        <v>0.77966899999999995</v>
      </c>
      <c r="AO43">
        <v>0</v>
      </c>
      <c r="AP43">
        <v>0.76859999999999995</v>
      </c>
      <c r="AQ43">
        <v>0</v>
      </c>
      <c r="AR43">
        <v>34.776000000000003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3062.6225889999996</v>
      </c>
    </row>
    <row r="44" spans="1:117">
      <c r="A44" t="s">
        <v>86</v>
      </c>
      <c r="B44">
        <v>0</v>
      </c>
      <c r="C44">
        <v>0</v>
      </c>
      <c r="D44">
        <v>50.181708</v>
      </c>
      <c r="E44">
        <v>0</v>
      </c>
      <c r="F44">
        <v>0</v>
      </c>
      <c r="G44">
        <v>80.922839999999994</v>
      </c>
      <c r="H44">
        <v>0</v>
      </c>
      <c r="I44">
        <v>0</v>
      </c>
      <c r="J44">
        <v>76.039376000000004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0</v>
      </c>
      <c r="U44">
        <v>337.5</v>
      </c>
      <c r="V44">
        <v>11.815</v>
      </c>
      <c r="W44">
        <v>46.399079999999998</v>
      </c>
      <c r="X44">
        <v>148.30237500000001</v>
      </c>
      <c r="Y44">
        <v>0</v>
      </c>
      <c r="Z44">
        <v>13.041600000000001</v>
      </c>
      <c r="AA44">
        <v>0</v>
      </c>
      <c r="AB44">
        <v>16.166609000000001</v>
      </c>
      <c r="AC44">
        <v>11.598717000000001</v>
      </c>
      <c r="AD44">
        <v>0</v>
      </c>
      <c r="AE44">
        <v>39.450268999999999</v>
      </c>
      <c r="AF44">
        <v>9.222505</v>
      </c>
      <c r="AG44">
        <v>51.607373000000003</v>
      </c>
      <c r="AH44">
        <v>0</v>
      </c>
      <c r="AI44">
        <v>0</v>
      </c>
      <c r="AJ44">
        <v>0</v>
      </c>
      <c r="AK44">
        <v>34.415137999999999</v>
      </c>
      <c r="AL44">
        <v>51.128</v>
      </c>
      <c r="AM44">
        <v>18.800616999999999</v>
      </c>
      <c r="AN44">
        <v>0.77966899999999995</v>
      </c>
      <c r="AO44">
        <v>0</v>
      </c>
      <c r="AP44">
        <v>0.64049999999999996</v>
      </c>
      <c r="AQ44">
        <v>0</v>
      </c>
      <c r="AR44">
        <v>40.847999999999999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3068.5664889999998</v>
      </c>
    </row>
    <row r="45" spans="1:117">
      <c r="A45" t="s">
        <v>87</v>
      </c>
      <c r="B45">
        <v>0</v>
      </c>
      <c r="C45">
        <v>0</v>
      </c>
      <c r="D45">
        <v>50.181708</v>
      </c>
      <c r="E45">
        <v>0</v>
      </c>
      <c r="F45">
        <v>0</v>
      </c>
      <c r="G45">
        <v>80.922839999999994</v>
      </c>
      <c r="H45">
        <v>0</v>
      </c>
      <c r="I45">
        <v>0</v>
      </c>
      <c r="J45">
        <v>76.039376000000004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0</v>
      </c>
      <c r="U45">
        <v>337.5</v>
      </c>
      <c r="V45">
        <v>11.815</v>
      </c>
      <c r="W45">
        <v>46.399079999999998</v>
      </c>
      <c r="X45">
        <v>148.30237500000001</v>
      </c>
      <c r="Y45">
        <v>0</v>
      </c>
      <c r="Z45">
        <v>13.041600000000001</v>
      </c>
      <c r="AA45">
        <v>0</v>
      </c>
      <c r="AB45">
        <v>16.166609000000001</v>
      </c>
      <c r="AC45">
        <v>11.598717000000001</v>
      </c>
      <c r="AD45">
        <v>0</v>
      </c>
      <c r="AE45">
        <v>39.450268999999999</v>
      </c>
      <c r="AF45">
        <v>9.222505</v>
      </c>
      <c r="AG45">
        <v>51.607373000000003</v>
      </c>
      <c r="AH45">
        <v>0</v>
      </c>
      <c r="AI45">
        <v>0</v>
      </c>
      <c r="AJ45">
        <v>0</v>
      </c>
      <c r="AK45">
        <v>34.415137999999999</v>
      </c>
      <c r="AL45">
        <v>51.128</v>
      </c>
      <c r="AM45">
        <v>18.800616999999999</v>
      </c>
      <c r="AN45">
        <v>0.77966899999999995</v>
      </c>
      <c r="AO45">
        <v>0</v>
      </c>
      <c r="AP45">
        <v>8.3264999999999993</v>
      </c>
      <c r="AQ45">
        <v>0</v>
      </c>
      <c r="AR45">
        <v>40.847999999999999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3076.252489</v>
      </c>
    </row>
    <row r="46" spans="1:117">
      <c r="A46" t="s">
        <v>88</v>
      </c>
      <c r="B46">
        <v>0</v>
      </c>
      <c r="C46">
        <v>0</v>
      </c>
      <c r="D46">
        <v>50.181708</v>
      </c>
      <c r="E46">
        <v>0</v>
      </c>
      <c r="F46">
        <v>0</v>
      </c>
      <c r="G46">
        <v>80.922839999999994</v>
      </c>
      <c r="H46">
        <v>0</v>
      </c>
      <c r="I46">
        <v>0</v>
      </c>
      <c r="J46">
        <v>76.039376000000004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0</v>
      </c>
      <c r="U46">
        <v>337.5</v>
      </c>
      <c r="V46">
        <v>11.815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0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51.607373000000003</v>
      </c>
      <c r="AH46">
        <v>0</v>
      </c>
      <c r="AI46">
        <v>0</v>
      </c>
      <c r="AJ46">
        <v>0</v>
      </c>
      <c r="AK46">
        <v>34.415137999999999</v>
      </c>
      <c r="AL46">
        <v>51.128</v>
      </c>
      <c r="AM46">
        <v>18.800616999999999</v>
      </c>
      <c r="AN46">
        <v>0.77966899999999995</v>
      </c>
      <c r="AO46">
        <v>0</v>
      </c>
      <c r="AP46">
        <v>8.3264999999999993</v>
      </c>
      <c r="AQ46">
        <v>0</v>
      </c>
      <c r="AR46">
        <v>40.847999999999999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3076.252489</v>
      </c>
    </row>
    <row r="47" spans="1:117">
      <c r="A47" t="s">
        <v>89</v>
      </c>
      <c r="B47">
        <v>0</v>
      </c>
      <c r="C47">
        <v>0</v>
      </c>
      <c r="D47">
        <v>50.181708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76.039376000000004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0</v>
      </c>
      <c r="U47">
        <v>337.5</v>
      </c>
      <c r="V47">
        <v>11.815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51.607373000000003</v>
      </c>
      <c r="AH47">
        <v>0</v>
      </c>
      <c r="AI47">
        <v>0</v>
      </c>
      <c r="AJ47">
        <v>0</v>
      </c>
      <c r="AK47">
        <v>34.415137999999999</v>
      </c>
      <c r="AL47">
        <v>51.128</v>
      </c>
      <c r="AM47">
        <v>18.800616999999999</v>
      </c>
      <c r="AN47">
        <v>0.77966899999999995</v>
      </c>
      <c r="AO47">
        <v>0</v>
      </c>
      <c r="AP47">
        <v>8.3264999999999993</v>
      </c>
      <c r="AQ47">
        <v>0</v>
      </c>
      <c r="AR47">
        <v>34.776000000000003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3069.5117049999999</v>
      </c>
    </row>
    <row r="48" spans="1:117">
      <c r="A48" t="s">
        <v>90</v>
      </c>
      <c r="B48">
        <v>0</v>
      </c>
      <c r="C48">
        <v>0</v>
      </c>
      <c r="D48">
        <v>50.181708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76.039376000000004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0</v>
      </c>
      <c r="U48">
        <v>337.5</v>
      </c>
      <c r="V48">
        <v>11.815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51.607373000000003</v>
      </c>
      <c r="AH48">
        <v>0</v>
      </c>
      <c r="AI48">
        <v>0</v>
      </c>
      <c r="AJ48">
        <v>0</v>
      </c>
      <c r="AK48">
        <v>34.415137999999999</v>
      </c>
      <c r="AL48">
        <v>51.128</v>
      </c>
      <c r="AM48">
        <v>18.800616999999999</v>
      </c>
      <c r="AN48">
        <v>0.77966899999999995</v>
      </c>
      <c r="AO48">
        <v>0</v>
      </c>
      <c r="AP48">
        <v>8.3264999999999993</v>
      </c>
      <c r="AQ48">
        <v>0</v>
      </c>
      <c r="AR48">
        <v>34.776000000000003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3069.5117049999999</v>
      </c>
    </row>
    <row r="49" spans="1:117">
      <c r="A49" t="s">
        <v>91</v>
      </c>
      <c r="B49">
        <v>0</v>
      </c>
      <c r="C49">
        <v>0</v>
      </c>
      <c r="D49">
        <v>50.181708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76.039376000000004</v>
      </c>
      <c r="K49">
        <v>688.71594700000003</v>
      </c>
      <c r="L49">
        <v>674.81782899999996</v>
      </c>
      <c r="M49">
        <v>96.555942999999999</v>
      </c>
      <c r="N49">
        <v>123.684996</v>
      </c>
      <c r="O49">
        <v>129.880717</v>
      </c>
      <c r="P49">
        <v>149.18895000000001</v>
      </c>
      <c r="Q49">
        <v>22.630299000000001</v>
      </c>
      <c r="R49">
        <v>44.906624999999998</v>
      </c>
      <c r="S49">
        <v>27.638981000000001</v>
      </c>
      <c r="T49">
        <v>0</v>
      </c>
      <c r="U49">
        <v>337.5</v>
      </c>
      <c r="V49">
        <v>11.815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51.607373000000003</v>
      </c>
      <c r="AH49">
        <v>0</v>
      </c>
      <c r="AI49">
        <v>0</v>
      </c>
      <c r="AJ49">
        <v>0</v>
      </c>
      <c r="AK49">
        <v>34.415137999999999</v>
      </c>
      <c r="AL49">
        <v>38.345999999999997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3045.7032049999998</v>
      </c>
    </row>
    <row r="50" spans="1:117">
      <c r="A50" t="s">
        <v>92</v>
      </c>
      <c r="B50">
        <v>0</v>
      </c>
      <c r="C50">
        <v>0</v>
      </c>
      <c r="D50">
        <v>50.181708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76.039376000000004</v>
      </c>
      <c r="K50">
        <v>688.71594700000003</v>
      </c>
      <c r="L50">
        <v>674.81782899999996</v>
      </c>
      <c r="M50">
        <v>95.955943000000005</v>
      </c>
      <c r="N50">
        <v>122.984996</v>
      </c>
      <c r="O50">
        <v>129.18071699999999</v>
      </c>
      <c r="P50">
        <v>148.28895</v>
      </c>
      <c r="Q50">
        <v>22.630299000000001</v>
      </c>
      <c r="R50">
        <v>44.906624999999998</v>
      </c>
      <c r="S50">
        <v>27.638981000000001</v>
      </c>
      <c r="T50">
        <v>0</v>
      </c>
      <c r="U50">
        <v>337.5</v>
      </c>
      <c r="V50">
        <v>11.815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51.607373000000003</v>
      </c>
      <c r="AH50">
        <v>0</v>
      </c>
      <c r="AI50">
        <v>0</v>
      </c>
      <c r="AJ50">
        <v>0</v>
      </c>
      <c r="AK50">
        <v>34.415137999999999</v>
      </c>
      <c r="AL50">
        <v>38.345999999999997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3042.8032049999993</v>
      </c>
    </row>
    <row r="51" spans="1:117">
      <c r="A51" t="s">
        <v>93</v>
      </c>
      <c r="B51">
        <v>0</v>
      </c>
      <c r="C51">
        <v>0</v>
      </c>
      <c r="D51">
        <v>48.226576999999999</v>
      </c>
      <c r="E51">
        <v>0</v>
      </c>
      <c r="F51">
        <v>0</v>
      </c>
      <c r="G51">
        <v>80.254056000000006</v>
      </c>
      <c r="H51">
        <v>0</v>
      </c>
      <c r="I51">
        <v>0</v>
      </c>
      <c r="J51">
        <v>76.039376000000004</v>
      </c>
      <c r="K51">
        <v>688.71594700000003</v>
      </c>
      <c r="L51">
        <v>674.81782899999996</v>
      </c>
      <c r="M51">
        <v>96.855942999999996</v>
      </c>
      <c r="N51">
        <v>124.084996</v>
      </c>
      <c r="O51">
        <v>130.18071699999999</v>
      </c>
      <c r="P51">
        <v>149.58895000000001</v>
      </c>
      <c r="Q51">
        <v>22.630299000000001</v>
      </c>
      <c r="R51">
        <v>44.906624999999998</v>
      </c>
      <c r="S51">
        <v>27.638981000000001</v>
      </c>
      <c r="T51">
        <v>0</v>
      </c>
      <c r="U51">
        <v>337.5</v>
      </c>
      <c r="V51">
        <v>11.815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16.166609000000001</v>
      </c>
      <c r="AC51">
        <v>11.598717000000001</v>
      </c>
      <c r="AD51">
        <v>0</v>
      </c>
      <c r="AE51">
        <v>39.450268999999999</v>
      </c>
      <c r="AF51">
        <v>9.222505</v>
      </c>
      <c r="AG51">
        <v>51.607373000000003</v>
      </c>
      <c r="AH51">
        <v>0</v>
      </c>
      <c r="AI51">
        <v>0</v>
      </c>
      <c r="AJ51">
        <v>0</v>
      </c>
      <c r="AK51">
        <v>34.415137999999999</v>
      </c>
      <c r="AL51">
        <v>38.345999999999997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3045.1480739999997</v>
      </c>
    </row>
    <row r="52" spans="1:117">
      <c r="A52" t="s">
        <v>94</v>
      </c>
      <c r="B52">
        <v>0</v>
      </c>
      <c r="C52">
        <v>0</v>
      </c>
      <c r="D52">
        <v>48.226576999999999</v>
      </c>
      <c r="E52">
        <v>0</v>
      </c>
      <c r="F52">
        <v>0</v>
      </c>
      <c r="G52">
        <v>80.254056000000006</v>
      </c>
      <c r="H52">
        <v>0</v>
      </c>
      <c r="I52">
        <v>0</v>
      </c>
      <c r="J52">
        <v>76.039376000000004</v>
      </c>
      <c r="K52">
        <v>688.71594700000003</v>
      </c>
      <c r="L52">
        <v>674.81782899999996</v>
      </c>
      <c r="M52">
        <v>96.555942999999999</v>
      </c>
      <c r="N52">
        <v>123.78499600000001</v>
      </c>
      <c r="O52">
        <v>129.880717</v>
      </c>
      <c r="P52">
        <v>149.18895000000001</v>
      </c>
      <c r="Q52">
        <v>22.630299000000001</v>
      </c>
      <c r="R52">
        <v>44.906624999999998</v>
      </c>
      <c r="S52">
        <v>27.638981000000001</v>
      </c>
      <c r="T52">
        <v>0</v>
      </c>
      <c r="U52">
        <v>337.5</v>
      </c>
      <c r="V52">
        <v>11.815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16.166609000000001</v>
      </c>
      <c r="AC52">
        <v>11.598717000000001</v>
      </c>
      <c r="AD52">
        <v>0</v>
      </c>
      <c r="AE52">
        <v>39.450268999999999</v>
      </c>
      <c r="AF52">
        <v>9.222505</v>
      </c>
      <c r="AG52">
        <v>51.607373000000003</v>
      </c>
      <c r="AH52">
        <v>0</v>
      </c>
      <c r="AI52">
        <v>0</v>
      </c>
      <c r="AJ52">
        <v>0</v>
      </c>
      <c r="AK52">
        <v>34.415137999999999</v>
      </c>
      <c r="AL52">
        <v>38.345999999999997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3043.848074</v>
      </c>
    </row>
    <row r="53" spans="1:117">
      <c r="A53" t="s">
        <v>95</v>
      </c>
      <c r="B53">
        <v>0</v>
      </c>
      <c r="C53">
        <v>0</v>
      </c>
      <c r="D53">
        <v>48.226576999999999</v>
      </c>
      <c r="E53">
        <v>0</v>
      </c>
      <c r="F53">
        <v>0</v>
      </c>
      <c r="G53">
        <v>80.254056000000006</v>
      </c>
      <c r="H53">
        <v>0</v>
      </c>
      <c r="I53">
        <v>0</v>
      </c>
      <c r="J53">
        <v>76.039376000000004</v>
      </c>
      <c r="K53">
        <v>688.71594700000003</v>
      </c>
      <c r="L53">
        <v>674.81782899999996</v>
      </c>
      <c r="M53">
        <v>96.255943000000002</v>
      </c>
      <c r="N53">
        <v>123.28499600000001</v>
      </c>
      <c r="O53">
        <v>129.480717</v>
      </c>
      <c r="P53">
        <v>148.68895000000001</v>
      </c>
      <c r="Q53">
        <v>22.630299000000001</v>
      </c>
      <c r="R53">
        <v>44.906624999999998</v>
      </c>
      <c r="S53">
        <v>27.638981000000001</v>
      </c>
      <c r="T53">
        <v>0</v>
      </c>
      <c r="U53">
        <v>337.5</v>
      </c>
      <c r="V53">
        <v>11.815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16.166609000000001</v>
      </c>
      <c r="AC53">
        <v>11.598717000000001</v>
      </c>
      <c r="AD53">
        <v>0</v>
      </c>
      <c r="AE53">
        <v>39.450268999999999</v>
      </c>
      <c r="AF53">
        <v>9.222505</v>
      </c>
      <c r="AG53">
        <v>51.607373000000003</v>
      </c>
      <c r="AH53">
        <v>0</v>
      </c>
      <c r="AI53">
        <v>0</v>
      </c>
      <c r="AJ53">
        <v>0</v>
      </c>
      <c r="AK53">
        <v>34.415137999999999</v>
      </c>
      <c r="AL53">
        <v>38.345999999999997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3042.1480739999997</v>
      </c>
    </row>
    <row r="54" spans="1:117">
      <c r="A54" t="s">
        <v>96</v>
      </c>
      <c r="B54">
        <v>0</v>
      </c>
      <c r="C54">
        <v>0</v>
      </c>
      <c r="D54">
        <v>48.226576999999999</v>
      </c>
      <c r="E54">
        <v>0</v>
      </c>
      <c r="F54">
        <v>0</v>
      </c>
      <c r="G54">
        <v>80.254056000000006</v>
      </c>
      <c r="H54">
        <v>0</v>
      </c>
      <c r="I54">
        <v>0</v>
      </c>
      <c r="J54">
        <v>76.039376000000004</v>
      </c>
      <c r="K54">
        <v>688.71594700000003</v>
      </c>
      <c r="L54">
        <v>674.81782899999996</v>
      </c>
      <c r="M54">
        <v>95.655942999999994</v>
      </c>
      <c r="N54">
        <v>122.584996</v>
      </c>
      <c r="O54">
        <v>128.68071699999999</v>
      </c>
      <c r="P54">
        <v>147.78895</v>
      </c>
      <c r="Q54">
        <v>22.630299000000001</v>
      </c>
      <c r="R54">
        <v>44.906624999999998</v>
      </c>
      <c r="S54">
        <v>27.638981000000001</v>
      </c>
      <c r="T54">
        <v>0</v>
      </c>
      <c r="U54">
        <v>337.5</v>
      </c>
      <c r="V54">
        <v>11.815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16.166609000000001</v>
      </c>
      <c r="AC54">
        <v>11.598717000000001</v>
      </c>
      <c r="AD54">
        <v>0</v>
      </c>
      <c r="AE54">
        <v>39.450268999999999</v>
      </c>
      <c r="AF54">
        <v>9.222505</v>
      </c>
      <c r="AG54">
        <v>51.607373000000003</v>
      </c>
      <c r="AH54">
        <v>0</v>
      </c>
      <c r="AI54">
        <v>0</v>
      </c>
      <c r="AJ54">
        <v>0</v>
      </c>
      <c r="AK54">
        <v>34.415137999999999</v>
      </c>
      <c r="AL54">
        <v>38.345999999999997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3045.2200739999998</v>
      </c>
    </row>
    <row r="55" spans="1:117">
      <c r="A55" t="s">
        <v>97</v>
      </c>
      <c r="B55">
        <v>0</v>
      </c>
      <c r="C55">
        <v>0</v>
      </c>
      <c r="D55">
        <v>48.226576999999999</v>
      </c>
      <c r="E55">
        <v>0</v>
      </c>
      <c r="F55">
        <v>0</v>
      </c>
      <c r="G55">
        <v>80.254056000000006</v>
      </c>
      <c r="H55">
        <v>0</v>
      </c>
      <c r="I55">
        <v>0</v>
      </c>
      <c r="J55">
        <v>76.039376000000004</v>
      </c>
      <c r="K55">
        <v>688.71594700000003</v>
      </c>
      <c r="L55">
        <v>674.81782899999996</v>
      </c>
      <c r="M55">
        <v>95.655942999999994</v>
      </c>
      <c r="N55">
        <v>122.584996</v>
      </c>
      <c r="O55">
        <v>128.68071699999999</v>
      </c>
      <c r="P55">
        <v>147.78895</v>
      </c>
      <c r="Q55">
        <v>22.630299000000001</v>
      </c>
      <c r="R55">
        <v>44.906624999999998</v>
      </c>
      <c r="S55">
        <v>27.638981000000001</v>
      </c>
      <c r="T55">
        <v>0</v>
      </c>
      <c r="U55">
        <v>337.5</v>
      </c>
      <c r="V55">
        <v>11.815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16.166609000000001</v>
      </c>
      <c r="AC55">
        <v>11.598717000000001</v>
      </c>
      <c r="AD55">
        <v>0</v>
      </c>
      <c r="AE55">
        <v>39.450268999999999</v>
      </c>
      <c r="AF55">
        <v>0</v>
      </c>
      <c r="AG55">
        <v>51.607373000000003</v>
      </c>
      <c r="AH55">
        <v>0</v>
      </c>
      <c r="AI55">
        <v>0</v>
      </c>
      <c r="AJ55">
        <v>0</v>
      </c>
      <c r="AK55">
        <v>34.415137999999999</v>
      </c>
      <c r="AL55">
        <v>38.345999999999997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3035.9975689999997</v>
      </c>
    </row>
    <row r="56" spans="1:117">
      <c r="A56" t="s">
        <v>98</v>
      </c>
      <c r="B56">
        <v>0</v>
      </c>
      <c r="C56">
        <v>0</v>
      </c>
      <c r="D56">
        <v>48.226576999999999</v>
      </c>
      <c r="E56">
        <v>0</v>
      </c>
      <c r="F56">
        <v>0</v>
      </c>
      <c r="G56">
        <v>80.254056000000006</v>
      </c>
      <c r="H56">
        <v>0</v>
      </c>
      <c r="I56">
        <v>0</v>
      </c>
      <c r="J56">
        <v>76.039376000000004</v>
      </c>
      <c r="K56">
        <v>688.71594700000003</v>
      </c>
      <c r="L56">
        <v>674.81782899999996</v>
      </c>
      <c r="M56">
        <v>95.355942999999996</v>
      </c>
      <c r="N56">
        <v>122.184996</v>
      </c>
      <c r="O56">
        <v>128.18071699999999</v>
      </c>
      <c r="P56">
        <v>147.28895</v>
      </c>
      <c r="Q56">
        <v>22.630299000000001</v>
      </c>
      <c r="R56">
        <v>44.906624999999998</v>
      </c>
      <c r="S56">
        <v>27.638981000000001</v>
      </c>
      <c r="T56">
        <v>0</v>
      </c>
      <c r="U56">
        <v>337.5</v>
      </c>
      <c r="V56">
        <v>11.815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16.166609000000001</v>
      </c>
      <c r="AC56">
        <v>11.598717000000001</v>
      </c>
      <c r="AD56">
        <v>0</v>
      </c>
      <c r="AE56">
        <v>39.450268999999999</v>
      </c>
      <c r="AF56">
        <v>0</v>
      </c>
      <c r="AG56">
        <v>51.607373000000003</v>
      </c>
      <c r="AH56">
        <v>0</v>
      </c>
      <c r="AI56">
        <v>0</v>
      </c>
      <c r="AJ56">
        <v>0</v>
      </c>
      <c r="AK56">
        <v>34.415137999999999</v>
      </c>
      <c r="AL56">
        <v>38.345999999999997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3034.2975689999994</v>
      </c>
    </row>
    <row r="57" spans="1:117">
      <c r="A57" t="s">
        <v>99</v>
      </c>
      <c r="B57">
        <v>0</v>
      </c>
      <c r="C57">
        <v>0</v>
      </c>
      <c r="D57">
        <v>48.226576999999999</v>
      </c>
      <c r="E57">
        <v>0</v>
      </c>
      <c r="F57">
        <v>0</v>
      </c>
      <c r="G57">
        <v>80.254056000000006</v>
      </c>
      <c r="H57">
        <v>0</v>
      </c>
      <c r="I57">
        <v>0</v>
      </c>
      <c r="J57">
        <v>76.039376000000004</v>
      </c>
      <c r="K57">
        <v>688.71594700000003</v>
      </c>
      <c r="L57">
        <v>674.81782899999996</v>
      </c>
      <c r="M57">
        <v>95.255943000000002</v>
      </c>
      <c r="N57">
        <v>122.084996</v>
      </c>
      <c r="O57">
        <v>128.08071699999999</v>
      </c>
      <c r="P57">
        <v>147.18895000000001</v>
      </c>
      <c r="Q57">
        <v>22.630299000000001</v>
      </c>
      <c r="R57">
        <v>44.906624999999998</v>
      </c>
      <c r="S57">
        <v>27.638981000000001</v>
      </c>
      <c r="T57">
        <v>0</v>
      </c>
      <c r="U57">
        <v>337.5</v>
      </c>
      <c r="V57">
        <v>11.815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16.166609000000001</v>
      </c>
      <c r="AC57">
        <v>0</v>
      </c>
      <c r="AD57">
        <v>0</v>
      </c>
      <c r="AE57">
        <v>39.450268999999999</v>
      </c>
      <c r="AF57">
        <v>0</v>
      </c>
      <c r="AG57">
        <v>51.607373000000003</v>
      </c>
      <c r="AH57">
        <v>0</v>
      </c>
      <c r="AI57">
        <v>0</v>
      </c>
      <c r="AJ57">
        <v>0</v>
      </c>
      <c r="AK57">
        <v>34.415137999999999</v>
      </c>
      <c r="AL57">
        <v>38.345999999999997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3016.2268519999998</v>
      </c>
    </row>
    <row r="58" spans="1:117">
      <c r="A58" t="s">
        <v>100</v>
      </c>
      <c r="B58">
        <v>0</v>
      </c>
      <c r="C58">
        <v>0</v>
      </c>
      <c r="D58">
        <v>48.226576999999999</v>
      </c>
      <c r="E58">
        <v>0</v>
      </c>
      <c r="F58">
        <v>0</v>
      </c>
      <c r="G58">
        <v>80.254056000000006</v>
      </c>
      <c r="H58">
        <v>0</v>
      </c>
      <c r="I58">
        <v>0</v>
      </c>
      <c r="J58">
        <v>76.039376000000004</v>
      </c>
      <c r="K58">
        <v>688.71594700000003</v>
      </c>
      <c r="L58">
        <v>674.81782899999996</v>
      </c>
      <c r="M58">
        <v>94.755943000000002</v>
      </c>
      <c r="N58">
        <v>121.484996</v>
      </c>
      <c r="O58">
        <v>127.480717</v>
      </c>
      <c r="P58">
        <v>146.48894999999999</v>
      </c>
      <c r="Q58">
        <v>22.630299000000001</v>
      </c>
      <c r="R58">
        <v>44.906624999999998</v>
      </c>
      <c r="S58">
        <v>27.638981000000001</v>
      </c>
      <c r="T58">
        <v>0</v>
      </c>
      <c r="U58">
        <v>337.5</v>
      </c>
      <c r="V58">
        <v>11.815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16.166609000000001</v>
      </c>
      <c r="AC58">
        <v>0</v>
      </c>
      <c r="AD58">
        <v>0</v>
      </c>
      <c r="AE58">
        <v>39.450268999999999</v>
      </c>
      <c r="AF58">
        <v>0</v>
      </c>
      <c r="AG58">
        <v>51.607373000000003</v>
      </c>
      <c r="AH58">
        <v>0</v>
      </c>
      <c r="AI58">
        <v>0</v>
      </c>
      <c r="AJ58">
        <v>0</v>
      </c>
      <c r="AK58">
        <v>34.415137999999999</v>
      </c>
      <c r="AL58">
        <v>38.345999999999997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3013.8268519999997</v>
      </c>
    </row>
    <row r="59" spans="1:117">
      <c r="A59" t="s">
        <v>101</v>
      </c>
      <c r="B59">
        <v>0</v>
      </c>
      <c r="C59">
        <v>0</v>
      </c>
      <c r="D59">
        <v>48.226576999999999</v>
      </c>
      <c r="E59">
        <v>0</v>
      </c>
      <c r="F59">
        <v>0</v>
      </c>
      <c r="G59">
        <v>80.254056000000006</v>
      </c>
      <c r="H59">
        <v>0</v>
      </c>
      <c r="I59">
        <v>0</v>
      </c>
      <c r="J59">
        <v>76.039376000000004</v>
      </c>
      <c r="K59">
        <v>688.71594700000003</v>
      </c>
      <c r="L59">
        <v>674.81782899999996</v>
      </c>
      <c r="M59">
        <v>94.655942999999994</v>
      </c>
      <c r="N59">
        <v>121.28499600000001</v>
      </c>
      <c r="O59">
        <v>127.280717</v>
      </c>
      <c r="P59">
        <v>146.28895</v>
      </c>
      <c r="Q59">
        <v>22.630299000000001</v>
      </c>
      <c r="R59">
        <v>44.906624999999998</v>
      </c>
      <c r="S59">
        <v>27.638981000000001</v>
      </c>
      <c r="T59">
        <v>0</v>
      </c>
      <c r="U59">
        <v>337.5</v>
      </c>
      <c r="V59">
        <v>11.815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16.166609000000001</v>
      </c>
      <c r="AC59">
        <v>0</v>
      </c>
      <c r="AD59">
        <v>0</v>
      </c>
      <c r="AE59">
        <v>39.450268999999999</v>
      </c>
      <c r="AF59">
        <v>0</v>
      </c>
      <c r="AG59">
        <v>51.607373000000003</v>
      </c>
      <c r="AH59">
        <v>0</v>
      </c>
      <c r="AI59">
        <v>0</v>
      </c>
      <c r="AJ59">
        <v>0</v>
      </c>
      <c r="AK59">
        <v>34.415137999999999</v>
      </c>
      <c r="AL59">
        <v>38.345999999999997</v>
      </c>
      <c r="AM59">
        <v>18.800616999999999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3013.1268519999999</v>
      </c>
    </row>
    <row r="60" spans="1:117">
      <c r="A60" t="s">
        <v>102</v>
      </c>
      <c r="B60">
        <v>0</v>
      </c>
      <c r="C60">
        <v>0</v>
      </c>
      <c r="D60">
        <v>48.226576999999999</v>
      </c>
      <c r="E60">
        <v>0</v>
      </c>
      <c r="F60">
        <v>0</v>
      </c>
      <c r="G60">
        <v>80.254056000000006</v>
      </c>
      <c r="H60">
        <v>0</v>
      </c>
      <c r="I60">
        <v>0</v>
      </c>
      <c r="J60">
        <v>76.039376000000004</v>
      </c>
      <c r="K60">
        <v>688.71594700000003</v>
      </c>
      <c r="L60">
        <v>674.81782899999996</v>
      </c>
      <c r="M60">
        <v>94.555942999999999</v>
      </c>
      <c r="N60">
        <v>121.184996</v>
      </c>
      <c r="O60">
        <v>127.180717</v>
      </c>
      <c r="P60">
        <v>146.08895000000001</v>
      </c>
      <c r="Q60">
        <v>22.630299000000001</v>
      </c>
      <c r="R60">
        <v>44.906624999999998</v>
      </c>
      <c r="S60">
        <v>27.638981000000001</v>
      </c>
      <c r="T60">
        <v>0</v>
      </c>
      <c r="U60">
        <v>337.5</v>
      </c>
      <c r="V60">
        <v>11.815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16.166609000000001</v>
      </c>
      <c r="AC60">
        <v>0</v>
      </c>
      <c r="AD60">
        <v>0</v>
      </c>
      <c r="AE60">
        <v>39.450268999999999</v>
      </c>
      <c r="AF60">
        <v>0</v>
      </c>
      <c r="AG60">
        <v>51.607373000000003</v>
      </c>
      <c r="AH60">
        <v>0</v>
      </c>
      <c r="AI60">
        <v>0</v>
      </c>
      <c r="AJ60">
        <v>0</v>
      </c>
      <c r="AK60">
        <v>34.415137999999999</v>
      </c>
      <c r="AL60">
        <v>38.345999999999997</v>
      </c>
      <c r="AM60">
        <v>18.800616999999999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3012.6268519999994</v>
      </c>
    </row>
    <row r="61" spans="1:117">
      <c r="A61" t="s">
        <v>103</v>
      </c>
      <c r="B61">
        <v>0</v>
      </c>
      <c r="C61">
        <v>0</v>
      </c>
      <c r="D61">
        <v>48.226576999999999</v>
      </c>
      <c r="E61">
        <v>0</v>
      </c>
      <c r="F61">
        <v>0</v>
      </c>
      <c r="G61">
        <v>80.254056000000006</v>
      </c>
      <c r="H61">
        <v>0</v>
      </c>
      <c r="I61">
        <v>0</v>
      </c>
      <c r="J61">
        <v>76.039376000000004</v>
      </c>
      <c r="K61">
        <v>688.71594700000003</v>
      </c>
      <c r="L61">
        <v>674.81782899999996</v>
      </c>
      <c r="M61">
        <v>94.255943000000002</v>
      </c>
      <c r="N61">
        <v>120.78499600000001</v>
      </c>
      <c r="O61">
        <v>126.780717</v>
      </c>
      <c r="P61">
        <v>145.68895000000001</v>
      </c>
      <c r="Q61">
        <v>22.630299000000001</v>
      </c>
      <c r="R61">
        <v>44.906624999999998</v>
      </c>
      <c r="S61">
        <v>27.638981000000001</v>
      </c>
      <c r="T61">
        <v>0</v>
      </c>
      <c r="U61">
        <v>337.5</v>
      </c>
      <c r="V61">
        <v>11.815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14.04936</v>
      </c>
      <c r="AB61">
        <v>16.166609000000001</v>
      </c>
      <c r="AC61">
        <v>0</v>
      </c>
      <c r="AD61">
        <v>0</v>
      </c>
      <c r="AE61">
        <v>39.450268999999999</v>
      </c>
      <c r="AF61">
        <v>0</v>
      </c>
      <c r="AG61">
        <v>51.607373000000003</v>
      </c>
      <c r="AH61">
        <v>0</v>
      </c>
      <c r="AI61">
        <v>0</v>
      </c>
      <c r="AJ61">
        <v>0</v>
      </c>
      <c r="AK61">
        <v>34.415137999999999</v>
      </c>
      <c r="AL61">
        <v>38.345999999999997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3025.1762119999999</v>
      </c>
    </row>
    <row r="62" spans="1:117">
      <c r="A62" t="s">
        <v>104</v>
      </c>
      <c r="B62">
        <v>0</v>
      </c>
      <c r="C62">
        <v>0</v>
      </c>
      <c r="D62">
        <v>48.226576999999999</v>
      </c>
      <c r="E62">
        <v>0</v>
      </c>
      <c r="F62">
        <v>0</v>
      </c>
      <c r="G62">
        <v>80.254056000000006</v>
      </c>
      <c r="H62">
        <v>0</v>
      </c>
      <c r="I62">
        <v>0</v>
      </c>
      <c r="J62">
        <v>76.039376000000004</v>
      </c>
      <c r="K62">
        <v>688.71594700000003</v>
      </c>
      <c r="L62">
        <v>674.81782899999996</v>
      </c>
      <c r="M62">
        <v>94.155942999999994</v>
      </c>
      <c r="N62">
        <v>120.584996</v>
      </c>
      <c r="O62">
        <v>126.58071700000001</v>
      </c>
      <c r="P62">
        <v>145.38894999999999</v>
      </c>
      <c r="Q62">
        <v>22.630299000000001</v>
      </c>
      <c r="R62">
        <v>44.906624999999998</v>
      </c>
      <c r="S62">
        <v>27.638981000000001</v>
      </c>
      <c r="T62">
        <v>0</v>
      </c>
      <c r="U62">
        <v>337.5</v>
      </c>
      <c r="V62">
        <v>11.815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14.04936</v>
      </c>
      <c r="AB62">
        <v>16.166609000000001</v>
      </c>
      <c r="AC62">
        <v>0</v>
      </c>
      <c r="AD62">
        <v>0</v>
      </c>
      <c r="AE62">
        <v>39.450268999999999</v>
      </c>
      <c r="AF62">
        <v>0</v>
      </c>
      <c r="AG62">
        <v>51.607373000000003</v>
      </c>
      <c r="AH62">
        <v>0</v>
      </c>
      <c r="AI62">
        <v>0</v>
      </c>
      <c r="AJ62">
        <v>0</v>
      </c>
      <c r="AK62">
        <v>34.415137999999999</v>
      </c>
      <c r="AL62">
        <v>38.345999999999997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3024.3762119999997</v>
      </c>
    </row>
    <row r="63" spans="1:117">
      <c r="A63" t="s">
        <v>105</v>
      </c>
      <c r="B63">
        <v>0</v>
      </c>
      <c r="C63">
        <v>0</v>
      </c>
      <c r="D63">
        <v>48.226576999999999</v>
      </c>
      <c r="E63">
        <v>0</v>
      </c>
      <c r="F63">
        <v>0</v>
      </c>
      <c r="G63">
        <v>80.254056000000006</v>
      </c>
      <c r="H63">
        <v>0</v>
      </c>
      <c r="I63">
        <v>0</v>
      </c>
      <c r="J63">
        <v>77.397221999999999</v>
      </c>
      <c r="K63">
        <v>688.71594700000003</v>
      </c>
      <c r="L63">
        <v>674.81782899999996</v>
      </c>
      <c r="M63">
        <v>96.455943000000005</v>
      </c>
      <c r="N63">
        <v>123.584996</v>
      </c>
      <c r="O63">
        <v>129.68071699999999</v>
      </c>
      <c r="P63">
        <v>148.98894999999999</v>
      </c>
      <c r="Q63">
        <v>22.630299000000001</v>
      </c>
      <c r="R63">
        <v>44.906624999999998</v>
      </c>
      <c r="S63">
        <v>27.638981000000001</v>
      </c>
      <c r="T63">
        <v>0</v>
      </c>
      <c r="U63">
        <v>348.75</v>
      </c>
      <c r="V63">
        <v>11.815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14.04936</v>
      </c>
      <c r="AB63">
        <v>16.166609000000001</v>
      </c>
      <c r="AC63">
        <v>0</v>
      </c>
      <c r="AD63">
        <v>0</v>
      </c>
      <c r="AE63">
        <v>39.450268999999999</v>
      </c>
      <c r="AF63">
        <v>0</v>
      </c>
      <c r="AG63">
        <v>51.607373000000003</v>
      </c>
      <c r="AH63">
        <v>0</v>
      </c>
      <c r="AI63">
        <v>0</v>
      </c>
      <c r="AJ63">
        <v>0</v>
      </c>
      <c r="AK63">
        <v>34.415137999999999</v>
      </c>
      <c r="AL63">
        <v>38.345999999999997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3055.0560579999997</v>
      </c>
    </row>
    <row r="64" spans="1:117">
      <c r="A64" t="s">
        <v>106</v>
      </c>
      <c r="B64">
        <v>0</v>
      </c>
      <c r="C64">
        <v>0</v>
      </c>
      <c r="D64">
        <v>48.226576999999999</v>
      </c>
      <c r="E64">
        <v>0</v>
      </c>
      <c r="F64">
        <v>0</v>
      </c>
      <c r="G64">
        <v>80.254056000000006</v>
      </c>
      <c r="H64">
        <v>0</v>
      </c>
      <c r="I64">
        <v>0</v>
      </c>
      <c r="J64">
        <v>76.039376000000004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0</v>
      </c>
      <c r="U64">
        <v>356.625</v>
      </c>
      <c r="V64">
        <v>11.815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26.07</v>
      </c>
      <c r="AB64">
        <v>16.166609000000001</v>
      </c>
      <c r="AC64">
        <v>0</v>
      </c>
      <c r="AD64">
        <v>0</v>
      </c>
      <c r="AE64">
        <v>39.450268999999999</v>
      </c>
      <c r="AF64">
        <v>0</v>
      </c>
      <c r="AG64">
        <v>51.607373000000003</v>
      </c>
      <c r="AH64">
        <v>0</v>
      </c>
      <c r="AI64">
        <v>0</v>
      </c>
      <c r="AJ64">
        <v>0</v>
      </c>
      <c r="AK64">
        <v>34.415137999999999</v>
      </c>
      <c r="AL64">
        <v>38.345999999999997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3076.8938520000002</v>
      </c>
    </row>
    <row r="65" spans="1:117">
      <c r="A65" t="s">
        <v>107</v>
      </c>
      <c r="B65">
        <v>0</v>
      </c>
      <c r="C65">
        <v>0</v>
      </c>
      <c r="D65">
        <v>48.226576999999999</v>
      </c>
      <c r="E65">
        <v>0</v>
      </c>
      <c r="F65">
        <v>0</v>
      </c>
      <c r="G65">
        <v>80.254056000000006</v>
      </c>
      <c r="H65">
        <v>0</v>
      </c>
      <c r="I65">
        <v>0</v>
      </c>
      <c r="J65">
        <v>76.039376000000004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0</v>
      </c>
      <c r="U65">
        <v>364.5</v>
      </c>
      <c r="V65">
        <v>11.815</v>
      </c>
      <c r="W65">
        <v>46.399079999999998</v>
      </c>
      <c r="X65">
        <v>148.30237500000001</v>
      </c>
      <c r="Y65">
        <v>0</v>
      </c>
      <c r="Z65">
        <v>13.041600000000001</v>
      </c>
      <c r="AA65">
        <v>27.65</v>
      </c>
      <c r="AB65">
        <v>16.166609000000001</v>
      </c>
      <c r="AC65">
        <v>11.598717000000001</v>
      </c>
      <c r="AD65">
        <v>0</v>
      </c>
      <c r="AE65">
        <v>39.450268999999999</v>
      </c>
      <c r="AF65">
        <v>0</v>
      </c>
      <c r="AG65">
        <v>51.607373000000003</v>
      </c>
      <c r="AH65">
        <v>0</v>
      </c>
      <c r="AI65">
        <v>0</v>
      </c>
      <c r="AJ65">
        <v>0</v>
      </c>
      <c r="AK65">
        <v>34.415137999999999</v>
      </c>
      <c r="AL65">
        <v>38.345999999999997</v>
      </c>
      <c r="AM65">
        <v>18.800616999999999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37.890518999999998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3097.9457689999999</v>
      </c>
    </row>
    <row r="66" spans="1:117">
      <c r="A66" t="s">
        <v>108</v>
      </c>
      <c r="B66">
        <v>0</v>
      </c>
      <c r="C66">
        <v>0</v>
      </c>
      <c r="D66">
        <v>48.226576999999999</v>
      </c>
      <c r="E66">
        <v>0</v>
      </c>
      <c r="F66">
        <v>0</v>
      </c>
      <c r="G66">
        <v>80.254056000000006</v>
      </c>
      <c r="H66">
        <v>0</v>
      </c>
      <c r="I66">
        <v>0</v>
      </c>
      <c r="J66">
        <v>76.039376000000004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0</v>
      </c>
      <c r="U66">
        <v>372.375</v>
      </c>
      <c r="V66">
        <v>11.815</v>
      </c>
      <c r="W66">
        <v>46.399079999999998</v>
      </c>
      <c r="X66">
        <v>148.30237500000001</v>
      </c>
      <c r="Y66">
        <v>0</v>
      </c>
      <c r="Z66">
        <v>13.041600000000001</v>
      </c>
      <c r="AA66">
        <v>28.09872</v>
      </c>
      <c r="AB66">
        <v>16.166609000000001</v>
      </c>
      <c r="AC66">
        <v>11.598717000000001</v>
      </c>
      <c r="AD66">
        <v>0</v>
      </c>
      <c r="AE66">
        <v>39.450268999999999</v>
      </c>
      <c r="AF66">
        <v>0</v>
      </c>
      <c r="AG66">
        <v>51.607373000000003</v>
      </c>
      <c r="AH66">
        <v>0</v>
      </c>
      <c r="AI66">
        <v>0</v>
      </c>
      <c r="AJ66">
        <v>0</v>
      </c>
      <c r="AK66">
        <v>34.415137999999999</v>
      </c>
      <c r="AL66">
        <v>38.345999999999997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37.890518999999998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3100.1974889999997</v>
      </c>
    </row>
    <row r="67" spans="1:117">
      <c r="A67" t="s">
        <v>109</v>
      </c>
      <c r="B67">
        <v>0</v>
      </c>
      <c r="C67">
        <v>0</v>
      </c>
      <c r="D67">
        <v>48.226576999999999</v>
      </c>
      <c r="E67">
        <v>0</v>
      </c>
      <c r="F67">
        <v>0</v>
      </c>
      <c r="G67">
        <v>80.254056000000006</v>
      </c>
      <c r="H67">
        <v>0</v>
      </c>
      <c r="I67">
        <v>0</v>
      </c>
      <c r="J67">
        <v>77.397221999999999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0</v>
      </c>
      <c r="U67">
        <v>380.25</v>
      </c>
      <c r="V67">
        <v>11.815</v>
      </c>
      <c r="W67">
        <v>46.399079999999998</v>
      </c>
      <c r="X67">
        <v>148.30237500000001</v>
      </c>
      <c r="Y67">
        <v>0</v>
      </c>
      <c r="Z67">
        <v>13.041600000000001</v>
      </c>
      <c r="AA67">
        <v>28.09872</v>
      </c>
      <c r="AB67">
        <v>16.166609000000001</v>
      </c>
      <c r="AC67">
        <v>11.598717000000001</v>
      </c>
      <c r="AD67">
        <v>10.858853999999999</v>
      </c>
      <c r="AE67">
        <v>39.450268999999999</v>
      </c>
      <c r="AF67">
        <v>0</v>
      </c>
      <c r="AG67">
        <v>51.607373000000003</v>
      </c>
      <c r="AH67">
        <v>0</v>
      </c>
      <c r="AI67">
        <v>0</v>
      </c>
      <c r="AJ67">
        <v>0</v>
      </c>
      <c r="AK67">
        <v>34.415137999999999</v>
      </c>
      <c r="AL67">
        <v>38.345999999999997</v>
      </c>
      <c r="AM67">
        <v>18.800616999999999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3120.2891889999996</v>
      </c>
    </row>
    <row r="68" spans="1:117">
      <c r="A68" t="s">
        <v>110</v>
      </c>
      <c r="B68">
        <v>0</v>
      </c>
      <c r="C68">
        <v>0</v>
      </c>
      <c r="D68">
        <v>48.226576999999999</v>
      </c>
      <c r="E68">
        <v>0</v>
      </c>
      <c r="F68">
        <v>0</v>
      </c>
      <c r="G68">
        <v>80.254056000000006</v>
      </c>
      <c r="H68">
        <v>0</v>
      </c>
      <c r="I68">
        <v>0</v>
      </c>
      <c r="J68">
        <v>74.681529999999995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0</v>
      </c>
      <c r="U68">
        <v>388.125</v>
      </c>
      <c r="V68">
        <v>11.815</v>
      </c>
      <c r="W68">
        <v>46.399079999999998</v>
      </c>
      <c r="X68">
        <v>148.30237500000001</v>
      </c>
      <c r="Y68">
        <v>0</v>
      </c>
      <c r="Z68">
        <v>13.041600000000001</v>
      </c>
      <c r="AA68">
        <v>28.09872</v>
      </c>
      <c r="AB68">
        <v>16.166609000000001</v>
      </c>
      <c r="AC68">
        <v>11.598717000000001</v>
      </c>
      <c r="AD68">
        <v>10.858853999999999</v>
      </c>
      <c r="AE68">
        <v>39.450268999999999</v>
      </c>
      <c r="AF68">
        <v>0</v>
      </c>
      <c r="AG68">
        <v>51.607373000000003</v>
      </c>
      <c r="AH68">
        <v>24.515008999999999</v>
      </c>
      <c r="AI68">
        <v>0</v>
      </c>
      <c r="AJ68">
        <v>0</v>
      </c>
      <c r="AK68">
        <v>34.415137999999999</v>
      </c>
      <c r="AL68">
        <v>38.345999999999997</v>
      </c>
      <c r="AM68">
        <v>18.800616999999999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37.890518999999998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0.93944399999999995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3150.9029500000001</v>
      </c>
    </row>
    <row r="69" spans="1:117">
      <c r="A69" t="s">
        <v>111</v>
      </c>
      <c r="B69">
        <v>0</v>
      </c>
      <c r="C69">
        <v>0</v>
      </c>
      <c r="D69">
        <v>48.226576000000001</v>
      </c>
      <c r="E69">
        <v>0</v>
      </c>
      <c r="F69">
        <v>0</v>
      </c>
      <c r="G69">
        <v>80.254056000000006</v>
      </c>
      <c r="H69">
        <v>0</v>
      </c>
      <c r="I69">
        <v>0</v>
      </c>
      <c r="J69">
        <v>76.039376000000004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0</v>
      </c>
      <c r="U69">
        <v>396</v>
      </c>
      <c r="V69">
        <v>11.815</v>
      </c>
      <c r="W69">
        <v>46.399079999999998</v>
      </c>
      <c r="X69">
        <v>148.30237500000001</v>
      </c>
      <c r="Y69">
        <v>0</v>
      </c>
      <c r="Z69">
        <v>13.041600000000001</v>
      </c>
      <c r="AA69">
        <v>28.09872</v>
      </c>
      <c r="AB69">
        <v>16.166609000000001</v>
      </c>
      <c r="AC69">
        <v>11.598717000000001</v>
      </c>
      <c r="AD69">
        <v>10.858853999999999</v>
      </c>
      <c r="AE69">
        <v>39.450268999999999</v>
      </c>
      <c r="AF69">
        <v>0</v>
      </c>
      <c r="AG69">
        <v>51.607373000000003</v>
      </c>
      <c r="AH69">
        <v>24.515008999999999</v>
      </c>
      <c r="AI69">
        <v>0</v>
      </c>
      <c r="AJ69">
        <v>0</v>
      </c>
      <c r="AK69">
        <v>34.415137999999999</v>
      </c>
      <c r="AL69">
        <v>26.725999999999999</v>
      </c>
      <c r="AM69">
        <v>18.800616999999999</v>
      </c>
      <c r="AN69">
        <v>0.77966899999999995</v>
      </c>
      <c r="AO69">
        <v>0</v>
      </c>
      <c r="AP69">
        <v>0</v>
      </c>
      <c r="AQ69">
        <v>0</v>
      </c>
      <c r="AR69">
        <v>34.776000000000003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0.93944399999999995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3148.5157950000003</v>
      </c>
    </row>
    <row r="70" spans="1:117">
      <c r="A70" t="s">
        <v>112</v>
      </c>
      <c r="B70">
        <v>0</v>
      </c>
      <c r="C70">
        <v>0</v>
      </c>
      <c r="D70">
        <v>48.226576999999999</v>
      </c>
      <c r="E70">
        <v>0</v>
      </c>
      <c r="F70">
        <v>0</v>
      </c>
      <c r="G70">
        <v>80.254056000000006</v>
      </c>
      <c r="H70">
        <v>0</v>
      </c>
      <c r="I70">
        <v>0</v>
      </c>
      <c r="J70">
        <v>76.039376000000004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0</v>
      </c>
      <c r="U70">
        <v>403.875</v>
      </c>
      <c r="V70">
        <v>11.815</v>
      </c>
      <c r="W70">
        <v>46.399079999999998</v>
      </c>
      <c r="X70">
        <v>148.30237500000001</v>
      </c>
      <c r="Y70">
        <v>0</v>
      </c>
      <c r="Z70">
        <v>13.041600000000001</v>
      </c>
      <c r="AA70">
        <v>28.09872</v>
      </c>
      <c r="AB70">
        <v>16.166609000000001</v>
      </c>
      <c r="AC70">
        <v>11.598717000000001</v>
      </c>
      <c r="AD70">
        <v>10.858853999999999</v>
      </c>
      <c r="AE70">
        <v>39.450268999999999</v>
      </c>
      <c r="AF70">
        <v>0</v>
      </c>
      <c r="AG70">
        <v>51.607373000000003</v>
      </c>
      <c r="AH70">
        <v>24.515008999999999</v>
      </c>
      <c r="AI70">
        <v>0</v>
      </c>
      <c r="AJ70">
        <v>0</v>
      </c>
      <c r="AK70">
        <v>34.415137999999999</v>
      </c>
      <c r="AL70">
        <v>26.725999999999999</v>
      </c>
      <c r="AM70">
        <v>18.800616999999999</v>
      </c>
      <c r="AN70">
        <v>0.77966899999999995</v>
      </c>
      <c r="AO70">
        <v>0</v>
      </c>
      <c r="AP70">
        <v>0</v>
      </c>
      <c r="AQ70">
        <v>0</v>
      </c>
      <c r="AR70">
        <v>34.776000000000003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0.93944399999999995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3156.3907960000001</v>
      </c>
    </row>
    <row r="71" spans="1:117">
      <c r="A71" t="s">
        <v>113</v>
      </c>
      <c r="B71">
        <v>0</v>
      </c>
      <c r="C71">
        <v>0</v>
      </c>
      <c r="D71">
        <v>48.226576999999999</v>
      </c>
      <c r="E71">
        <v>0</v>
      </c>
      <c r="F71">
        <v>0</v>
      </c>
      <c r="G71">
        <v>80.254056000000006</v>
      </c>
      <c r="H71">
        <v>0</v>
      </c>
      <c r="I71">
        <v>0</v>
      </c>
      <c r="J71">
        <v>76.039376000000004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0</v>
      </c>
      <c r="U71">
        <v>411.75</v>
      </c>
      <c r="V71">
        <v>11.815</v>
      </c>
      <c r="W71">
        <v>46.399079999999998</v>
      </c>
      <c r="X71">
        <v>148.30237500000001</v>
      </c>
      <c r="Y71">
        <v>0</v>
      </c>
      <c r="Z71">
        <v>13.041600000000001</v>
      </c>
      <c r="AA71">
        <v>39.5</v>
      </c>
      <c r="AB71">
        <v>32.333219</v>
      </c>
      <c r="AC71">
        <v>11.598717000000001</v>
      </c>
      <c r="AD71">
        <v>10.858853999999999</v>
      </c>
      <c r="AE71">
        <v>39.450268999999999</v>
      </c>
      <c r="AF71">
        <v>9.222505</v>
      </c>
      <c r="AG71">
        <v>51.607373000000003</v>
      </c>
      <c r="AH71">
        <v>24.515008999999999</v>
      </c>
      <c r="AI71">
        <v>0</v>
      </c>
      <c r="AJ71">
        <v>0</v>
      </c>
      <c r="AK71">
        <v>34.415137999999999</v>
      </c>
      <c r="AL71">
        <v>26.725999999999999</v>
      </c>
      <c r="AM71">
        <v>18.800616999999999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0.93944399999999995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3201.0561910000006</v>
      </c>
    </row>
    <row r="72" spans="1:117">
      <c r="A72" t="s">
        <v>114</v>
      </c>
      <c r="B72">
        <v>0</v>
      </c>
      <c r="C72">
        <v>0</v>
      </c>
      <c r="D72">
        <v>48.226576000000001</v>
      </c>
      <c r="E72">
        <v>0</v>
      </c>
      <c r="F72">
        <v>0</v>
      </c>
      <c r="G72">
        <v>80.254056000000006</v>
      </c>
      <c r="H72">
        <v>0</v>
      </c>
      <c r="I72">
        <v>0</v>
      </c>
      <c r="J72">
        <v>76.039376000000004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0</v>
      </c>
      <c r="U72">
        <v>418.77</v>
      </c>
      <c r="V72">
        <v>11.815</v>
      </c>
      <c r="W72">
        <v>46.399079999999998</v>
      </c>
      <c r="X72">
        <v>148.30237500000001</v>
      </c>
      <c r="Y72">
        <v>0</v>
      </c>
      <c r="Z72">
        <v>13.041600000000001</v>
      </c>
      <c r="AA72">
        <v>39.5</v>
      </c>
      <c r="AB72">
        <v>32.333219</v>
      </c>
      <c r="AC72">
        <v>11.598717000000001</v>
      </c>
      <c r="AD72">
        <v>10.858853999999999</v>
      </c>
      <c r="AE72">
        <v>39.450268999999999</v>
      </c>
      <c r="AF72">
        <v>9.222505</v>
      </c>
      <c r="AG72">
        <v>51.607373000000003</v>
      </c>
      <c r="AH72">
        <v>24.515008999999999</v>
      </c>
      <c r="AI72">
        <v>0</v>
      </c>
      <c r="AJ72">
        <v>0</v>
      </c>
      <c r="AK72">
        <v>34.415137999999999</v>
      </c>
      <c r="AL72">
        <v>26.725999999999999</v>
      </c>
      <c r="AM72">
        <v>18.800616999999999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37.890518999999998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3208.0761900000007</v>
      </c>
    </row>
    <row r="73" spans="1:117">
      <c r="A73" t="s">
        <v>115</v>
      </c>
      <c r="B73">
        <v>0</v>
      </c>
      <c r="C73">
        <v>0</v>
      </c>
      <c r="D73">
        <v>48.226576999999999</v>
      </c>
      <c r="E73">
        <v>0</v>
      </c>
      <c r="F73">
        <v>0</v>
      </c>
      <c r="G73">
        <v>80.254056000000006</v>
      </c>
      <c r="H73">
        <v>0</v>
      </c>
      <c r="I73">
        <v>0</v>
      </c>
      <c r="J73">
        <v>76.039376000000004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0</v>
      </c>
      <c r="U73">
        <v>418.77</v>
      </c>
      <c r="V73">
        <v>11.815</v>
      </c>
      <c r="W73">
        <v>46.399079999999998</v>
      </c>
      <c r="X73">
        <v>148.30237500000001</v>
      </c>
      <c r="Y73">
        <v>0</v>
      </c>
      <c r="Z73">
        <v>6.5208000000000004</v>
      </c>
      <c r="AA73">
        <v>40.29</v>
      </c>
      <c r="AB73">
        <v>32.333219</v>
      </c>
      <c r="AC73">
        <v>11.598717000000001</v>
      </c>
      <c r="AD73">
        <v>10.858853999999999</v>
      </c>
      <c r="AE73">
        <v>39.450268999999999</v>
      </c>
      <c r="AF73">
        <v>9.222505</v>
      </c>
      <c r="AG73">
        <v>51.607373000000003</v>
      </c>
      <c r="AH73">
        <v>44.572744</v>
      </c>
      <c r="AI73">
        <v>0</v>
      </c>
      <c r="AJ73">
        <v>0</v>
      </c>
      <c r="AK73">
        <v>34.415137999999999</v>
      </c>
      <c r="AL73">
        <v>26.725999999999999</v>
      </c>
      <c r="AM73">
        <v>18.800616999999999</v>
      </c>
      <c r="AN73">
        <v>0.77966899999999995</v>
      </c>
      <c r="AO73">
        <v>0</v>
      </c>
      <c r="AP73">
        <v>0</v>
      </c>
      <c r="AQ73">
        <v>11.155383</v>
      </c>
      <c r="AR73">
        <v>34.776000000000003</v>
      </c>
      <c r="AS73">
        <v>37.890518999999998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3236.2176439999998</v>
      </c>
    </row>
    <row r="74" spans="1:117">
      <c r="A74" t="s">
        <v>116</v>
      </c>
      <c r="B74">
        <v>0</v>
      </c>
      <c r="C74">
        <v>0</v>
      </c>
      <c r="D74">
        <v>48.226576999999999</v>
      </c>
      <c r="E74">
        <v>0</v>
      </c>
      <c r="F74">
        <v>0</v>
      </c>
      <c r="G74">
        <v>80.254056000000006</v>
      </c>
      <c r="H74">
        <v>0</v>
      </c>
      <c r="I74">
        <v>0</v>
      </c>
      <c r="J74">
        <v>76.039376000000004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0</v>
      </c>
      <c r="U74">
        <v>418.77</v>
      </c>
      <c r="V74">
        <v>11.815</v>
      </c>
      <c r="W74">
        <v>46.399079999999998</v>
      </c>
      <c r="X74">
        <v>148.30237500000001</v>
      </c>
      <c r="Y74">
        <v>0</v>
      </c>
      <c r="Z74">
        <v>6.5208000000000004</v>
      </c>
      <c r="AA74">
        <v>42.14808</v>
      </c>
      <c r="AB74">
        <v>32.333219</v>
      </c>
      <c r="AC74">
        <v>23.197434999999999</v>
      </c>
      <c r="AD74">
        <v>10.858853999999999</v>
      </c>
      <c r="AE74">
        <v>39.450268999999999</v>
      </c>
      <c r="AF74">
        <v>9.222505</v>
      </c>
      <c r="AG74">
        <v>51.607373000000003</v>
      </c>
      <c r="AH74">
        <v>71.316390999999996</v>
      </c>
      <c r="AI74">
        <v>0</v>
      </c>
      <c r="AJ74">
        <v>0</v>
      </c>
      <c r="AK74">
        <v>34.415137999999999</v>
      </c>
      <c r="AL74">
        <v>26.725999999999999</v>
      </c>
      <c r="AM74">
        <v>18.800616999999999</v>
      </c>
      <c r="AN74">
        <v>0.77966899999999995</v>
      </c>
      <c r="AO74">
        <v>0</v>
      </c>
      <c r="AP74">
        <v>0</v>
      </c>
      <c r="AQ74">
        <v>22.310766999999998</v>
      </c>
      <c r="AR74">
        <v>34.776000000000003</v>
      </c>
      <c r="AS74">
        <v>37.890518999999998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1.8736980000000001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3288.605321</v>
      </c>
    </row>
    <row r="75" spans="1:117">
      <c r="A75" t="s">
        <v>117</v>
      </c>
      <c r="B75">
        <v>0</v>
      </c>
      <c r="C75">
        <v>0</v>
      </c>
      <c r="D75">
        <v>48.226576999999999</v>
      </c>
      <c r="E75">
        <v>0</v>
      </c>
      <c r="F75">
        <v>0</v>
      </c>
      <c r="G75">
        <v>80.254056000000006</v>
      </c>
      <c r="H75">
        <v>0</v>
      </c>
      <c r="I75">
        <v>0</v>
      </c>
      <c r="J75">
        <v>76.039376000000004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0</v>
      </c>
      <c r="U75">
        <v>418.77</v>
      </c>
      <c r="V75">
        <v>11.815</v>
      </c>
      <c r="W75">
        <v>46.399079999999998</v>
      </c>
      <c r="X75">
        <v>148.30237500000001</v>
      </c>
      <c r="Y75">
        <v>0</v>
      </c>
      <c r="Z75">
        <v>13.041600000000001</v>
      </c>
      <c r="AA75">
        <v>42.14808</v>
      </c>
      <c r="AB75">
        <v>32.333219</v>
      </c>
      <c r="AC75">
        <v>23.197434999999999</v>
      </c>
      <c r="AD75">
        <v>10.858853999999999</v>
      </c>
      <c r="AE75">
        <v>59.175403000000003</v>
      </c>
      <c r="AF75">
        <v>9.222505</v>
      </c>
      <c r="AG75">
        <v>51.607373000000003</v>
      </c>
      <c r="AH75">
        <v>83.573894999999993</v>
      </c>
      <c r="AI75">
        <v>0</v>
      </c>
      <c r="AJ75">
        <v>0</v>
      </c>
      <c r="AK75">
        <v>34.415137999999999</v>
      </c>
      <c r="AL75">
        <v>26.725999999999999</v>
      </c>
      <c r="AM75">
        <v>18.800616999999999</v>
      </c>
      <c r="AN75">
        <v>0.77966899999999995</v>
      </c>
      <c r="AO75">
        <v>0</v>
      </c>
      <c r="AP75">
        <v>0</v>
      </c>
      <c r="AQ75">
        <v>33.466149999999999</v>
      </c>
      <c r="AR75">
        <v>34.776000000000003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3340.5998600000007</v>
      </c>
    </row>
    <row r="76" spans="1:117">
      <c r="A76" t="s">
        <v>118</v>
      </c>
      <c r="B76">
        <v>0</v>
      </c>
      <c r="C76">
        <v>0</v>
      </c>
      <c r="D76">
        <v>48.226576999999999</v>
      </c>
      <c r="E76">
        <v>0</v>
      </c>
      <c r="F76">
        <v>0</v>
      </c>
      <c r="G76">
        <v>80.254056000000006</v>
      </c>
      <c r="H76">
        <v>0</v>
      </c>
      <c r="I76">
        <v>0</v>
      </c>
      <c r="J76">
        <v>76.039376000000004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0</v>
      </c>
      <c r="U76">
        <v>418.77</v>
      </c>
      <c r="V76">
        <v>11.815</v>
      </c>
      <c r="W76">
        <v>46.399079999999998</v>
      </c>
      <c r="X76">
        <v>148.30237500000001</v>
      </c>
      <c r="Y76">
        <v>0</v>
      </c>
      <c r="Z76">
        <v>13.041600000000001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59.175403000000003</v>
      </c>
      <c r="AF76">
        <v>9.222505</v>
      </c>
      <c r="AG76">
        <v>51.607373000000003</v>
      </c>
      <c r="AH76">
        <v>122.575046</v>
      </c>
      <c r="AI76">
        <v>0</v>
      </c>
      <c r="AJ76">
        <v>0</v>
      </c>
      <c r="AK76">
        <v>34.415137999999999</v>
      </c>
      <c r="AL76">
        <v>40.088999999999999</v>
      </c>
      <c r="AM76">
        <v>18.800616999999999</v>
      </c>
      <c r="AN76">
        <v>0.77966899999999995</v>
      </c>
      <c r="AO76">
        <v>0</v>
      </c>
      <c r="AP76">
        <v>0.51239999999999997</v>
      </c>
      <c r="AQ76">
        <v>44.621533999999997</v>
      </c>
      <c r="AR76">
        <v>34.776000000000003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3.9816069999999999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3417.2341330000004</v>
      </c>
    </row>
    <row r="77" spans="1:117">
      <c r="A77" t="s">
        <v>119</v>
      </c>
      <c r="B77">
        <v>0</v>
      </c>
      <c r="C77">
        <v>0</v>
      </c>
      <c r="D77">
        <v>48.226576999999999</v>
      </c>
      <c r="E77">
        <v>0</v>
      </c>
      <c r="F77">
        <v>0</v>
      </c>
      <c r="G77">
        <v>80.254056000000006</v>
      </c>
      <c r="H77">
        <v>0</v>
      </c>
      <c r="I77">
        <v>0</v>
      </c>
      <c r="J77">
        <v>76.039376000000004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0</v>
      </c>
      <c r="U77">
        <v>418.77</v>
      </c>
      <c r="V77">
        <v>10.010502000000001</v>
      </c>
      <c r="W77">
        <v>46.399079999999998</v>
      </c>
      <c r="X77">
        <v>148.30237500000001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51.607373000000003</v>
      </c>
      <c r="AH77">
        <v>159.34755999999999</v>
      </c>
      <c r="AI77">
        <v>0</v>
      </c>
      <c r="AJ77">
        <v>0</v>
      </c>
      <c r="AK77">
        <v>34.415137999999999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7.8140999999999998</v>
      </c>
      <c r="AQ77">
        <v>44.621533999999997</v>
      </c>
      <c r="AR77">
        <v>34.776000000000003</v>
      </c>
      <c r="AS77">
        <v>38.989905999999998</v>
      </c>
      <c r="AT77">
        <v>20.000008000000001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3553.0345189999994</v>
      </c>
    </row>
    <row r="78" spans="1:117">
      <c r="A78" t="s">
        <v>120</v>
      </c>
      <c r="B78">
        <v>0</v>
      </c>
      <c r="C78">
        <v>0</v>
      </c>
      <c r="D78">
        <v>48.226576999999999</v>
      </c>
      <c r="E78">
        <v>0</v>
      </c>
      <c r="F78">
        <v>0</v>
      </c>
      <c r="G78">
        <v>80.254056000000006</v>
      </c>
      <c r="H78">
        <v>0</v>
      </c>
      <c r="I78">
        <v>0</v>
      </c>
      <c r="J78">
        <v>76.039376000000004</v>
      </c>
      <c r="K78">
        <v>688.71594700000003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0</v>
      </c>
      <c r="U78">
        <v>418.77</v>
      </c>
      <c r="V78">
        <v>10.010502000000001</v>
      </c>
      <c r="W78">
        <v>46.399079999999998</v>
      </c>
      <c r="X78">
        <v>148.30237500000001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51.607373000000003</v>
      </c>
      <c r="AH78">
        <v>159.34755999999999</v>
      </c>
      <c r="AI78">
        <v>3.814368</v>
      </c>
      <c r="AJ78">
        <v>0</v>
      </c>
      <c r="AK78">
        <v>34.415137999999999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7.8140999999999998</v>
      </c>
      <c r="AQ78">
        <v>44.621533999999997</v>
      </c>
      <c r="AR78">
        <v>34.776000000000003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3567.8084529999992</v>
      </c>
    </row>
    <row r="79" spans="1:117">
      <c r="A79" t="s">
        <v>121</v>
      </c>
      <c r="B79">
        <v>0</v>
      </c>
      <c r="C79">
        <v>0</v>
      </c>
      <c r="D79">
        <v>48.878287999999998</v>
      </c>
      <c r="E79">
        <v>0</v>
      </c>
      <c r="F79">
        <v>0</v>
      </c>
      <c r="G79">
        <v>81.591623999999996</v>
      </c>
      <c r="H79">
        <v>0</v>
      </c>
      <c r="I79">
        <v>0</v>
      </c>
      <c r="J79">
        <v>76.039376000000004</v>
      </c>
      <c r="K79">
        <v>688.71594700000003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0</v>
      </c>
      <c r="U79">
        <v>418.77</v>
      </c>
      <c r="V79">
        <v>10.010502000000001</v>
      </c>
      <c r="W79">
        <v>46.399079999999998</v>
      </c>
      <c r="X79">
        <v>148.30237500000001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51.607373000000003</v>
      </c>
      <c r="AH79">
        <v>159.34755999999999</v>
      </c>
      <c r="AI79">
        <v>19.596695</v>
      </c>
      <c r="AJ79">
        <v>0</v>
      </c>
      <c r="AK79">
        <v>34.415137999999999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44.621533999999997</v>
      </c>
      <c r="AR79">
        <v>34.776000000000003</v>
      </c>
      <c r="AS79">
        <v>38.989905999999998</v>
      </c>
      <c r="AT79">
        <v>20.000015000000001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3585.5800739999995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81.591623999999996</v>
      </c>
      <c r="H80">
        <v>0</v>
      </c>
      <c r="I80">
        <v>0</v>
      </c>
      <c r="J80">
        <v>76.039376000000004</v>
      </c>
      <c r="K80">
        <v>688.71594700000003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0</v>
      </c>
      <c r="U80">
        <v>418.77</v>
      </c>
      <c r="V80">
        <v>10.010502000000001</v>
      </c>
      <c r="W80">
        <v>46.399079999999998</v>
      </c>
      <c r="X80">
        <v>148.30237500000001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51.607373000000003</v>
      </c>
      <c r="AH80">
        <v>159.34755999999999</v>
      </c>
      <c r="AI80">
        <v>39.193389000000003</v>
      </c>
      <c r="AJ80">
        <v>0</v>
      </c>
      <c r="AK80">
        <v>34.415137999999999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44.621533999999997</v>
      </c>
      <c r="AR80">
        <v>34.776000000000003</v>
      </c>
      <c r="AS80">
        <v>38.989905999999998</v>
      </c>
      <c r="AT80">
        <v>20.000025999999998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3605.1767789999994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81.591623999999996</v>
      </c>
      <c r="H81">
        <v>0</v>
      </c>
      <c r="I81">
        <v>0</v>
      </c>
      <c r="J81">
        <v>76.039376000000004</v>
      </c>
      <c r="K81">
        <v>688.71594700000003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0</v>
      </c>
      <c r="U81">
        <v>418.77</v>
      </c>
      <c r="V81">
        <v>10.010502000000001</v>
      </c>
      <c r="W81">
        <v>46.399079999999998</v>
      </c>
      <c r="X81">
        <v>148.30237500000001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51.607373000000003</v>
      </c>
      <c r="AH81">
        <v>159.34755999999999</v>
      </c>
      <c r="AI81">
        <v>39.193389000000003</v>
      </c>
      <c r="AJ81">
        <v>0</v>
      </c>
      <c r="AK81">
        <v>34.415137999999999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6.4050000000000002</v>
      </c>
      <c r="AQ81">
        <v>44.621533999999997</v>
      </c>
      <c r="AR81">
        <v>34.776000000000003</v>
      </c>
      <c r="AS81">
        <v>38.989905999999998</v>
      </c>
      <c r="AT81">
        <v>20.000015999999999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3603.7676689999994</v>
      </c>
    </row>
    <row r="82" spans="1:117">
      <c r="A82" t="s">
        <v>124</v>
      </c>
      <c r="B82">
        <v>0</v>
      </c>
      <c r="C82">
        <v>0</v>
      </c>
      <c r="D82">
        <v>48.878287999999998</v>
      </c>
      <c r="E82">
        <v>0</v>
      </c>
      <c r="F82">
        <v>0</v>
      </c>
      <c r="G82">
        <v>81.591623999999996</v>
      </c>
      <c r="H82">
        <v>0</v>
      </c>
      <c r="I82">
        <v>0</v>
      </c>
      <c r="J82">
        <v>76.039376000000004</v>
      </c>
      <c r="K82">
        <v>688.71594700000003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0</v>
      </c>
      <c r="U82">
        <v>418.77</v>
      </c>
      <c r="V82">
        <v>10.010502000000001</v>
      </c>
      <c r="W82">
        <v>46.399079999999998</v>
      </c>
      <c r="X82">
        <v>148.30237500000001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51.607373000000003</v>
      </c>
      <c r="AH82">
        <v>159.34755999999999</v>
      </c>
      <c r="AI82">
        <v>39.193389000000003</v>
      </c>
      <c r="AJ82">
        <v>0</v>
      </c>
      <c r="AK82">
        <v>34.415137999999999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44.621533999999997</v>
      </c>
      <c r="AR82">
        <v>34.776000000000003</v>
      </c>
      <c r="AS82">
        <v>38.989905999999998</v>
      </c>
      <c r="AT82">
        <v>20.000005999999999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3603.7676589999996</v>
      </c>
    </row>
    <row r="83" spans="1:117">
      <c r="A83" t="s">
        <v>125</v>
      </c>
      <c r="B83">
        <v>0</v>
      </c>
      <c r="C83">
        <v>0</v>
      </c>
      <c r="D83">
        <v>48.878287999999998</v>
      </c>
      <c r="E83">
        <v>0</v>
      </c>
      <c r="F83">
        <v>0</v>
      </c>
      <c r="G83">
        <v>81.591623999999996</v>
      </c>
      <c r="H83">
        <v>0</v>
      </c>
      <c r="I83">
        <v>0</v>
      </c>
      <c r="J83">
        <v>76.039376000000004</v>
      </c>
      <c r="K83">
        <v>688.71594700000003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0</v>
      </c>
      <c r="U83">
        <v>418.77</v>
      </c>
      <c r="V83">
        <v>10.010502000000001</v>
      </c>
      <c r="W83">
        <v>46.399079999999998</v>
      </c>
      <c r="X83">
        <v>148.30237500000001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51.607373000000003</v>
      </c>
      <c r="AH83">
        <v>159.34755999999999</v>
      </c>
      <c r="AI83">
        <v>39.193389000000003</v>
      </c>
      <c r="AJ83">
        <v>0</v>
      </c>
      <c r="AK83">
        <v>34.415137999999999</v>
      </c>
      <c r="AL83">
        <v>25.564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44.621533999999997</v>
      </c>
      <c r="AR83">
        <v>34.776000000000003</v>
      </c>
      <c r="AS83">
        <v>38.989905999999998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3549.9554329999992</v>
      </c>
    </row>
    <row r="84" spans="1:117">
      <c r="A84" t="s">
        <v>126</v>
      </c>
      <c r="B84">
        <v>0</v>
      </c>
      <c r="C84">
        <v>0</v>
      </c>
      <c r="D84">
        <v>48.878287999999998</v>
      </c>
      <c r="E84">
        <v>0</v>
      </c>
      <c r="F84">
        <v>0</v>
      </c>
      <c r="G84">
        <v>81.591623999999996</v>
      </c>
      <c r="H84">
        <v>0</v>
      </c>
      <c r="I84">
        <v>0</v>
      </c>
      <c r="J84">
        <v>76.039376000000004</v>
      </c>
      <c r="K84">
        <v>688.71594700000003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0</v>
      </c>
      <c r="U84">
        <v>418.77</v>
      </c>
      <c r="V84">
        <v>10.010502000000001</v>
      </c>
      <c r="W84">
        <v>46.399079999999998</v>
      </c>
      <c r="X84">
        <v>148.30237500000001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51.607373000000003</v>
      </c>
      <c r="AH84">
        <v>159.34755999999999</v>
      </c>
      <c r="AI84">
        <v>19.596695</v>
      </c>
      <c r="AJ84">
        <v>0</v>
      </c>
      <c r="AK84">
        <v>34.415137999999999</v>
      </c>
      <c r="AL84">
        <v>25.564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44.621533999999997</v>
      </c>
      <c r="AR84">
        <v>34.776000000000003</v>
      </c>
      <c r="AS84">
        <v>38.989905999999998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3530.3587389999993</v>
      </c>
    </row>
    <row r="85" spans="1:117">
      <c r="A85" t="s">
        <v>127</v>
      </c>
      <c r="B85">
        <v>0</v>
      </c>
      <c r="C85">
        <v>0</v>
      </c>
      <c r="D85">
        <v>48.878287999999998</v>
      </c>
      <c r="E85">
        <v>0</v>
      </c>
      <c r="F85">
        <v>0</v>
      </c>
      <c r="G85">
        <v>81.591623999999996</v>
      </c>
      <c r="H85">
        <v>0</v>
      </c>
      <c r="I85">
        <v>0</v>
      </c>
      <c r="J85">
        <v>76.039376000000004</v>
      </c>
      <c r="K85">
        <v>688.71594700000003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0</v>
      </c>
      <c r="U85">
        <v>418.77</v>
      </c>
      <c r="V85">
        <v>10.010502000000001</v>
      </c>
      <c r="W85">
        <v>46.399079999999998</v>
      </c>
      <c r="X85">
        <v>148.30237500000001</v>
      </c>
      <c r="Y85">
        <v>0</v>
      </c>
      <c r="Z85">
        <v>13.041600000000001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59.175403000000003</v>
      </c>
      <c r="AF85">
        <v>9.222505</v>
      </c>
      <c r="AG85">
        <v>51.607373000000003</v>
      </c>
      <c r="AH85">
        <v>137.618347</v>
      </c>
      <c r="AI85">
        <v>3.814368</v>
      </c>
      <c r="AJ85">
        <v>0</v>
      </c>
      <c r="AK85">
        <v>34.415137999999999</v>
      </c>
      <c r="AL85">
        <v>25.564</v>
      </c>
      <c r="AM85">
        <v>18.800616999999999</v>
      </c>
      <c r="AN85">
        <v>0.77966899999999995</v>
      </c>
      <c r="AO85">
        <v>0</v>
      </c>
      <c r="AP85">
        <v>0</v>
      </c>
      <c r="AQ85">
        <v>44.621533999999997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6.9561019999999996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3463.4581859999998</v>
      </c>
    </row>
    <row r="86" spans="1:117">
      <c r="A86" t="s">
        <v>128</v>
      </c>
      <c r="B86">
        <v>0</v>
      </c>
      <c r="C86">
        <v>0</v>
      </c>
      <c r="D86">
        <v>48.878287999999998</v>
      </c>
      <c r="E86">
        <v>0</v>
      </c>
      <c r="F86">
        <v>0</v>
      </c>
      <c r="G86">
        <v>81.591623999999996</v>
      </c>
      <c r="H86">
        <v>0</v>
      </c>
      <c r="I86">
        <v>0</v>
      </c>
      <c r="J86">
        <v>76.039376000000004</v>
      </c>
      <c r="K86">
        <v>688.71594700000003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0</v>
      </c>
      <c r="U86">
        <v>418.77</v>
      </c>
      <c r="V86">
        <v>10.010502000000001</v>
      </c>
      <c r="W86">
        <v>46.399079999999998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59.175403000000003</v>
      </c>
      <c r="AF86">
        <v>9.222505</v>
      </c>
      <c r="AG86">
        <v>51.607373000000003</v>
      </c>
      <c r="AH86">
        <v>133.718232</v>
      </c>
      <c r="AI86">
        <v>0</v>
      </c>
      <c r="AJ86">
        <v>0</v>
      </c>
      <c r="AK86">
        <v>34.415137999999999</v>
      </c>
      <c r="AL86">
        <v>25.564</v>
      </c>
      <c r="AM86">
        <v>18.800616999999999</v>
      </c>
      <c r="AN86">
        <v>0.77966899999999995</v>
      </c>
      <c r="AO86">
        <v>0</v>
      </c>
      <c r="AP86">
        <v>0</v>
      </c>
      <c r="AQ86">
        <v>44.621533999999997</v>
      </c>
      <c r="AR86">
        <v>34.776000000000003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6.9561019999999996</v>
      </c>
      <c r="BA86">
        <v>5.1592409999999997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3455.589696</v>
      </c>
    </row>
    <row r="87" spans="1:117">
      <c r="A87" t="s">
        <v>129</v>
      </c>
      <c r="B87">
        <v>0</v>
      </c>
      <c r="C87">
        <v>0</v>
      </c>
      <c r="D87">
        <v>48.878287999999998</v>
      </c>
      <c r="E87">
        <v>0</v>
      </c>
      <c r="F87">
        <v>0</v>
      </c>
      <c r="G87">
        <v>81.591623999999996</v>
      </c>
      <c r="H87">
        <v>0</v>
      </c>
      <c r="I87">
        <v>0</v>
      </c>
      <c r="J87">
        <v>76.039376000000004</v>
      </c>
      <c r="K87">
        <v>688.41594699999996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0</v>
      </c>
      <c r="U87">
        <v>418.77</v>
      </c>
      <c r="V87">
        <v>10.010502000000001</v>
      </c>
      <c r="W87">
        <v>46.399079999999998</v>
      </c>
      <c r="X87">
        <v>148.30237500000001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59.175403000000003</v>
      </c>
      <c r="AF87">
        <v>9.222505</v>
      </c>
      <c r="AG87">
        <v>51.607373000000003</v>
      </c>
      <c r="AH87">
        <v>133.718232</v>
      </c>
      <c r="AI87">
        <v>0</v>
      </c>
      <c r="AJ87">
        <v>0</v>
      </c>
      <c r="AK87">
        <v>34.415137999999999</v>
      </c>
      <c r="AL87">
        <v>25.564</v>
      </c>
      <c r="AM87">
        <v>18.800616999999999</v>
      </c>
      <c r="AN87">
        <v>0.77966899999999995</v>
      </c>
      <c r="AO87">
        <v>0</v>
      </c>
      <c r="AP87">
        <v>0</v>
      </c>
      <c r="AQ87">
        <v>44.621533999999997</v>
      </c>
      <c r="AR87">
        <v>34.776000000000003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6.9561019999999996</v>
      </c>
      <c r="BA87">
        <v>5.1592409999999997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3455.2896959999998</v>
      </c>
    </row>
    <row r="88" spans="1:117">
      <c r="A88" t="s">
        <v>130</v>
      </c>
      <c r="B88">
        <v>0</v>
      </c>
      <c r="C88">
        <v>0</v>
      </c>
      <c r="D88">
        <v>48.878287999999998</v>
      </c>
      <c r="E88">
        <v>0</v>
      </c>
      <c r="F88">
        <v>0</v>
      </c>
      <c r="G88">
        <v>81.591623999999996</v>
      </c>
      <c r="H88">
        <v>0</v>
      </c>
      <c r="I88">
        <v>0</v>
      </c>
      <c r="J88">
        <v>76.039376000000004</v>
      </c>
      <c r="K88">
        <v>688.41594699999996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0</v>
      </c>
      <c r="U88">
        <v>418.77</v>
      </c>
      <c r="V88">
        <v>10.010502000000001</v>
      </c>
      <c r="W88">
        <v>46.399079999999998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59.175403000000003</v>
      </c>
      <c r="AF88">
        <v>9.222505</v>
      </c>
      <c r="AG88">
        <v>51.607373000000003</v>
      </c>
      <c r="AH88">
        <v>133.718232</v>
      </c>
      <c r="AI88">
        <v>0</v>
      </c>
      <c r="AJ88">
        <v>0</v>
      </c>
      <c r="AK88">
        <v>34.415137999999999</v>
      </c>
      <c r="AL88">
        <v>25.564</v>
      </c>
      <c r="AM88">
        <v>18.800616999999999</v>
      </c>
      <c r="AN88">
        <v>0.77966899999999995</v>
      </c>
      <c r="AO88">
        <v>0</v>
      </c>
      <c r="AP88">
        <v>0</v>
      </c>
      <c r="AQ88">
        <v>44.621533999999997</v>
      </c>
      <c r="AR88">
        <v>34.776000000000003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6.9561019999999996</v>
      </c>
      <c r="BA88">
        <v>5.1592409999999997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3455.2896959999998</v>
      </c>
    </row>
    <row r="89" spans="1:117">
      <c r="A89" t="s">
        <v>131</v>
      </c>
      <c r="B89">
        <v>0</v>
      </c>
      <c r="C89">
        <v>0</v>
      </c>
      <c r="D89">
        <v>48.878287999999998</v>
      </c>
      <c r="E89">
        <v>0</v>
      </c>
      <c r="F89">
        <v>0</v>
      </c>
      <c r="G89">
        <v>81.591623999999996</v>
      </c>
      <c r="H89">
        <v>0</v>
      </c>
      <c r="I89">
        <v>0</v>
      </c>
      <c r="J89">
        <v>76.039376000000004</v>
      </c>
      <c r="K89">
        <v>688.41594699999996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0</v>
      </c>
      <c r="U89">
        <v>418.77</v>
      </c>
      <c r="V89">
        <v>10.010502000000001</v>
      </c>
      <c r="W89">
        <v>46.399079999999998</v>
      </c>
      <c r="X89">
        <v>148.30237500000001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59.175403000000003</v>
      </c>
      <c r="AF89">
        <v>9.222505</v>
      </c>
      <c r="AG89">
        <v>51.607373000000003</v>
      </c>
      <c r="AH89">
        <v>137.618347</v>
      </c>
      <c r="AI89">
        <v>0</v>
      </c>
      <c r="AJ89">
        <v>0</v>
      </c>
      <c r="AK89">
        <v>34.415137999999999</v>
      </c>
      <c r="AL89">
        <v>25.564</v>
      </c>
      <c r="AM89">
        <v>18.800616999999999</v>
      </c>
      <c r="AN89">
        <v>0.77966899999999995</v>
      </c>
      <c r="AO89">
        <v>0</v>
      </c>
      <c r="AP89">
        <v>0</v>
      </c>
      <c r="AQ89">
        <v>44.621533999999997</v>
      </c>
      <c r="AR89">
        <v>34.776000000000003</v>
      </c>
      <c r="AS89">
        <v>37.890518999999998</v>
      </c>
      <c r="AT89">
        <v>20.000025000000001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6.9561019999999996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3459.3438429999997</v>
      </c>
    </row>
    <row r="90" spans="1:117">
      <c r="A90" t="s">
        <v>132</v>
      </c>
      <c r="B90">
        <v>0</v>
      </c>
      <c r="C90">
        <v>0</v>
      </c>
      <c r="D90">
        <v>48.878287999999998</v>
      </c>
      <c r="E90">
        <v>0</v>
      </c>
      <c r="F90">
        <v>0</v>
      </c>
      <c r="G90">
        <v>81.591623999999996</v>
      </c>
      <c r="H90">
        <v>0</v>
      </c>
      <c r="I90">
        <v>0</v>
      </c>
      <c r="J90">
        <v>76.039376000000004</v>
      </c>
      <c r="K90">
        <v>688.41594699999996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0</v>
      </c>
      <c r="U90">
        <v>418.77</v>
      </c>
      <c r="V90">
        <v>10.010502000000001</v>
      </c>
      <c r="W90">
        <v>46.399079999999998</v>
      </c>
      <c r="X90">
        <v>148.30237500000001</v>
      </c>
      <c r="Y90">
        <v>0</v>
      </c>
      <c r="Z90">
        <v>19.5624</v>
      </c>
      <c r="AA90">
        <v>42.14808</v>
      </c>
      <c r="AB90">
        <v>48.499828000000001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51.607373000000003</v>
      </c>
      <c r="AH90">
        <v>137.618347</v>
      </c>
      <c r="AI90">
        <v>0</v>
      </c>
      <c r="AJ90">
        <v>0</v>
      </c>
      <c r="AK90">
        <v>34.415137999999999</v>
      </c>
      <c r="AL90">
        <v>25.564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44.621533999999997</v>
      </c>
      <c r="AR90">
        <v>34.776000000000003</v>
      </c>
      <c r="AS90">
        <v>38.989905999999998</v>
      </c>
      <c r="AT90">
        <v>20.000028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3491.3514619999987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81.591623999999996</v>
      </c>
      <c r="H91">
        <v>0</v>
      </c>
      <c r="I91">
        <v>0</v>
      </c>
      <c r="J91">
        <v>76.039376000000004</v>
      </c>
      <c r="K91">
        <v>688.41594699999996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0</v>
      </c>
      <c r="U91">
        <v>418.77</v>
      </c>
      <c r="V91">
        <v>10.010502000000001</v>
      </c>
      <c r="W91">
        <v>46.399079999999998</v>
      </c>
      <c r="X91">
        <v>148.30237500000001</v>
      </c>
      <c r="Y91">
        <v>0</v>
      </c>
      <c r="Z91">
        <v>19.5624</v>
      </c>
      <c r="AA91">
        <v>42.14808</v>
      </c>
      <c r="AB91">
        <v>48.499828000000001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51.607373000000003</v>
      </c>
      <c r="AH91">
        <v>159.34755999999999</v>
      </c>
      <c r="AI91">
        <v>0</v>
      </c>
      <c r="AJ91">
        <v>0</v>
      </c>
      <c r="AK91">
        <v>34.415137999999999</v>
      </c>
      <c r="AL91">
        <v>26.725999999999999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44.621533999999997</v>
      </c>
      <c r="AR91">
        <v>34.776000000000003</v>
      </c>
      <c r="AS91">
        <v>38.989905999999998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3515.0742859999991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81.591623999999996</v>
      </c>
      <c r="H92">
        <v>0</v>
      </c>
      <c r="I92">
        <v>0</v>
      </c>
      <c r="J92">
        <v>76.039376000000004</v>
      </c>
      <c r="K92">
        <v>688.41594699999996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0</v>
      </c>
      <c r="U92">
        <v>418.77</v>
      </c>
      <c r="V92">
        <v>10.010502000000001</v>
      </c>
      <c r="W92">
        <v>46.399079999999998</v>
      </c>
      <c r="X92">
        <v>148.30237500000001</v>
      </c>
      <c r="Y92">
        <v>0</v>
      </c>
      <c r="Z92">
        <v>19.5624</v>
      </c>
      <c r="AA92">
        <v>42.14808</v>
      </c>
      <c r="AB92">
        <v>48.499828000000001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51.607373000000003</v>
      </c>
      <c r="AH92">
        <v>158.79040000000001</v>
      </c>
      <c r="AI92">
        <v>0</v>
      </c>
      <c r="AJ92">
        <v>0</v>
      </c>
      <c r="AK92">
        <v>34.415137999999999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44.621533999999997</v>
      </c>
      <c r="AR92">
        <v>34.776000000000003</v>
      </c>
      <c r="AS92">
        <v>38.989905999999998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3567.1519449999987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81.591623999999996</v>
      </c>
      <c r="H93">
        <v>0</v>
      </c>
      <c r="I93">
        <v>0</v>
      </c>
      <c r="J93">
        <v>76.039376000000004</v>
      </c>
      <c r="K93">
        <v>688.41594699999996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0</v>
      </c>
      <c r="U93">
        <v>418.77</v>
      </c>
      <c r="V93">
        <v>10.010502000000001</v>
      </c>
      <c r="W93">
        <v>46.399079999999998</v>
      </c>
      <c r="X93">
        <v>148.30237500000001</v>
      </c>
      <c r="Y93">
        <v>0</v>
      </c>
      <c r="Z93">
        <v>19.5624</v>
      </c>
      <c r="AA93">
        <v>42.14808</v>
      </c>
      <c r="AB93">
        <v>48.499828000000001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51.607373000000003</v>
      </c>
      <c r="AH93">
        <v>137.618347</v>
      </c>
      <c r="AI93">
        <v>0</v>
      </c>
      <c r="AJ93">
        <v>0</v>
      </c>
      <c r="AK93">
        <v>34.415137999999999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44.621533999999997</v>
      </c>
      <c r="AR93">
        <v>34.776000000000003</v>
      </c>
      <c r="AS93">
        <v>38.989905999999998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3545.163653999999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81.591623999999996</v>
      </c>
      <c r="H94">
        <v>0</v>
      </c>
      <c r="I94">
        <v>0</v>
      </c>
      <c r="J94">
        <v>76.039376000000004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0</v>
      </c>
      <c r="U94">
        <v>418.77</v>
      </c>
      <c r="V94">
        <v>10.010502000000001</v>
      </c>
      <c r="W94">
        <v>46.399079999999998</v>
      </c>
      <c r="X94">
        <v>148.30237500000001</v>
      </c>
      <c r="Y94">
        <v>0</v>
      </c>
      <c r="Z94">
        <v>13.041600000000001</v>
      </c>
      <c r="AA94">
        <v>39.5</v>
      </c>
      <c r="AB94">
        <v>48.499828000000001</v>
      </c>
      <c r="AC94">
        <v>23.197434999999999</v>
      </c>
      <c r="AD94">
        <v>21.717708999999999</v>
      </c>
      <c r="AE94">
        <v>59.175403000000003</v>
      </c>
      <c r="AF94">
        <v>19.597823000000002</v>
      </c>
      <c r="AG94">
        <v>51.607373000000003</v>
      </c>
      <c r="AH94">
        <v>100.288674</v>
      </c>
      <c r="AI94">
        <v>0</v>
      </c>
      <c r="AJ94">
        <v>0</v>
      </c>
      <c r="AK94">
        <v>34.415137999999999</v>
      </c>
      <c r="AL94">
        <v>41.832000000000001</v>
      </c>
      <c r="AM94">
        <v>18.800616999999999</v>
      </c>
      <c r="AN94">
        <v>0.77966899999999995</v>
      </c>
      <c r="AO94">
        <v>0</v>
      </c>
      <c r="AP94">
        <v>0</v>
      </c>
      <c r="AQ94">
        <v>44.621533999999997</v>
      </c>
      <c r="AR94">
        <v>34.776000000000003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6.9561019999999996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3422.069043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81.591623999999996</v>
      </c>
      <c r="H95">
        <v>0</v>
      </c>
      <c r="I95">
        <v>0</v>
      </c>
      <c r="J95">
        <v>76.039376000000004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0</v>
      </c>
      <c r="U95">
        <v>418.77</v>
      </c>
      <c r="V95">
        <v>10.842000000000001</v>
      </c>
      <c r="W95">
        <v>46.399079999999998</v>
      </c>
      <c r="X95">
        <v>148.30237500000001</v>
      </c>
      <c r="Y95">
        <v>0</v>
      </c>
      <c r="Z95">
        <v>13.041600000000001</v>
      </c>
      <c r="AA95">
        <v>39.5</v>
      </c>
      <c r="AB95">
        <v>48.499828000000001</v>
      </c>
      <c r="AC95">
        <v>34.831252999999997</v>
      </c>
      <c r="AD95">
        <v>10.858853999999999</v>
      </c>
      <c r="AE95">
        <v>59.175403000000003</v>
      </c>
      <c r="AF95">
        <v>19.597823000000002</v>
      </c>
      <c r="AG95">
        <v>51.607373000000003</v>
      </c>
      <c r="AH95">
        <v>100.288674</v>
      </c>
      <c r="AI95">
        <v>0</v>
      </c>
      <c r="AJ95">
        <v>0</v>
      </c>
      <c r="AK95">
        <v>34.415137999999999</v>
      </c>
      <c r="AL95">
        <v>40.088999999999999</v>
      </c>
      <c r="AM95">
        <v>18.800616999999999</v>
      </c>
      <c r="AN95">
        <v>0.77966899999999995</v>
      </c>
      <c r="AO95">
        <v>0</v>
      </c>
      <c r="AP95">
        <v>0</v>
      </c>
      <c r="AQ95">
        <v>44.621533999999997</v>
      </c>
      <c r="AR95">
        <v>34.776000000000003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6.9561019999999996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3421.9325039999999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81.591623999999996</v>
      </c>
      <c r="H96">
        <v>0</v>
      </c>
      <c r="I96">
        <v>0</v>
      </c>
      <c r="J96">
        <v>76.039376000000004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0</v>
      </c>
      <c r="U96">
        <v>418.77</v>
      </c>
      <c r="V96">
        <v>10.842000000000001</v>
      </c>
      <c r="W96">
        <v>46.399079999999998</v>
      </c>
      <c r="X96">
        <v>148.30237500000001</v>
      </c>
      <c r="Y96">
        <v>0</v>
      </c>
      <c r="Z96">
        <v>13.041600000000001</v>
      </c>
      <c r="AA96">
        <v>39.5</v>
      </c>
      <c r="AB96">
        <v>48.499828000000001</v>
      </c>
      <c r="AC96">
        <v>34.831252999999997</v>
      </c>
      <c r="AD96">
        <v>0</v>
      </c>
      <c r="AE96">
        <v>59.175403000000003</v>
      </c>
      <c r="AF96">
        <v>19.597823000000002</v>
      </c>
      <c r="AG96">
        <v>51.607373000000003</v>
      </c>
      <c r="AH96">
        <v>66.859116</v>
      </c>
      <c r="AI96">
        <v>0</v>
      </c>
      <c r="AJ96">
        <v>0</v>
      </c>
      <c r="AK96">
        <v>34.415137999999999</v>
      </c>
      <c r="AL96">
        <v>40.088999999999999</v>
      </c>
      <c r="AM96">
        <v>18.800616999999999</v>
      </c>
      <c r="AN96">
        <v>0.77966899999999995</v>
      </c>
      <c r="AO96">
        <v>0</v>
      </c>
      <c r="AP96">
        <v>0</v>
      </c>
      <c r="AQ96">
        <v>44.621533999999997</v>
      </c>
      <c r="AR96">
        <v>34.776000000000003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6.9561019999999996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3376.3658329999998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81.591623999999996</v>
      </c>
      <c r="H97">
        <v>0</v>
      </c>
      <c r="I97">
        <v>0</v>
      </c>
      <c r="J97">
        <v>76.039376000000004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0</v>
      </c>
      <c r="U97">
        <v>418.77</v>
      </c>
      <c r="V97">
        <v>10.842000000000001</v>
      </c>
      <c r="W97">
        <v>46.399079999999998</v>
      </c>
      <c r="X97">
        <v>148.30237500000001</v>
      </c>
      <c r="Y97">
        <v>0</v>
      </c>
      <c r="Z97">
        <v>13.041600000000001</v>
      </c>
      <c r="AA97">
        <v>39.5</v>
      </c>
      <c r="AB97">
        <v>48.499828000000001</v>
      </c>
      <c r="AC97">
        <v>34.831252999999997</v>
      </c>
      <c r="AD97">
        <v>0</v>
      </c>
      <c r="AE97">
        <v>39.450268999999999</v>
      </c>
      <c r="AF97">
        <v>19.597823000000002</v>
      </c>
      <c r="AG97">
        <v>51.607373000000003</v>
      </c>
      <c r="AH97">
        <v>44.572744</v>
      </c>
      <c r="AI97">
        <v>0</v>
      </c>
      <c r="AJ97">
        <v>0</v>
      </c>
      <c r="AK97">
        <v>34.415137999999999</v>
      </c>
      <c r="AL97">
        <v>40.088999999999999</v>
      </c>
      <c r="AM97">
        <v>18.800616999999999</v>
      </c>
      <c r="AN97">
        <v>0.77966899999999995</v>
      </c>
      <c r="AO97">
        <v>0</v>
      </c>
      <c r="AP97">
        <v>0</v>
      </c>
      <c r="AQ97">
        <v>44.621533999999997</v>
      </c>
      <c r="AR97">
        <v>34.776000000000003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4.6374019999999998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3331.1731869999994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81.591623999999996</v>
      </c>
      <c r="H98">
        <v>0</v>
      </c>
      <c r="I98">
        <v>0</v>
      </c>
      <c r="J98">
        <v>76.039376000000004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0</v>
      </c>
      <c r="U98">
        <v>418.77</v>
      </c>
      <c r="V98">
        <v>10.842000000000001</v>
      </c>
      <c r="W98">
        <v>46.399079999999998</v>
      </c>
      <c r="X98">
        <v>148.30237500000001</v>
      </c>
      <c r="Y98">
        <v>0</v>
      </c>
      <c r="Z98">
        <v>13.041600000000001</v>
      </c>
      <c r="AA98">
        <v>39.5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19.597823000000002</v>
      </c>
      <c r="AG98">
        <v>51.607373000000003</v>
      </c>
      <c r="AH98">
        <v>22.286372</v>
      </c>
      <c r="AI98">
        <v>0</v>
      </c>
      <c r="AJ98">
        <v>0</v>
      </c>
      <c r="AK98">
        <v>34.415137999999999</v>
      </c>
      <c r="AL98">
        <v>40.088999999999999</v>
      </c>
      <c r="AM98">
        <v>18.800616999999999</v>
      </c>
      <c r="AN98">
        <v>0.77966899999999995</v>
      </c>
      <c r="AO98">
        <v>0</v>
      </c>
      <c r="AP98">
        <v>0</v>
      </c>
      <c r="AQ98">
        <v>44.621533999999997</v>
      </c>
      <c r="AR98">
        <v>34.776000000000003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1.990804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3293.7439579999996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1.1879053069999992</v>
      </c>
      <c r="E99">
        <f t="shared" si="2"/>
        <v>0</v>
      </c>
      <c r="F99">
        <f t="shared" si="2"/>
        <v>0</v>
      </c>
      <c r="G99">
        <f t="shared" si="2"/>
        <v>1.9448232959999978</v>
      </c>
      <c r="H99">
        <f t="shared" si="2"/>
        <v>0</v>
      </c>
      <c r="I99">
        <f t="shared" si="2"/>
        <v>0</v>
      </c>
      <c r="J99">
        <f t="shared" si="2"/>
        <v>1.8582122509999977</v>
      </c>
      <c r="K99">
        <f t="shared" si="2"/>
        <v>16.527532727999979</v>
      </c>
      <c r="L99">
        <f t="shared" si="2"/>
        <v>16.195627895999994</v>
      </c>
      <c r="M99">
        <f t="shared" si="2"/>
        <v>2.3236176319999995</v>
      </c>
      <c r="N99">
        <f t="shared" si="2"/>
        <v>2.9778399040000028</v>
      </c>
      <c r="O99">
        <f t="shared" si="2"/>
        <v>3.1260622080000053</v>
      </c>
      <c r="P99">
        <f t="shared" si="2"/>
        <v>3.5804921020000076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0</v>
      </c>
      <c r="U99">
        <f t="shared" si="2"/>
        <v>9.0241649999999947</v>
      </c>
      <c r="V99">
        <f t="shared" si="2"/>
        <v>0.2744667590000005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0.34919280000000019</v>
      </c>
      <c r="AA99">
        <f t="shared" si="2"/>
        <v>0.49770078999999973</v>
      </c>
      <c r="AB99">
        <f t="shared" si="2"/>
        <v>0.73153907250000105</v>
      </c>
      <c r="AC99">
        <f t="shared" si="2"/>
        <v>0.4641241980000001</v>
      </c>
      <c r="AD99">
        <f t="shared" si="2"/>
        <v>0.23364162574999994</v>
      </c>
      <c r="AE99">
        <f t="shared" si="2"/>
        <v>1.0552946930000002</v>
      </c>
      <c r="AF99">
        <f t="shared" si="2"/>
        <v>0.30290164549999965</v>
      </c>
      <c r="AG99">
        <f t="shared" si="2"/>
        <v>1.2385769519999981</v>
      </c>
      <c r="AH99">
        <f t="shared" si="2"/>
        <v>1.1588913442500002</v>
      </c>
      <c r="AI99">
        <f t="shared" si="2"/>
        <v>0.11464768200000003</v>
      </c>
      <c r="AJ99">
        <f t="shared" si="2"/>
        <v>0</v>
      </c>
      <c r="AK99">
        <f t="shared" si="2"/>
        <v>0.82596331199999895</v>
      </c>
      <c r="AL99">
        <f t="shared" si="2"/>
        <v>1.0497856599999997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2.5844175000000004E-2</v>
      </c>
      <c r="AQ99">
        <f t="shared" si="2"/>
        <v>0.43505995599999947</v>
      </c>
      <c r="AR99">
        <f t="shared" si="2"/>
        <v>0.85283999999999871</v>
      </c>
      <c r="AS99">
        <f t="shared" si="2"/>
        <v>0.91267061699999996</v>
      </c>
      <c r="AT99">
        <f t="shared" si="2"/>
        <v>0.48001310024999999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4.6842439249999993E-2</v>
      </c>
      <c r="BA99">
        <f t="shared" si="3"/>
        <v>4.4739090000000002E-2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77.534569204499959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674.81782899999996</v>
      </c>
      <c r="M3">
        <v>97.055942999999999</v>
      </c>
      <c r="N3">
        <v>124.38</v>
      </c>
      <c r="O3">
        <v>130.58009999999999</v>
      </c>
      <c r="P3">
        <v>146.566384</v>
      </c>
      <c r="Q3">
        <v>22.63</v>
      </c>
      <c r="R3">
        <v>44.906624999999998</v>
      </c>
      <c r="S3">
        <v>27.638981000000001</v>
      </c>
      <c r="T3">
        <v>0</v>
      </c>
      <c r="U3">
        <v>418.77</v>
      </c>
      <c r="V3">
        <v>11.815</v>
      </c>
      <c r="W3">
        <v>46.399079999999998</v>
      </c>
      <c r="X3">
        <v>147.80160000000001</v>
      </c>
      <c r="Y3">
        <v>0</v>
      </c>
      <c r="Z3">
        <v>13.041600000000001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10.375318</v>
      </c>
      <c r="AG3">
        <v>51.607373000000003</v>
      </c>
      <c r="AH3">
        <v>22.286372</v>
      </c>
      <c r="AI3">
        <v>0</v>
      </c>
      <c r="AJ3">
        <v>0</v>
      </c>
      <c r="AK3">
        <v>34.415137999999999</v>
      </c>
      <c r="AL3">
        <v>40.088999999999999</v>
      </c>
      <c r="AM3">
        <v>18.800616999999999</v>
      </c>
      <c r="AN3">
        <v>0.77966899999999995</v>
      </c>
      <c r="AO3">
        <v>0</v>
      </c>
      <c r="AP3">
        <v>0.12809999999999999</v>
      </c>
      <c r="AQ3">
        <v>44.621533999999997</v>
      </c>
      <c r="AR3">
        <v>34.776000000000003</v>
      </c>
      <c r="AS3">
        <v>37.890518999999998</v>
      </c>
      <c r="AT3">
        <v>16.872630999999998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3060.9832599999991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674.81782899999996</v>
      </c>
      <c r="M4">
        <v>97.055942999999999</v>
      </c>
      <c r="N4">
        <v>124.38</v>
      </c>
      <c r="O4">
        <v>130.58009999999999</v>
      </c>
      <c r="P4">
        <v>146.566384</v>
      </c>
      <c r="Q4">
        <v>22.63</v>
      </c>
      <c r="R4">
        <v>44.906624999999998</v>
      </c>
      <c r="S4">
        <v>27.638981000000001</v>
      </c>
      <c r="T4">
        <v>0</v>
      </c>
      <c r="U4">
        <v>418.77</v>
      </c>
      <c r="V4">
        <v>11.815</v>
      </c>
      <c r="W4">
        <v>46.399079999999998</v>
      </c>
      <c r="X4">
        <v>147.80160000000001</v>
      </c>
      <c r="Y4">
        <v>0</v>
      </c>
      <c r="Z4">
        <v>13.041600000000001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10.375318</v>
      </c>
      <c r="AG4">
        <v>51.607373000000003</v>
      </c>
      <c r="AH4">
        <v>22.286372</v>
      </c>
      <c r="AI4">
        <v>0</v>
      </c>
      <c r="AJ4">
        <v>0</v>
      </c>
      <c r="AK4">
        <v>34.415137999999999</v>
      </c>
      <c r="AL4">
        <v>40.088999999999999</v>
      </c>
      <c r="AM4">
        <v>18.800616999999999</v>
      </c>
      <c r="AN4">
        <v>0.77966899999999995</v>
      </c>
      <c r="AO4">
        <v>0</v>
      </c>
      <c r="AP4">
        <v>0.12809999999999999</v>
      </c>
      <c r="AQ4">
        <v>44.621533999999997</v>
      </c>
      <c r="AR4">
        <v>34.776000000000003</v>
      </c>
      <c r="AS4">
        <v>37.890518999999998</v>
      </c>
      <c r="AT4">
        <v>15.110760000000001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3056.9026879999988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674.81782899999996</v>
      </c>
      <c r="M5">
        <v>97.055942999999999</v>
      </c>
      <c r="N5">
        <v>124.38</v>
      </c>
      <c r="O5">
        <v>130.58009999999999</v>
      </c>
      <c r="P5">
        <v>146.566384</v>
      </c>
      <c r="Q5">
        <v>22.63</v>
      </c>
      <c r="R5">
        <v>44.906624999999998</v>
      </c>
      <c r="S5">
        <v>27.638981000000001</v>
      </c>
      <c r="T5">
        <v>0</v>
      </c>
      <c r="U5">
        <v>418.77</v>
      </c>
      <c r="V5">
        <v>11.815</v>
      </c>
      <c r="W5">
        <v>46.399079999999998</v>
      </c>
      <c r="X5">
        <v>147.80160000000001</v>
      </c>
      <c r="Y5">
        <v>0</v>
      </c>
      <c r="Z5">
        <v>13.041600000000001</v>
      </c>
      <c r="AA5">
        <v>28.09872</v>
      </c>
      <c r="AB5">
        <v>32.333219</v>
      </c>
      <c r="AC5">
        <v>23.197434999999999</v>
      </c>
      <c r="AD5">
        <v>0</v>
      </c>
      <c r="AE5">
        <v>39.450268999999999</v>
      </c>
      <c r="AF5">
        <v>10.375318</v>
      </c>
      <c r="AG5">
        <v>51.607373000000003</v>
      </c>
      <c r="AH5">
        <v>22.286372</v>
      </c>
      <c r="AI5">
        <v>0</v>
      </c>
      <c r="AJ5">
        <v>0</v>
      </c>
      <c r="AK5">
        <v>34.415137999999999</v>
      </c>
      <c r="AL5">
        <v>40.088999999999999</v>
      </c>
      <c r="AM5">
        <v>18.800616999999999</v>
      </c>
      <c r="AN5">
        <v>0.77966899999999995</v>
      </c>
      <c r="AO5">
        <v>0</v>
      </c>
      <c r="AP5">
        <v>0.12809999999999999</v>
      </c>
      <c r="AQ5">
        <v>44.621533999999997</v>
      </c>
      <c r="AR5">
        <v>34.776000000000003</v>
      </c>
      <c r="AS5">
        <v>37.890518999999998</v>
      </c>
      <c r="AT5">
        <v>13.811152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3039.4364709999991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674.81782899999996</v>
      </c>
      <c r="M6">
        <v>97.055942999999999</v>
      </c>
      <c r="N6">
        <v>124.38</v>
      </c>
      <c r="O6">
        <v>130.58009999999999</v>
      </c>
      <c r="P6">
        <v>146.566384</v>
      </c>
      <c r="Q6">
        <v>22.63</v>
      </c>
      <c r="R6">
        <v>44.906624999999998</v>
      </c>
      <c r="S6">
        <v>27.638981000000001</v>
      </c>
      <c r="T6">
        <v>0</v>
      </c>
      <c r="U6">
        <v>418.77</v>
      </c>
      <c r="V6">
        <v>11.815</v>
      </c>
      <c r="W6">
        <v>46.399079999999998</v>
      </c>
      <c r="X6">
        <v>147.80160000000001</v>
      </c>
      <c r="Y6">
        <v>0</v>
      </c>
      <c r="Z6">
        <v>13.041600000000001</v>
      </c>
      <c r="AA6">
        <v>28.09872</v>
      </c>
      <c r="AB6">
        <v>32.333219</v>
      </c>
      <c r="AC6">
        <v>23.197434999999999</v>
      </c>
      <c r="AD6">
        <v>0</v>
      </c>
      <c r="AE6">
        <v>39.450268999999999</v>
      </c>
      <c r="AF6">
        <v>10.375318</v>
      </c>
      <c r="AG6">
        <v>51.607373000000003</v>
      </c>
      <c r="AH6">
        <v>22.286372</v>
      </c>
      <c r="AI6">
        <v>0</v>
      </c>
      <c r="AJ6">
        <v>0</v>
      </c>
      <c r="AK6">
        <v>34.415137999999999</v>
      </c>
      <c r="AL6">
        <v>40.088999999999999</v>
      </c>
      <c r="AM6">
        <v>18.800616999999999</v>
      </c>
      <c r="AN6">
        <v>0.77966899999999995</v>
      </c>
      <c r="AO6">
        <v>0</v>
      </c>
      <c r="AP6">
        <v>0.12809999999999999</v>
      </c>
      <c r="AQ6">
        <v>44.621533999999997</v>
      </c>
      <c r="AR6">
        <v>34.776000000000003</v>
      </c>
      <c r="AS6">
        <v>37.890518999999998</v>
      </c>
      <c r="AT6">
        <v>13.04458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3038.6698989999991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674.81782899999996</v>
      </c>
      <c r="M7">
        <v>97.055942999999999</v>
      </c>
      <c r="N7">
        <v>124.38</v>
      </c>
      <c r="O7">
        <v>130.58009999999999</v>
      </c>
      <c r="P7">
        <v>146.566384</v>
      </c>
      <c r="Q7">
        <v>22.63</v>
      </c>
      <c r="R7">
        <v>44.906624999999998</v>
      </c>
      <c r="S7">
        <v>27.638981000000001</v>
      </c>
      <c r="T7">
        <v>0</v>
      </c>
      <c r="U7">
        <v>418.77</v>
      </c>
      <c r="V7">
        <v>11.815</v>
      </c>
      <c r="W7">
        <v>46.399079999999998</v>
      </c>
      <c r="X7">
        <v>147.80160000000001</v>
      </c>
      <c r="Y7">
        <v>0</v>
      </c>
      <c r="Z7">
        <v>13.041600000000001</v>
      </c>
      <c r="AA7">
        <v>26.07</v>
      </c>
      <c r="AB7">
        <v>32.333219</v>
      </c>
      <c r="AC7">
        <v>23.197434999999999</v>
      </c>
      <c r="AD7">
        <v>0</v>
      </c>
      <c r="AE7">
        <v>39.450268999999999</v>
      </c>
      <c r="AF7">
        <v>10.375318</v>
      </c>
      <c r="AG7">
        <v>51.607373000000003</v>
      </c>
      <c r="AH7">
        <v>22.286372</v>
      </c>
      <c r="AI7">
        <v>0</v>
      </c>
      <c r="AJ7">
        <v>0</v>
      </c>
      <c r="AK7">
        <v>34.415137999999999</v>
      </c>
      <c r="AL7">
        <v>40.088999999999999</v>
      </c>
      <c r="AM7">
        <v>18.800616999999999</v>
      </c>
      <c r="AN7">
        <v>0.77966899999999995</v>
      </c>
      <c r="AO7">
        <v>0</v>
      </c>
      <c r="AP7">
        <v>0.12809999999999999</v>
      </c>
      <c r="AQ7">
        <v>33.466149999999999</v>
      </c>
      <c r="AR7">
        <v>34.776000000000003</v>
      </c>
      <c r="AS7">
        <v>37.890518999999998</v>
      </c>
      <c r="AT7">
        <v>13.896455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3026.3376699999994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674.81782899999996</v>
      </c>
      <c r="M8">
        <v>97.055942999999999</v>
      </c>
      <c r="N8">
        <v>124.38</v>
      </c>
      <c r="O8">
        <v>130.58009999999999</v>
      </c>
      <c r="P8">
        <v>146.566384</v>
      </c>
      <c r="Q8">
        <v>22.63</v>
      </c>
      <c r="R8">
        <v>44.906624999999998</v>
      </c>
      <c r="S8">
        <v>27.638981000000001</v>
      </c>
      <c r="T8">
        <v>0</v>
      </c>
      <c r="U8">
        <v>418.77</v>
      </c>
      <c r="V8">
        <v>11.815</v>
      </c>
      <c r="W8">
        <v>46.399079999999998</v>
      </c>
      <c r="X8">
        <v>147.80160000000001</v>
      </c>
      <c r="Y8">
        <v>0</v>
      </c>
      <c r="Z8">
        <v>13.041600000000001</v>
      </c>
      <c r="AA8">
        <v>26.07</v>
      </c>
      <c r="AB8">
        <v>32.333219</v>
      </c>
      <c r="AC8">
        <v>23.197434999999999</v>
      </c>
      <c r="AD8">
        <v>0</v>
      </c>
      <c r="AE8">
        <v>39.450268999999999</v>
      </c>
      <c r="AF8">
        <v>10.375318</v>
      </c>
      <c r="AG8">
        <v>51.607373000000003</v>
      </c>
      <c r="AH8">
        <v>22.286372</v>
      </c>
      <c r="AI8">
        <v>0</v>
      </c>
      <c r="AJ8">
        <v>0</v>
      </c>
      <c r="AK8">
        <v>34.415137999999999</v>
      </c>
      <c r="AL8">
        <v>40.088999999999999</v>
      </c>
      <c r="AM8">
        <v>18.800616999999999</v>
      </c>
      <c r="AN8">
        <v>0.77966899999999995</v>
      </c>
      <c r="AO8">
        <v>0</v>
      </c>
      <c r="AP8">
        <v>0.12809999999999999</v>
      </c>
      <c r="AQ8">
        <v>22.310766999999998</v>
      </c>
      <c r="AR8">
        <v>34.776000000000003</v>
      </c>
      <c r="AS8">
        <v>37.890518999999998</v>
      </c>
      <c r="AT8">
        <v>13.634484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3014.9203159999993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684.0575</v>
      </c>
      <c r="L9">
        <v>674.81782899999996</v>
      </c>
      <c r="M9">
        <v>97.055942999999999</v>
      </c>
      <c r="N9">
        <v>124.38</v>
      </c>
      <c r="O9">
        <v>130.58009999999999</v>
      </c>
      <c r="P9">
        <v>146.566384</v>
      </c>
      <c r="Q9">
        <v>22.63</v>
      </c>
      <c r="R9">
        <v>44.906624999999998</v>
      </c>
      <c r="S9">
        <v>27.638981000000001</v>
      </c>
      <c r="T9">
        <v>0</v>
      </c>
      <c r="U9">
        <v>405</v>
      </c>
      <c r="V9">
        <v>11.815</v>
      </c>
      <c r="W9">
        <v>46.399079999999998</v>
      </c>
      <c r="X9">
        <v>147.80160000000001</v>
      </c>
      <c r="Y9">
        <v>0</v>
      </c>
      <c r="Z9">
        <v>13.041600000000001</v>
      </c>
      <c r="AA9">
        <v>26.07</v>
      </c>
      <c r="AB9">
        <v>32.333219</v>
      </c>
      <c r="AC9">
        <v>23.197434999999999</v>
      </c>
      <c r="AD9">
        <v>0</v>
      </c>
      <c r="AE9">
        <v>39.450268999999999</v>
      </c>
      <c r="AF9">
        <v>10.375318</v>
      </c>
      <c r="AG9">
        <v>51.607373000000003</v>
      </c>
      <c r="AH9">
        <v>22.286372</v>
      </c>
      <c r="AI9">
        <v>0</v>
      </c>
      <c r="AJ9">
        <v>0</v>
      </c>
      <c r="AK9">
        <v>34.415137999999999</v>
      </c>
      <c r="AL9">
        <v>40.088999999999999</v>
      </c>
      <c r="AM9">
        <v>18.800616999999999</v>
      </c>
      <c r="AN9">
        <v>0.77966899999999995</v>
      </c>
      <c r="AO9">
        <v>0</v>
      </c>
      <c r="AP9">
        <v>0.12809999999999999</v>
      </c>
      <c r="AQ9">
        <v>22.310766999999998</v>
      </c>
      <c r="AR9">
        <v>34.776000000000003</v>
      </c>
      <c r="AS9">
        <v>37.890518999999998</v>
      </c>
      <c r="AT9">
        <v>12.390072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2995.5474569999992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674.81782899999996</v>
      </c>
      <c r="M10">
        <v>97.055942999999999</v>
      </c>
      <c r="N10">
        <v>124.38</v>
      </c>
      <c r="O10">
        <v>130.58009999999999</v>
      </c>
      <c r="P10">
        <v>146.566384</v>
      </c>
      <c r="Q10">
        <v>22.63</v>
      </c>
      <c r="R10">
        <v>44.906624999999998</v>
      </c>
      <c r="S10">
        <v>27.638981000000001</v>
      </c>
      <c r="T10">
        <v>0</v>
      </c>
      <c r="U10">
        <v>405</v>
      </c>
      <c r="V10">
        <v>11.815</v>
      </c>
      <c r="W10">
        <v>46.399079999999998</v>
      </c>
      <c r="X10">
        <v>147.80160000000001</v>
      </c>
      <c r="Y10">
        <v>0</v>
      </c>
      <c r="Z10">
        <v>13.041600000000001</v>
      </c>
      <c r="AA10">
        <v>26.07</v>
      </c>
      <c r="AB10">
        <v>32.333219</v>
      </c>
      <c r="AC10">
        <v>23.197434999999999</v>
      </c>
      <c r="AD10">
        <v>0</v>
      </c>
      <c r="AE10">
        <v>39.450268999999999</v>
      </c>
      <c r="AF10">
        <v>10.375318</v>
      </c>
      <c r="AG10">
        <v>51.607373000000003</v>
      </c>
      <c r="AH10">
        <v>22.286372</v>
      </c>
      <c r="AI10">
        <v>0</v>
      </c>
      <c r="AJ10">
        <v>0</v>
      </c>
      <c r="AK10">
        <v>34.415137999999999</v>
      </c>
      <c r="AL10">
        <v>40.088999999999999</v>
      </c>
      <c r="AM10">
        <v>18.800616999999999</v>
      </c>
      <c r="AN10">
        <v>0.77966899999999995</v>
      </c>
      <c r="AO10">
        <v>0</v>
      </c>
      <c r="AP10">
        <v>0.12809999999999999</v>
      </c>
      <c r="AQ10">
        <v>22.310766999999998</v>
      </c>
      <c r="AR10">
        <v>34.776000000000003</v>
      </c>
      <c r="AS10">
        <v>37.890518999999998</v>
      </c>
      <c r="AT10">
        <v>13.375232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3000.8910639999995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688.41594699999996</v>
      </c>
      <c r="L11">
        <v>674.81782899999996</v>
      </c>
      <c r="M11">
        <v>97.055942999999999</v>
      </c>
      <c r="N11">
        <v>124.38</v>
      </c>
      <c r="O11">
        <v>130.58009999999999</v>
      </c>
      <c r="P11">
        <v>146.566384</v>
      </c>
      <c r="Q11">
        <v>22.63</v>
      </c>
      <c r="R11">
        <v>44.906624999999998</v>
      </c>
      <c r="S11">
        <v>27.638981000000001</v>
      </c>
      <c r="T11">
        <v>0</v>
      </c>
      <c r="U11">
        <v>405</v>
      </c>
      <c r="V11">
        <v>11.815</v>
      </c>
      <c r="W11">
        <v>46.399079999999998</v>
      </c>
      <c r="X11">
        <v>147.80160000000001</v>
      </c>
      <c r="Y11">
        <v>0</v>
      </c>
      <c r="Z11">
        <v>13.041600000000001</v>
      </c>
      <c r="AA11">
        <v>26.07</v>
      </c>
      <c r="AB11">
        <v>32.333219</v>
      </c>
      <c r="AC11">
        <v>23.197434999999999</v>
      </c>
      <c r="AD11">
        <v>0</v>
      </c>
      <c r="AE11">
        <v>39.450268999999999</v>
      </c>
      <c r="AF11">
        <v>20.750636</v>
      </c>
      <c r="AG11">
        <v>51.607373000000003</v>
      </c>
      <c r="AH11">
        <v>22.286372</v>
      </c>
      <c r="AI11">
        <v>0</v>
      </c>
      <c r="AJ11">
        <v>0</v>
      </c>
      <c r="AK11">
        <v>34.415137999999999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0.12809999999999999</v>
      </c>
      <c r="AQ11">
        <v>22.310766999999998</v>
      </c>
      <c r="AR11">
        <v>34.776000000000003</v>
      </c>
      <c r="AS11">
        <v>37.890518999999998</v>
      </c>
      <c r="AT11">
        <v>13.841468000000001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3051.0198380000002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688.41594699999996</v>
      </c>
      <c r="L12">
        <v>674.81782899999996</v>
      </c>
      <c r="M12">
        <v>97.055942999999999</v>
      </c>
      <c r="N12">
        <v>124.38</v>
      </c>
      <c r="O12">
        <v>130.58009999999999</v>
      </c>
      <c r="P12">
        <v>146.566384</v>
      </c>
      <c r="Q12">
        <v>22.63</v>
      </c>
      <c r="R12">
        <v>44.906624999999998</v>
      </c>
      <c r="S12">
        <v>27.638981000000001</v>
      </c>
      <c r="T12">
        <v>0</v>
      </c>
      <c r="U12">
        <v>405</v>
      </c>
      <c r="V12">
        <v>11.815</v>
      </c>
      <c r="W12">
        <v>46.399079999999998</v>
      </c>
      <c r="X12">
        <v>147.80160000000001</v>
      </c>
      <c r="Y12">
        <v>0</v>
      </c>
      <c r="Z12">
        <v>13.041600000000001</v>
      </c>
      <c r="AA12">
        <v>26.07</v>
      </c>
      <c r="AB12">
        <v>32.333219</v>
      </c>
      <c r="AC12">
        <v>23.197434999999999</v>
      </c>
      <c r="AD12">
        <v>0</v>
      </c>
      <c r="AE12">
        <v>39.450268999999999</v>
      </c>
      <c r="AF12">
        <v>20.750636</v>
      </c>
      <c r="AG12">
        <v>51.607373000000003</v>
      </c>
      <c r="AH12">
        <v>22.286372</v>
      </c>
      <c r="AI12">
        <v>0</v>
      </c>
      <c r="AJ12">
        <v>0</v>
      </c>
      <c r="AK12">
        <v>34.415137999999999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0.12809999999999999</v>
      </c>
      <c r="AQ12">
        <v>22.310766999999998</v>
      </c>
      <c r="AR12">
        <v>34.776000000000003</v>
      </c>
      <c r="AS12">
        <v>37.890518999999998</v>
      </c>
      <c r="AT12">
        <v>13.190514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3050.368884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632.63354400000003</v>
      </c>
      <c r="L13">
        <v>674.81782899999996</v>
      </c>
      <c r="M13">
        <v>97.055942999999999</v>
      </c>
      <c r="N13">
        <v>124.38</v>
      </c>
      <c r="O13">
        <v>130.58009999999999</v>
      </c>
      <c r="P13">
        <v>146.566384</v>
      </c>
      <c r="Q13">
        <v>22.63</v>
      </c>
      <c r="R13">
        <v>44.906624999999998</v>
      </c>
      <c r="S13">
        <v>27.638981000000001</v>
      </c>
      <c r="T13">
        <v>0</v>
      </c>
      <c r="U13">
        <v>405</v>
      </c>
      <c r="V13">
        <v>11.815</v>
      </c>
      <c r="W13">
        <v>46.399079999999998</v>
      </c>
      <c r="X13">
        <v>147.80160000000001</v>
      </c>
      <c r="Y13">
        <v>0</v>
      </c>
      <c r="Z13">
        <v>13.041600000000001</v>
      </c>
      <c r="AA13">
        <v>26.07</v>
      </c>
      <c r="AB13">
        <v>32.333219</v>
      </c>
      <c r="AC13">
        <v>23.197434999999999</v>
      </c>
      <c r="AD13">
        <v>0</v>
      </c>
      <c r="AE13">
        <v>39.450268999999999</v>
      </c>
      <c r="AF13">
        <v>20.750636</v>
      </c>
      <c r="AG13">
        <v>51.607373000000003</v>
      </c>
      <c r="AH13">
        <v>22.286372</v>
      </c>
      <c r="AI13">
        <v>0</v>
      </c>
      <c r="AJ13">
        <v>0</v>
      </c>
      <c r="AK13">
        <v>34.415137999999999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0.12809999999999999</v>
      </c>
      <c r="AQ13">
        <v>22.310766999999998</v>
      </c>
      <c r="AR13">
        <v>34.776000000000003</v>
      </c>
      <c r="AS13">
        <v>37.890518999999998</v>
      </c>
      <c r="AT13">
        <v>12.530466000000001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2993.9264330000001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570.41999999999996</v>
      </c>
      <c r="L14">
        <v>674.81782899999996</v>
      </c>
      <c r="M14">
        <v>97.055942999999999</v>
      </c>
      <c r="N14">
        <v>124.38</v>
      </c>
      <c r="O14">
        <v>130.58009999999999</v>
      </c>
      <c r="P14">
        <v>146.566384</v>
      </c>
      <c r="Q14">
        <v>22.63</v>
      </c>
      <c r="R14">
        <v>44.906624999999998</v>
      </c>
      <c r="S14">
        <v>27.638981000000001</v>
      </c>
      <c r="T14">
        <v>0</v>
      </c>
      <c r="U14">
        <v>405</v>
      </c>
      <c r="V14">
        <v>11.815</v>
      </c>
      <c r="W14">
        <v>46.399079999999998</v>
      </c>
      <c r="X14">
        <v>147.80160000000001</v>
      </c>
      <c r="Y14">
        <v>0</v>
      </c>
      <c r="Z14">
        <v>13.041600000000001</v>
      </c>
      <c r="AA14">
        <v>26.07</v>
      </c>
      <c r="AB14">
        <v>32.333219</v>
      </c>
      <c r="AC14">
        <v>23.197434999999999</v>
      </c>
      <c r="AD14">
        <v>0</v>
      </c>
      <c r="AE14">
        <v>39.450268999999999</v>
      </c>
      <c r="AF14">
        <v>20.750636</v>
      </c>
      <c r="AG14">
        <v>51.607373000000003</v>
      </c>
      <c r="AH14">
        <v>22.286372</v>
      </c>
      <c r="AI14">
        <v>0</v>
      </c>
      <c r="AJ14">
        <v>0</v>
      </c>
      <c r="AK14">
        <v>34.415137999999999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0.12809999999999999</v>
      </c>
      <c r="AQ14">
        <v>22.310766999999998</v>
      </c>
      <c r="AR14">
        <v>34.776000000000003</v>
      </c>
      <c r="AS14">
        <v>37.890518999999998</v>
      </c>
      <c r="AT14">
        <v>13.742107000000001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2932.9245299999998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520.41999999999996</v>
      </c>
      <c r="L15">
        <v>674.81782899999996</v>
      </c>
      <c r="M15">
        <v>97.055942999999999</v>
      </c>
      <c r="N15">
        <v>124.38</v>
      </c>
      <c r="O15">
        <v>130.58009999999999</v>
      </c>
      <c r="P15">
        <v>149.72862599999999</v>
      </c>
      <c r="Q15">
        <v>22.63</v>
      </c>
      <c r="R15">
        <v>44.906624999999998</v>
      </c>
      <c r="S15">
        <v>27.638981000000001</v>
      </c>
      <c r="T15">
        <v>0</v>
      </c>
      <c r="U15">
        <v>405</v>
      </c>
      <c r="V15">
        <v>11.815</v>
      </c>
      <c r="W15">
        <v>46.399079999999998</v>
      </c>
      <c r="X15">
        <v>147.80160000000001</v>
      </c>
      <c r="Y15">
        <v>0</v>
      </c>
      <c r="Z15">
        <v>13.041600000000001</v>
      </c>
      <c r="AA15">
        <v>0</v>
      </c>
      <c r="AB15">
        <v>32.333219</v>
      </c>
      <c r="AC15">
        <v>23.197434999999999</v>
      </c>
      <c r="AD15">
        <v>0</v>
      </c>
      <c r="AE15">
        <v>39.450268999999999</v>
      </c>
      <c r="AF15">
        <v>20.750636</v>
      </c>
      <c r="AG15">
        <v>51.607373000000003</v>
      </c>
      <c r="AH15">
        <v>22.286372</v>
      </c>
      <c r="AI15">
        <v>0</v>
      </c>
      <c r="AJ15">
        <v>0</v>
      </c>
      <c r="AK15">
        <v>34.415137999999999</v>
      </c>
      <c r="AL15">
        <v>41.832000000000001</v>
      </c>
      <c r="AM15">
        <v>18.800616999999999</v>
      </c>
      <c r="AN15">
        <v>0.77966899999999995</v>
      </c>
      <c r="AO15">
        <v>0</v>
      </c>
      <c r="AP15">
        <v>0.12809999999999999</v>
      </c>
      <c r="AQ15">
        <v>22.310766999999998</v>
      </c>
      <c r="AR15">
        <v>34.776000000000003</v>
      </c>
      <c r="AS15">
        <v>37.890518999999998</v>
      </c>
      <c r="AT15">
        <v>14.081695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2822.8121399999995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409.89260000000002</v>
      </c>
      <c r="L16">
        <v>643.26020000000005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22.63</v>
      </c>
      <c r="R16">
        <v>44.906624999999998</v>
      </c>
      <c r="S16">
        <v>27.638981000000001</v>
      </c>
      <c r="T16">
        <v>0</v>
      </c>
      <c r="U16">
        <v>405</v>
      </c>
      <c r="V16">
        <v>11.815</v>
      </c>
      <c r="W16">
        <v>46.399079999999998</v>
      </c>
      <c r="X16">
        <v>147.80160000000001</v>
      </c>
      <c r="Y16">
        <v>0</v>
      </c>
      <c r="Z16">
        <v>13.041600000000001</v>
      </c>
      <c r="AA16">
        <v>0</v>
      </c>
      <c r="AB16">
        <v>32.333219</v>
      </c>
      <c r="AC16">
        <v>23.197434999999999</v>
      </c>
      <c r="AD16">
        <v>0</v>
      </c>
      <c r="AE16">
        <v>39.450268999999999</v>
      </c>
      <c r="AF16">
        <v>20.750636</v>
      </c>
      <c r="AG16">
        <v>51.607373000000003</v>
      </c>
      <c r="AH16">
        <v>22.286372</v>
      </c>
      <c r="AI16">
        <v>0</v>
      </c>
      <c r="AJ16">
        <v>0</v>
      </c>
      <c r="AK16">
        <v>34.415137999999999</v>
      </c>
      <c r="AL16">
        <v>40.088999999999999</v>
      </c>
      <c r="AM16">
        <v>18.800616999999999</v>
      </c>
      <c r="AN16">
        <v>0.77966899999999995</v>
      </c>
      <c r="AO16">
        <v>0</v>
      </c>
      <c r="AP16">
        <v>0.12809999999999999</v>
      </c>
      <c r="AQ16">
        <v>22.310766999999998</v>
      </c>
      <c r="AR16">
        <v>34.776000000000003</v>
      </c>
      <c r="AS16">
        <v>37.890518999999998</v>
      </c>
      <c r="AT16">
        <v>16.035496999999999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2681.1982369999996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404.89260000000002</v>
      </c>
      <c r="L17">
        <v>573.26020000000005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19.933800000000002</v>
      </c>
      <c r="R17">
        <v>39.104100000000003</v>
      </c>
      <c r="S17">
        <v>24.0443</v>
      </c>
      <c r="T17">
        <v>0</v>
      </c>
      <c r="U17">
        <v>382.5</v>
      </c>
      <c r="V17">
        <v>11.815</v>
      </c>
      <c r="W17">
        <v>40.164499999999997</v>
      </c>
      <c r="X17">
        <v>128.80160000000001</v>
      </c>
      <c r="Y17">
        <v>0</v>
      </c>
      <c r="Z17">
        <v>13.041600000000001</v>
      </c>
      <c r="AA17">
        <v>0</v>
      </c>
      <c r="AB17">
        <v>32.333219</v>
      </c>
      <c r="AC17">
        <v>23.197434999999999</v>
      </c>
      <c r="AD17">
        <v>0</v>
      </c>
      <c r="AE17">
        <v>39.450268999999999</v>
      </c>
      <c r="AF17">
        <v>20.750636</v>
      </c>
      <c r="AG17">
        <v>51.607373000000003</v>
      </c>
      <c r="AH17">
        <v>22.286372</v>
      </c>
      <c r="AI17">
        <v>0</v>
      </c>
      <c r="AJ17">
        <v>0</v>
      </c>
      <c r="AK17">
        <v>34.415137999999999</v>
      </c>
      <c r="AL17">
        <v>40.088999999999999</v>
      </c>
      <c r="AM17">
        <v>18.800616999999999</v>
      </c>
      <c r="AN17">
        <v>0.77966899999999995</v>
      </c>
      <c r="AO17">
        <v>0</v>
      </c>
      <c r="AP17">
        <v>0.12809999999999999</v>
      </c>
      <c r="AQ17">
        <v>22.310766999999998</v>
      </c>
      <c r="AR17">
        <v>34.776000000000003</v>
      </c>
      <c r="AS17">
        <v>37.890518999999998</v>
      </c>
      <c r="AT17">
        <v>16.060167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2546.3949209999996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389.89260000000002</v>
      </c>
      <c r="L18">
        <v>503.2602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19.933800000000002</v>
      </c>
      <c r="R18">
        <v>39.104100000000003</v>
      </c>
      <c r="S18">
        <v>24.0443</v>
      </c>
      <c r="T18">
        <v>0</v>
      </c>
      <c r="U18">
        <v>382.5</v>
      </c>
      <c r="V18">
        <v>11.815</v>
      </c>
      <c r="W18">
        <v>46.018830000000001</v>
      </c>
      <c r="X18">
        <v>147.80160000000001</v>
      </c>
      <c r="Y18">
        <v>0</v>
      </c>
      <c r="Z18">
        <v>13.041600000000001</v>
      </c>
      <c r="AA18">
        <v>0</v>
      </c>
      <c r="AB18">
        <v>32.333219</v>
      </c>
      <c r="AC18">
        <v>23.197434999999999</v>
      </c>
      <c r="AD18">
        <v>0</v>
      </c>
      <c r="AE18">
        <v>39.450268999999999</v>
      </c>
      <c r="AF18">
        <v>20.750636</v>
      </c>
      <c r="AG18">
        <v>51.607373000000003</v>
      </c>
      <c r="AH18">
        <v>22.286372</v>
      </c>
      <c r="AI18">
        <v>0</v>
      </c>
      <c r="AJ18">
        <v>0</v>
      </c>
      <c r="AK18">
        <v>34.415137999999999</v>
      </c>
      <c r="AL18">
        <v>40.088999999999999</v>
      </c>
      <c r="AM18">
        <v>18.800616999999999</v>
      </c>
      <c r="AN18">
        <v>0.77966899999999995</v>
      </c>
      <c r="AO18">
        <v>0</v>
      </c>
      <c r="AP18">
        <v>0.12809999999999999</v>
      </c>
      <c r="AQ18">
        <v>22.310766999999998</v>
      </c>
      <c r="AR18">
        <v>34.776000000000003</v>
      </c>
      <c r="AS18">
        <v>37.890518999999998</v>
      </c>
      <c r="AT18">
        <v>19.610254000000001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2489.7993379999994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447.19260000000003</v>
      </c>
      <c r="L19">
        <v>433.2602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22.63</v>
      </c>
      <c r="R19">
        <v>44.906624999999998</v>
      </c>
      <c r="S19">
        <v>27.638981000000001</v>
      </c>
      <c r="T19">
        <v>0</v>
      </c>
      <c r="U19">
        <v>337.5</v>
      </c>
      <c r="V19">
        <v>11.815</v>
      </c>
      <c r="W19">
        <v>46.399079999999998</v>
      </c>
      <c r="X19">
        <v>147.80160000000001</v>
      </c>
      <c r="Y19">
        <v>0</v>
      </c>
      <c r="Z19">
        <v>13.041600000000001</v>
      </c>
      <c r="AA19">
        <v>0</v>
      </c>
      <c r="AB19">
        <v>32.333219</v>
      </c>
      <c r="AC19">
        <v>23.197434999999999</v>
      </c>
      <c r="AD19">
        <v>0</v>
      </c>
      <c r="AE19">
        <v>39.450268999999999</v>
      </c>
      <c r="AF19">
        <v>20.750636</v>
      </c>
      <c r="AG19">
        <v>51.607373000000003</v>
      </c>
      <c r="AH19">
        <v>27.300806000000001</v>
      </c>
      <c r="AI19">
        <v>0</v>
      </c>
      <c r="AJ19">
        <v>0</v>
      </c>
      <c r="AK19">
        <v>34.415137999999999</v>
      </c>
      <c r="AL19">
        <v>40.088999999999999</v>
      </c>
      <c r="AM19">
        <v>18.800616999999999</v>
      </c>
      <c r="AN19">
        <v>0.77966899999999995</v>
      </c>
      <c r="AO19">
        <v>0</v>
      </c>
      <c r="AP19">
        <v>0</v>
      </c>
      <c r="AQ19">
        <v>22.310766999999998</v>
      </c>
      <c r="AR19">
        <v>34.776000000000003</v>
      </c>
      <c r="AS19">
        <v>37.890518999999998</v>
      </c>
      <c r="AT19">
        <v>19.999969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1.0472490000000001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2450.0338519999996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454.08339999999998</v>
      </c>
      <c r="L20">
        <v>411.2602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22.63</v>
      </c>
      <c r="R20">
        <v>44.906624999999998</v>
      </c>
      <c r="S20">
        <v>27.638981000000001</v>
      </c>
      <c r="T20">
        <v>0</v>
      </c>
      <c r="U20">
        <v>337.5</v>
      </c>
      <c r="V20">
        <v>11.815</v>
      </c>
      <c r="W20">
        <v>46.399079999999998</v>
      </c>
      <c r="X20">
        <v>147.80160000000001</v>
      </c>
      <c r="Y20">
        <v>0</v>
      </c>
      <c r="Z20">
        <v>13.041600000000001</v>
      </c>
      <c r="AA20">
        <v>0</v>
      </c>
      <c r="AB20">
        <v>32.333219</v>
      </c>
      <c r="AC20">
        <v>23.197434999999999</v>
      </c>
      <c r="AD20">
        <v>0</v>
      </c>
      <c r="AE20">
        <v>39.450268999999999</v>
      </c>
      <c r="AF20">
        <v>20.750636</v>
      </c>
      <c r="AG20">
        <v>51.607373000000003</v>
      </c>
      <c r="AH20">
        <v>50.144337</v>
      </c>
      <c r="AI20">
        <v>0</v>
      </c>
      <c r="AJ20">
        <v>0</v>
      </c>
      <c r="AK20">
        <v>34.415137999999999</v>
      </c>
      <c r="AL20">
        <v>40.088999999999999</v>
      </c>
      <c r="AM20">
        <v>18.800616999999999</v>
      </c>
      <c r="AN20">
        <v>0.77966899999999995</v>
      </c>
      <c r="AO20">
        <v>0</v>
      </c>
      <c r="AP20">
        <v>0</v>
      </c>
      <c r="AQ20">
        <v>22.310766999999998</v>
      </c>
      <c r="AR20">
        <v>34.776000000000003</v>
      </c>
      <c r="AS20">
        <v>37.890518999999998</v>
      </c>
      <c r="AT20">
        <v>19.999969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1.940491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2458.6614249999993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454.08339999999998</v>
      </c>
      <c r="L21">
        <v>411.2602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22.63</v>
      </c>
      <c r="R21">
        <v>44.906624999999998</v>
      </c>
      <c r="S21">
        <v>27.638981000000001</v>
      </c>
      <c r="T21">
        <v>0</v>
      </c>
      <c r="U21">
        <v>337.5</v>
      </c>
      <c r="V21">
        <v>11.815</v>
      </c>
      <c r="W21">
        <v>46.399079999999998</v>
      </c>
      <c r="X21">
        <v>147.80160000000001</v>
      </c>
      <c r="Y21">
        <v>0</v>
      </c>
      <c r="Z21">
        <v>19.6724</v>
      </c>
      <c r="AA21">
        <v>0</v>
      </c>
      <c r="AB21">
        <v>32.333219</v>
      </c>
      <c r="AC21">
        <v>23.197434999999999</v>
      </c>
      <c r="AD21">
        <v>0</v>
      </c>
      <c r="AE21">
        <v>39.450268999999999</v>
      </c>
      <c r="AF21">
        <v>20.750636</v>
      </c>
      <c r="AG21">
        <v>51.607373000000003</v>
      </c>
      <c r="AH21">
        <v>50.144337</v>
      </c>
      <c r="AI21">
        <v>0</v>
      </c>
      <c r="AJ21">
        <v>0</v>
      </c>
      <c r="AK21">
        <v>34.415137999999999</v>
      </c>
      <c r="AL21">
        <v>40.088999999999999</v>
      </c>
      <c r="AM21">
        <v>18.800616999999999</v>
      </c>
      <c r="AN21">
        <v>0.77966899999999995</v>
      </c>
      <c r="AO21">
        <v>0</v>
      </c>
      <c r="AP21">
        <v>0</v>
      </c>
      <c r="AQ21">
        <v>22.310766999999998</v>
      </c>
      <c r="AR21">
        <v>34.776000000000003</v>
      </c>
      <c r="AS21">
        <v>37.890518999999998</v>
      </c>
      <c r="AT21">
        <v>19.999969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1.940491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2465.2922249999992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454.08339999999998</v>
      </c>
      <c r="L22">
        <v>411.2602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22.63</v>
      </c>
      <c r="R22">
        <v>44.906624999999998</v>
      </c>
      <c r="S22">
        <v>27.638981000000001</v>
      </c>
      <c r="T22">
        <v>0</v>
      </c>
      <c r="U22">
        <v>337.5</v>
      </c>
      <c r="V22">
        <v>11.815</v>
      </c>
      <c r="W22">
        <v>46.399079999999998</v>
      </c>
      <c r="X22">
        <v>147.80160000000001</v>
      </c>
      <c r="Y22">
        <v>0</v>
      </c>
      <c r="Z22">
        <v>19.6724</v>
      </c>
      <c r="AA22">
        <v>0</v>
      </c>
      <c r="AB22">
        <v>32.333219</v>
      </c>
      <c r="AC22">
        <v>23.197434999999999</v>
      </c>
      <c r="AD22">
        <v>0</v>
      </c>
      <c r="AE22">
        <v>39.450268999999999</v>
      </c>
      <c r="AF22">
        <v>20.750636</v>
      </c>
      <c r="AG22">
        <v>51.607373000000003</v>
      </c>
      <c r="AH22">
        <v>50.144337</v>
      </c>
      <c r="AI22">
        <v>0</v>
      </c>
      <c r="AJ22">
        <v>0</v>
      </c>
      <c r="AK22">
        <v>34.415137999999999</v>
      </c>
      <c r="AL22">
        <v>40.088999999999999</v>
      </c>
      <c r="AM22">
        <v>18.800616999999999</v>
      </c>
      <c r="AN22">
        <v>0.77966899999999995</v>
      </c>
      <c r="AO22">
        <v>0</v>
      </c>
      <c r="AP22">
        <v>0</v>
      </c>
      <c r="AQ22">
        <v>22.310766999999998</v>
      </c>
      <c r="AR22">
        <v>34.776000000000003</v>
      </c>
      <c r="AS22">
        <v>37.890518999999998</v>
      </c>
      <c r="AT22">
        <v>19.999969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1.940491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2465.2922249999992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492.08339999999998</v>
      </c>
      <c r="L23">
        <v>411.2602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22.63</v>
      </c>
      <c r="R23">
        <v>44.906624999999998</v>
      </c>
      <c r="S23">
        <v>27.638981000000001</v>
      </c>
      <c r="T23">
        <v>0</v>
      </c>
      <c r="U23">
        <v>337.5</v>
      </c>
      <c r="V23">
        <v>11.815</v>
      </c>
      <c r="W23">
        <v>46.399079999999998</v>
      </c>
      <c r="X23">
        <v>147.80160000000001</v>
      </c>
      <c r="Y23">
        <v>0</v>
      </c>
      <c r="Z23">
        <v>19.6724</v>
      </c>
      <c r="AA23">
        <v>0</v>
      </c>
      <c r="AB23">
        <v>32.333219</v>
      </c>
      <c r="AC23">
        <v>23.197434999999999</v>
      </c>
      <c r="AD23">
        <v>0</v>
      </c>
      <c r="AE23">
        <v>39.450268999999999</v>
      </c>
      <c r="AF23">
        <v>20.750636</v>
      </c>
      <c r="AG23">
        <v>51.607373000000003</v>
      </c>
      <c r="AH23">
        <v>50.144337</v>
      </c>
      <c r="AI23">
        <v>0</v>
      </c>
      <c r="AJ23">
        <v>0</v>
      </c>
      <c r="AK23">
        <v>34.415137999999999</v>
      </c>
      <c r="AL23">
        <v>40.088999999999999</v>
      </c>
      <c r="AM23">
        <v>18.800616999999999</v>
      </c>
      <c r="AN23">
        <v>0.77966899999999995</v>
      </c>
      <c r="AO23">
        <v>0</v>
      </c>
      <c r="AP23">
        <v>0</v>
      </c>
      <c r="AQ23">
        <v>22.310766999999998</v>
      </c>
      <c r="AR23">
        <v>34.776000000000003</v>
      </c>
      <c r="AS23">
        <v>37.890518999999998</v>
      </c>
      <c r="AT23">
        <v>19.999969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1.940491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2503.2922249999992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492.08339999999998</v>
      </c>
      <c r="L24">
        <v>411.2602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22.63</v>
      </c>
      <c r="R24">
        <v>44.906624999999998</v>
      </c>
      <c r="S24">
        <v>27.638981000000001</v>
      </c>
      <c r="T24">
        <v>0</v>
      </c>
      <c r="U24">
        <v>337.5</v>
      </c>
      <c r="V24">
        <v>11.815</v>
      </c>
      <c r="W24">
        <v>46.399079999999998</v>
      </c>
      <c r="X24">
        <v>147.80160000000001</v>
      </c>
      <c r="Y24">
        <v>0</v>
      </c>
      <c r="Z24">
        <v>19.6724</v>
      </c>
      <c r="AA24">
        <v>13.035</v>
      </c>
      <c r="AB24">
        <v>32.333219</v>
      </c>
      <c r="AC24">
        <v>23.197434999999999</v>
      </c>
      <c r="AD24">
        <v>0</v>
      </c>
      <c r="AE24">
        <v>39.450268999999999</v>
      </c>
      <c r="AF24">
        <v>20.750636</v>
      </c>
      <c r="AG24">
        <v>51.607373000000003</v>
      </c>
      <c r="AH24">
        <v>50.144337</v>
      </c>
      <c r="AI24">
        <v>0</v>
      </c>
      <c r="AJ24">
        <v>0</v>
      </c>
      <c r="AK24">
        <v>34.415137999999999</v>
      </c>
      <c r="AL24">
        <v>40.088999999999999</v>
      </c>
      <c r="AM24">
        <v>18.800616999999999</v>
      </c>
      <c r="AN24">
        <v>0.77966899999999995</v>
      </c>
      <c r="AO24">
        <v>0</v>
      </c>
      <c r="AP24">
        <v>0</v>
      </c>
      <c r="AQ24">
        <v>22.310766999999998</v>
      </c>
      <c r="AR24">
        <v>34.776000000000003</v>
      </c>
      <c r="AS24">
        <v>37.890518999999998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1.940491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2516.3272249999991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492.08339999999998</v>
      </c>
      <c r="L25">
        <v>411.2602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22.63</v>
      </c>
      <c r="R25">
        <v>44.906624999999998</v>
      </c>
      <c r="S25">
        <v>27.638981000000001</v>
      </c>
      <c r="T25">
        <v>0</v>
      </c>
      <c r="U25">
        <v>337.5</v>
      </c>
      <c r="V25">
        <v>11.815</v>
      </c>
      <c r="W25">
        <v>46.399079999999998</v>
      </c>
      <c r="X25">
        <v>147.80160000000001</v>
      </c>
      <c r="Y25">
        <v>0</v>
      </c>
      <c r="Z25">
        <v>19.6724</v>
      </c>
      <c r="AA25">
        <v>13.035</v>
      </c>
      <c r="AB25">
        <v>32.333219</v>
      </c>
      <c r="AC25">
        <v>23.197434999999999</v>
      </c>
      <c r="AD25">
        <v>10.858853999999999</v>
      </c>
      <c r="AE25">
        <v>39.450268999999999</v>
      </c>
      <c r="AF25">
        <v>20.750636</v>
      </c>
      <c r="AG25">
        <v>51.607373000000003</v>
      </c>
      <c r="AH25">
        <v>50.144337</v>
      </c>
      <c r="AI25">
        <v>0</v>
      </c>
      <c r="AJ25">
        <v>0</v>
      </c>
      <c r="AK25">
        <v>34.415137999999999</v>
      </c>
      <c r="AL25">
        <v>40.088999999999999</v>
      </c>
      <c r="AM25">
        <v>18.800616999999999</v>
      </c>
      <c r="AN25">
        <v>0.77966899999999995</v>
      </c>
      <c r="AO25">
        <v>0</v>
      </c>
      <c r="AP25">
        <v>0</v>
      </c>
      <c r="AQ25">
        <v>22.310766999999998</v>
      </c>
      <c r="AR25">
        <v>34.776000000000003</v>
      </c>
      <c r="AS25">
        <v>37.890518999999998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2527.1860789999992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512.08339999999998</v>
      </c>
      <c r="L26">
        <v>411.2602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22.63</v>
      </c>
      <c r="R26">
        <v>44.906624999999998</v>
      </c>
      <c r="S26">
        <v>27.638981000000001</v>
      </c>
      <c r="T26">
        <v>0</v>
      </c>
      <c r="U26">
        <v>337.5</v>
      </c>
      <c r="V26">
        <v>11.815</v>
      </c>
      <c r="W26">
        <v>46.399079999999998</v>
      </c>
      <c r="X26">
        <v>147.80160000000001</v>
      </c>
      <c r="Y26">
        <v>0</v>
      </c>
      <c r="Z26">
        <v>19.6724</v>
      </c>
      <c r="AA26">
        <v>13.035</v>
      </c>
      <c r="AB26">
        <v>32.333219</v>
      </c>
      <c r="AC26">
        <v>23.197434999999999</v>
      </c>
      <c r="AD26">
        <v>10.858853999999999</v>
      </c>
      <c r="AE26">
        <v>39.450268999999999</v>
      </c>
      <c r="AF26">
        <v>20.750636</v>
      </c>
      <c r="AG26">
        <v>51.607373000000003</v>
      </c>
      <c r="AH26">
        <v>50.144337</v>
      </c>
      <c r="AI26">
        <v>0</v>
      </c>
      <c r="AJ26">
        <v>0</v>
      </c>
      <c r="AK26">
        <v>34.415137999999999</v>
      </c>
      <c r="AL26">
        <v>40.088999999999999</v>
      </c>
      <c r="AM26">
        <v>18.800616999999999</v>
      </c>
      <c r="AN26">
        <v>0.77966899999999995</v>
      </c>
      <c r="AO26">
        <v>0</v>
      </c>
      <c r="AP26">
        <v>0</v>
      </c>
      <c r="AQ26">
        <v>22.310766999999998</v>
      </c>
      <c r="AR26">
        <v>34.776000000000003</v>
      </c>
      <c r="AS26">
        <v>37.890518999999998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2547.1860789999992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532.08339999999998</v>
      </c>
      <c r="L27">
        <v>411.2602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22.63</v>
      </c>
      <c r="R27">
        <v>44.906624999999998</v>
      </c>
      <c r="S27">
        <v>27.638981000000001</v>
      </c>
      <c r="T27">
        <v>0</v>
      </c>
      <c r="U27">
        <v>337.5</v>
      </c>
      <c r="V27">
        <v>11.815</v>
      </c>
      <c r="W27">
        <v>46.399079999999998</v>
      </c>
      <c r="X27">
        <v>147.80160000000001</v>
      </c>
      <c r="Y27">
        <v>0</v>
      </c>
      <c r="Z27">
        <v>19.6724</v>
      </c>
      <c r="AA27">
        <v>13.035</v>
      </c>
      <c r="AB27">
        <v>32.333219</v>
      </c>
      <c r="AC27">
        <v>23.197434999999999</v>
      </c>
      <c r="AD27">
        <v>10.858853999999999</v>
      </c>
      <c r="AE27">
        <v>39.450268999999999</v>
      </c>
      <c r="AF27">
        <v>20.750636</v>
      </c>
      <c r="AG27">
        <v>51.607373000000003</v>
      </c>
      <c r="AH27">
        <v>50.144337</v>
      </c>
      <c r="AI27">
        <v>3.814368</v>
      </c>
      <c r="AJ27">
        <v>0</v>
      </c>
      <c r="AK27">
        <v>34.415137999999999</v>
      </c>
      <c r="AL27">
        <v>40.088999999999999</v>
      </c>
      <c r="AM27">
        <v>18.800616999999999</v>
      </c>
      <c r="AN27">
        <v>0.77966899999999995</v>
      </c>
      <c r="AO27">
        <v>0</v>
      </c>
      <c r="AP27">
        <v>0</v>
      </c>
      <c r="AQ27">
        <v>11.155383</v>
      </c>
      <c r="AR27">
        <v>34.776000000000003</v>
      </c>
      <c r="AS27">
        <v>37.890518999999998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2559.8450629999988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552.08339999999998</v>
      </c>
      <c r="L28">
        <v>411.2602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22.63</v>
      </c>
      <c r="R28">
        <v>44.906624999999998</v>
      </c>
      <c r="S28">
        <v>27.638981000000001</v>
      </c>
      <c r="T28">
        <v>0</v>
      </c>
      <c r="U28">
        <v>337.5</v>
      </c>
      <c r="V28">
        <v>11.815</v>
      </c>
      <c r="W28">
        <v>46.399079999999998</v>
      </c>
      <c r="X28">
        <v>147.80160000000001</v>
      </c>
      <c r="Y28">
        <v>0</v>
      </c>
      <c r="Z28">
        <v>19.6724</v>
      </c>
      <c r="AA28">
        <v>26.07</v>
      </c>
      <c r="AB28">
        <v>32.333219</v>
      </c>
      <c r="AC28">
        <v>23.197434999999999</v>
      </c>
      <c r="AD28">
        <v>10.858853999999999</v>
      </c>
      <c r="AE28">
        <v>39.450268999999999</v>
      </c>
      <c r="AF28">
        <v>20.750636</v>
      </c>
      <c r="AG28">
        <v>51.607373000000003</v>
      </c>
      <c r="AH28">
        <v>50.144337</v>
      </c>
      <c r="AI28">
        <v>6.1029879999999999</v>
      </c>
      <c r="AJ28">
        <v>0</v>
      </c>
      <c r="AK28">
        <v>34.415137999999999</v>
      </c>
      <c r="AL28">
        <v>40.088999999999999</v>
      </c>
      <c r="AM28">
        <v>18.800616999999999</v>
      </c>
      <c r="AN28">
        <v>0.77966899999999995</v>
      </c>
      <c r="AO28">
        <v>0</v>
      </c>
      <c r="AP28">
        <v>0</v>
      </c>
      <c r="AQ28">
        <v>0</v>
      </c>
      <c r="AR28">
        <v>34.776000000000003</v>
      </c>
      <c r="AS28">
        <v>37.890518999999998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2584.0132999999996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454.08339999999998</v>
      </c>
      <c r="L29">
        <v>411.2602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22.63</v>
      </c>
      <c r="R29">
        <v>44.906624999999998</v>
      </c>
      <c r="S29">
        <v>27.638981000000001</v>
      </c>
      <c r="T29">
        <v>0</v>
      </c>
      <c r="U29">
        <v>337.5</v>
      </c>
      <c r="V29">
        <v>11.815</v>
      </c>
      <c r="W29">
        <v>46.399079999999998</v>
      </c>
      <c r="X29">
        <v>147.80160000000001</v>
      </c>
      <c r="Y29">
        <v>0</v>
      </c>
      <c r="Z29">
        <v>19.6724</v>
      </c>
      <c r="AA29">
        <v>26.07</v>
      </c>
      <c r="AB29">
        <v>32.333219</v>
      </c>
      <c r="AC29">
        <v>23.197434999999999</v>
      </c>
      <c r="AD29">
        <v>10.858853999999999</v>
      </c>
      <c r="AE29">
        <v>39.450268999999999</v>
      </c>
      <c r="AF29">
        <v>20.750636</v>
      </c>
      <c r="AG29">
        <v>51.607373000000003</v>
      </c>
      <c r="AH29">
        <v>50.144337</v>
      </c>
      <c r="AI29">
        <v>39.193389000000003</v>
      </c>
      <c r="AJ29">
        <v>0</v>
      </c>
      <c r="AK29">
        <v>34.415137999999999</v>
      </c>
      <c r="AL29">
        <v>40.088999999999999</v>
      </c>
      <c r="AM29">
        <v>18.800616999999999</v>
      </c>
      <c r="AN29">
        <v>0.77966899999999995</v>
      </c>
      <c r="AO29">
        <v>0</v>
      </c>
      <c r="AP29">
        <v>0</v>
      </c>
      <c r="AQ29">
        <v>0</v>
      </c>
      <c r="AR29">
        <v>34.776000000000003</v>
      </c>
      <c r="AS29">
        <v>37.890518999999998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2519.1037009999995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454.08339999999998</v>
      </c>
      <c r="L30">
        <v>411.2602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22.63</v>
      </c>
      <c r="R30">
        <v>44.906624999999998</v>
      </c>
      <c r="S30">
        <v>27.638981000000001</v>
      </c>
      <c r="T30">
        <v>0</v>
      </c>
      <c r="U30">
        <v>337.5</v>
      </c>
      <c r="V30">
        <v>11.815</v>
      </c>
      <c r="W30">
        <v>46.399079999999998</v>
      </c>
      <c r="X30">
        <v>147.80160000000001</v>
      </c>
      <c r="Y30">
        <v>0</v>
      </c>
      <c r="Z30">
        <v>19.6724</v>
      </c>
      <c r="AA30">
        <v>26.07</v>
      </c>
      <c r="AB30">
        <v>32.333219</v>
      </c>
      <c r="AC30">
        <v>11.598717000000001</v>
      </c>
      <c r="AD30">
        <v>10.858853999999999</v>
      </c>
      <c r="AE30">
        <v>39.450268999999999</v>
      </c>
      <c r="AF30">
        <v>20.750636</v>
      </c>
      <c r="AG30">
        <v>51.607373000000003</v>
      </c>
      <c r="AH30">
        <v>50.144337</v>
      </c>
      <c r="AI30">
        <v>39.193389000000003</v>
      </c>
      <c r="AJ30">
        <v>0</v>
      </c>
      <c r="AK30">
        <v>34.415137999999999</v>
      </c>
      <c r="AL30">
        <v>40.088999999999999</v>
      </c>
      <c r="AM30">
        <v>18.800616999999999</v>
      </c>
      <c r="AN30">
        <v>0.77966899999999995</v>
      </c>
      <c r="AO30">
        <v>0</v>
      </c>
      <c r="AP30">
        <v>0</v>
      </c>
      <c r="AQ30">
        <v>0</v>
      </c>
      <c r="AR30">
        <v>34.776000000000003</v>
      </c>
      <c r="AS30">
        <v>37.890518999999998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2507.5049829999994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454.08339999999998</v>
      </c>
      <c r="L31">
        <v>403.00749999999999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18.461500000000001</v>
      </c>
      <c r="R31">
        <v>36.091200000000001</v>
      </c>
      <c r="S31">
        <v>22.253599999999999</v>
      </c>
      <c r="T31">
        <v>0</v>
      </c>
      <c r="U31">
        <v>337.5</v>
      </c>
      <c r="V31">
        <v>11.815</v>
      </c>
      <c r="W31">
        <v>46.399079999999998</v>
      </c>
      <c r="X31">
        <v>147.80160000000001</v>
      </c>
      <c r="Y31">
        <v>0</v>
      </c>
      <c r="Z31">
        <v>19.6724</v>
      </c>
      <c r="AA31">
        <v>26.07</v>
      </c>
      <c r="AB31">
        <v>32.333219</v>
      </c>
      <c r="AC31">
        <v>11.598717000000001</v>
      </c>
      <c r="AD31">
        <v>10.858853999999999</v>
      </c>
      <c r="AE31">
        <v>39.450268999999999</v>
      </c>
      <c r="AF31">
        <v>20.750636</v>
      </c>
      <c r="AG31">
        <v>51.607373000000003</v>
      </c>
      <c r="AH31">
        <v>50.144337</v>
      </c>
      <c r="AI31">
        <v>39.193389000000003</v>
      </c>
      <c r="AJ31">
        <v>0</v>
      </c>
      <c r="AK31">
        <v>34.415137999999999</v>
      </c>
      <c r="AL31">
        <v>40.088999999999999</v>
      </c>
      <c r="AM31">
        <v>18.800616999999999</v>
      </c>
      <c r="AN31">
        <v>0.77966899999999995</v>
      </c>
      <c r="AO31">
        <v>0</v>
      </c>
      <c r="AP31">
        <v>0</v>
      </c>
      <c r="AQ31">
        <v>0</v>
      </c>
      <c r="AR31">
        <v>34.776000000000003</v>
      </c>
      <c r="AS31">
        <v>37.890518999999998</v>
      </c>
      <c r="AT31">
        <v>18.957314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2479.8403219999991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454.08339999999998</v>
      </c>
      <c r="L32">
        <v>403.00749999999999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18.461500000000001</v>
      </c>
      <c r="R32">
        <v>36.091200000000001</v>
      </c>
      <c r="S32">
        <v>22.253599999999999</v>
      </c>
      <c r="T32">
        <v>0</v>
      </c>
      <c r="U32">
        <v>337.5</v>
      </c>
      <c r="V32">
        <v>11.815</v>
      </c>
      <c r="W32">
        <v>46.399079999999998</v>
      </c>
      <c r="X32">
        <v>147.80160000000001</v>
      </c>
      <c r="Y32">
        <v>0</v>
      </c>
      <c r="Z32">
        <v>19.6724</v>
      </c>
      <c r="AA32">
        <v>26.07</v>
      </c>
      <c r="AB32">
        <v>32.333219</v>
      </c>
      <c r="AC32">
        <v>11.598717000000001</v>
      </c>
      <c r="AD32">
        <v>10.858853999999999</v>
      </c>
      <c r="AE32">
        <v>39.450268999999999</v>
      </c>
      <c r="AF32">
        <v>20.750636</v>
      </c>
      <c r="AG32">
        <v>51.607373000000003</v>
      </c>
      <c r="AH32">
        <v>50.144337</v>
      </c>
      <c r="AI32">
        <v>39.193389000000003</v>
      </c>
      <c r="AJ32">
        <v>0</v>
      </c>
      <c r="AK32">
        <v>34.415137999999999</v>
      </c>
      <c r="AL32">
        <v>40.088999999999999</v>
      </c>
      <c r="AM32">
        <v>18.800616999999999</v>
      </c>
      <c r="AN32">
        <v>0.77966899999999995</v>
      </c>
      <c r="AO32">
        <v>0</v>
      </c>
      <c r="AP32">
        <v>0</v>
      </c>
      <c r="AQ32">
        <v>0</v>
      </c>
      <c r="AR32">
        <v>40.847999999999999</v>
      </c>
      <c r="AS32">
        <v>37.890518999999998</v>
      </c>
      <c r="AT32">
        <v>18.279388999999998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2485.2343969999988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406.26298000000003</v>
      </c>
      <c r="L33">
        <v>403.00749999999999</v>
      </c>
      <c r="M33">
        <v>97.055942999999999</v>
      </c>
      <c r="N33">
        <v>124.38</v>
      </c>
      <c r="O33">
        <v>130.58009999999999</v>
      </c>
      <c r="P33">
        <v>149.98894999999999</v>
      </c>
      <c r="Q33">
        <v>18.461500000000001</v>
      </c>
      <c r="R33">
        <v>36.091200000000001</v>
      </c>
      <c r="S33">
        <v>22.253599999999999</v>
      </c>
      <c r="T33">
        <v>0</v>
      </c>
      <c r="U33">
        <v>337.5</v>
      </c>
      <c r="V33">
        <v>11.815</v>
      </c>
      <c r="W33">
        <v>46.399079999999998</v>
      </c>
      <c r="X33">
        <v>147.80160000000001</v>
      </c>
      <c r="Y33">
        <v>0</v>
      </c>
      <c r="Z33">
        <v>13.041600000000001</v>
      </c>
      <c r="AA33">
        <v>26.07</v>
      </c>
      <c r="AB33">
        <v>32.333219</v>
      </c>
      <c r="AC33">
        <v>11.598717000000001</v>
      </c>
      <c r="AD33">
        <v>10.858853999999999</v>
      </c>
      <c r="AE33">
        <v>39.450268999999999</v>
      </c>
      <c r="AF33">
        <v>20.750636</v>
      </c>
      <c r="AG33">
        <v>51.607373000000003</v>
      </c>
      <c r="AH33">
        <v>50.144337</v>
      </c>
      <c r="AI33">
        <v>39.193389000000003</v>
      </c>
      <c r="AJ33">
        <v>0</v>
      </c>
      <c r="AK33">
        <v>34.415137999999999</v>
      </c>
      <c r="AL33">
        <v>40.088999999999999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37.890518999999998</v>
      </c>
      <c r="AT33">
        <v>17.912254999999998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2430.4160430000002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394.89260000000002</v>
      </c>
      <c r="L34">
        <v>403.00749999999999</v>
      </c>
      <c r="M34">
        <v>97.055942999999999</v>
      </c>
      <c r="N34">
        <v>124.38</v>
      </c>
      <c r="O34">
        <v>130.58009999999999</v>
      </c>
      <c r="P34">
        <v>149.98894999999999</v>
      </c>
      <c r="Q34">
        <v>15.9194</v>
      </c>
      <c r="R34">
        <v>36.091200000000001</v>
      </c>
      <c r="S34">
        <v>22.253599999999999</v>
      </c>
      <c r="T34">
        <v>0</v>
      </c>
      <c r="U34">
        <v>337.5</v>
      </c>
      <c r="V34">
        <v>11.815</v>
      </c>
      <c r="W34">
        <v>46.399079999999998</v>
      </c>
      <c r="X34">
        <v>147.80160000000001</v>
      </c>
      <c r="Y34">
        <v>0</v>
      </c>
      <c r="Z34">
        <v>13.041600000000001</v>
      </c>
      <c r="AA34">
        <v>26.07</v>
      </c>
      <c r="AB34">
        <v>32.333219</v>
      </c>
      <c r="AC34">
        <v>11.598717000000001</v>
      </c>
      <c r="AD34">
        <v>10.858853999999999</v>
      </c>
      <c r="AE34">
        <v>39.450268999999999</v>
      </c>
      <c r="AF34">
        <v>20.750636</v>
      </c>
      <c r="AG34">
        <v>51.607373000000003</v>
      </c>
      <c r="AH34">
        <v>50.144337</v>
      </c>
      <c r="AI34">
        <v>39.193389000000003</v>
      </c>
      <c r="AJ34">
        <v>0</v>
      </c>
      <c r="AK34">
        <v>34.415137999999999</v>
      </c>
      <c r="AL34">
        <v>40.088999999999999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37.890518999999998</v>
      </c>
      <c r="AT34">
        <v>18.287962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1.940491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2416.8792699999995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379.89260000000002</v>
      </c>
      <c r="L35">
        <v>372.41500000000002</v>
      </c>
      <c r="M35">
        <v>97.055942999999999</v>
      </c>
      <c r="N35">
        <v>124.38</v>
      </c>
      <c r="O35">
        <v>130.58009999999999</v>
      </c>
      <c r="P35">
        <v>149.98894999999999</v>
      </c>
      <c r="Q35">
        <v>15.9194</v>
      </c>
      <c r="R35">
        <v>32.237724</v>
      </c>
      <c r="S35">
        <v>20.160996999999998</v>
      </c>
      <c r="T35">
        <v>0</v>
      </c>
      <c r="U35">
        <v>337.5</v>
      </c>
      <c r="V35">
        <v>11.815</v>
      </c>
      <c r="W35">
        <v>46.399079999999998</v>
      </c>
      <c r="X35">
        <v>147.80160000000001</v>
      </c>
      <c r="Y35">
        <v>0</v>
      </c>
      <c r="Z35">
        <v>13.041600000000001</v>
      </c>
      <c r="AA35">
        <v>26.07</v>
      </c>
      <c r="AB35">
        <v>32.333219</v>
      </c>
      <c r="AC35">
        <v>11.598717000000001</v>
      </c>
      <c r="AD35">
        <v>10.858853999999999</v>
      </c>
      <c r="AE35">
        <v>39.450268999999999</v>
      </c>
      <c r="AF35">
        <v>20.750636</v>
      </c>
      <c r="AG35">
        <v>51.607373000000003</v>
      </c>
      <c r="AH35">
        <v>50.144337</v>
      </c>
      <c r="AI35">
        <v>6.1029879999999999</v>
      </c>
      <c r="AJ35">
        <v>0</v>
      </c>
      <c r="AK35">
        <v>34.415137999999999</v>
      </c>
      <c r="AL35">
        <v>52.29</v>
      </c>
      <c r="AM35">
        <v>18.800616999999999</v>
      </c>
      <c r="AN35">
        <v>0.77966899999999995</v>
      </c>
      <c r="AO35">
        <v>0</v>
      </c>
      <c r="AP35">
        <v>0.25619999999999998</v>
      </c>
      <c r="AQ35">
        <v>0</v>
      </c>
      <c r="AR35">
        <v>34.776000000000003</v>
      </c>
      <c r="AS35">
        <v>37.890518999999998</v>
      </c>
      <c r="AT35">
        <v>19.987158000000001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2340.3346859999992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379.89260000000002</v>
      </c>
      <c r="L36">
        <v>372.41500000000002</v>
      </c>
      <c r="M36">
        <v>97.055942999999999</v>
      </c>
      <c r="N36">
        <v>124.38</v>
      </c>
      <c r="O36">
        <v>130.58009999999999</v>
      </c>
      <c r="P36">
        <v>149.98894999999999</v>
      </c>
      <c r="Q36">
        <v>12.9032</v>
      </c>
      <c r="R36">
        <v>25.515899999999998</v>
      </c>
      <c r="S36">
        <v>16.020295999999998</v>
      </c>
      <c r="T36">
        <v>0</v>
      </c>
      <c r="U36">
        <v>337.5</v>
      </c>
      <c r="V36">
        <v>11.815</v>
      </c>
      <c r="W36">
        <v>40.164499999999997</v>
      </c>
      <c r="X36">
        <v>128.80160000000001</v>
      </c>
      <c r="Y36">
        <v>0</v>
      </c>
      <c r="Z36">
        <v>13.041600000000001</v>
      </c>
      <c r="AA36">
        <v>13.035</v>
      </c>
      <c r="AB36">
        <v>16.166609000000001</v>
      </c>
      <c r="AC36">
        <v>11.598717000000001</v>
      </c>
      <c r="AD36">
        <v>10.858853999999999</v>
      </c>
      <c r="AE36">
        <v>39.450268999999999</v>
      </c>
      <c r="AF36">
        <v>20.750636</v>
      </c>
      <c r="AG36">
        <v>51.607373000000003</v>
      </c>
      <c r="AH36">
        <v>50.144337</v>
      </c>
      <c r="AI36">
        <v>3.814368</v>
      </c>
      <c r="AJ36">
        <v>0</v>
      </c>
      <c r="AK36">
        <v>34.415137999999999</v>
      </c>
      <c r="AL36">
        <v>52.29</v>
      </c>
      <c r="AM36">
        <v>18.800616999999999</v>
      </c>
      <c r="AN36">
        <v>0.77966899999999995</v>
      </c>
      <c r="AO36">
        <v>0</v>
      </c>
      <c r="AP36">
        <v>0.25619999999999998</v>
      </c>
      <c r="AQ36">
        <v>0</v>
      </c>
      <c r="AR36">
        <v>34.776000000000003</v>
      </c>
      <c r="AS36">
        <v>37.890518999999998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1.940491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2269.7439619999991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379.89260000000002</v>
      </c>
      <c r="L37">
        <v>372.41500000000002</v>
      </c>
      <c r="M37">
        <v>97.055942999999999</v>
      </c>
      <c r="N37">
        <v>124.38</v>
      </c>
      <c r="O37">
        <v>130.58009999999999</v>
      </c>
      <c r="P37">
        <v>149.98894999999999</v>
      </c>
      <c r="Q37">
        <v>12.9032</v>
      </c>
      <c r="R37">
        <v>25.515899999999998</v>
      </c>
      <c r="S37">
        <v>15.952299999999999</v>
      </c>
      <c r="T37">
        <v>0</v>
      </c>
      <c r="U37">
        <v>337.5</v>
      </c>
      <c r="V37">
        <v>11.815</v>
      </c>
      <c r="W37">
        <v>30.785599999999999</v>
      </c>
      <c r="X37">
        <v>128.80160000000001</v>
      </c>
      <c r="Y37">
        <v>0</v>
      </c>
      <c r="Z37">
        <v>13.041600000000001</v>
      </c>
      <c r="AA37">
        <v>0</v>
      </c>
      <c r="AB37">
        <v>16.166609000000001</v>
      </c>
      <c r="AC37">
        <v>11.598717000000001</v>
      </c>
      <c r="AD37">
        <v>10.858853999999999</v>
      </c>
      <c r="AE37">
        <v>39.450268999999999</v>
      </c>
      <c r="AF37">
        <v>20.750636</v>
      </c>
      <c r="AG37">
        <v>51.607373000000003</v>
      </c>
      <c r="AH37">
        <v>50.144337</v>
      </c>
      <c r="AI37">
        <v>0</v>
      </c>
      <c r="AJ37">
        <v>0</v>
      </c>
      <c r="AK37">
        <v>34.415137999999999</v>
      </c>
      <c r="AL37">
        <v>52.29</v>
      </c>
      <c r="AM37">
        <v>18.800616999999999</v>
      </c>
      <c r="AN37">
        <v>0.77966899999999995</v>
      </c>
      <c r="AO37">
        <v>0</v>
      </c>
      <c r="AP37">
        <v>0.25619999999999998</v>
      </c>
      <c r="AQ37">
        <v>0</v>
      </c>
      <c r="AR37">
        <v>34.776000000000003</v>
      </c>
      <c r="AS37">
        <v>37.890518999999998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1.940491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2243.447697999999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379.89260000000002</v>
      </c>
      <c r="L38">
        <v>372.41500000000002</v>
      </c>
      <c r="M38">
        <v>97.055942999999999</v>
      </c>
      <c r="N38">
        <v>124.38</v>
      </c>
      <c r="O38">
        <v>130.58009999999999</v>
      </c>
      <c r="P38">
        <v>149.98894999999999</v>
      </c>
      <c r="Q38">
        <v>12.9032</v>
      </c>
      <c r="R38">
        <v>25.515899999999998</v>
      </c>
      <c r="S38">
        <v>15.952299999999999</v>
      </c>
      <c r="T38">
        <v>0</v>
      </c>
      <c r="U38">
        <v>337.5</v>
      </c>
      <c r="V38">
        <v>11.815</v>
      </c>
      <c r="W38">
        <v>30.785599999999999</v>
      </c>
      <c r="X38">
        <v>128.80160000000001</v>
      </c>
      <c r="Y38">
        <v>0</v>
      </c>
      <c r="Z38">
        <v>13.041600000000001</v>
      </c>
      <c r="AA38">
        <v>0</v>
      </c>
      <c r="AB38">
        <v>16.166609000000001</v>
      </c>
      <c r="AC38">
        <v>11.598717000000001</v>
      </c>
      <c r="AD38">
        <v>10.858853999999999</v>
      </c>
      <c r="AE38">
        <v>39.450268999999999</v>
      </c>
      <c r="AF38">
        <v>20.750636</v>
      </c>
      <c r="AG38">
        <v>51.607373000000003</v>
      </c>
      <c r="AH38">
        <v>25.629328000000001</v>
      </c>
      <c r="AI38">
        <v>0</v>
      </c>
      <c r="AJ38">
        <v>0</v>
      </c>
      <c r="AK38">
        <v>34.415137999999999</v>
      </c>
      <c r="AL38">
        <v>52.29</v>
      </c>
      <c r="AM38">
        <v>18.800616999999999</v>
      </c>
      <c r="AN38">
        <v>0.77966899999999995</v>
      </c>
      <c r="AO38">
        <v>0</v>
      </c>
      <c r="AP38">
        <v>0.25619999999999998</v>
      </c>
      <c r="AQ38">
        <v>0</v>
      </c>
      <c r="AR38">
        <v>34.776000000000003</v>
      </c>
      <c r="AS38">
        <v>37.890518999999998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0.98564600000000002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2217.9778439999995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379.89260000000002</v>
      </c>
      <c r="L39">
        <v>372.41500000000002</v>
      </c>
      <c r="M39">
        <v>97.055942999999999</v>
      </c>
      <c r="N39">
        <v>124.38</v>
      </c>
      <c r="O39">
        <v>130.58009999999999</v>
      </c>
      <c r="P39">
        <v>149.98894999999999</v>
      </c>
      <c r="Q39">
        <v>12.9032</v>
      </c>
      <c r="R39">
        <v>25.515899999999998</v>
      </c>
      <c r="S39">
        <v>15.952299999999999</v>
      </c>
      <c r="T39">
        <v>0</v>
      </c>
      <c r="U39">
        <v>337.5</v>
      </c>
      <c r="V39">
        <v>11.815</v>
      </c>
      <c r="W39">
        <v>30.785599999999999</v>
      </c>
      <c r="X39">
        <v>99.468199999999996</v>
      </c>
      <c r="Y39">
        <v>0</v>
      </c>
      <c r="Z39">
        <v>13.041600000000001</v>
      </c>
      <c r="AA39">
        <v>0</v>
      </c>
      <c r="AB39">
        <v>16.166609000000001</v>
      </c>
      <c r="AC39">
        <v>11.598717000000001</v>
      </c>
      <c r="AD39">
        <v>0</v>
      </c>
      <c r="AE39">
        <v>39.450268999999999</v>
      </c>
      <c r="AF39">
        <v>9.222505</v>
      </c>
      <c r="AG39">
        <v>51.607373000000003</v>
      </c>
      <c r="AH39">
        <v>0</v>
      </c>
      <c r="AI39">
        <v>0</v>
      </c>
      <c r="AJ39">
        <v>0</v>
      </c>
      <c r="AK39">
        <v>34.415137999999999</v>
      </c>
      <c r="AL39">
        <v>38.345999999999997</v>
      </c>
      <c r="AM39">
        <v>18.800616999999999</v>
      </c>
      <c r="AN39">
        <v>0.77966899999999995</v>
      </c>
      <c r="AO39">
        <v>0</v>
      </c>
      <c r="AP39">
        <v>0.25619999999999998</v>
      </c>
      <c r="AQ39">
        <v>0</v>
      </c>
      <c r="AR39">
        <v>34.776000000000003</v>
      </c>
      <c r="AS39">
        <v>37.890518999999998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2125.6984849999999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379.89260000000002</v>
      </c>
      <c r="L40">
        <v>372.41500000000002</v>
      </c>
      <c r="M40">
        <v>97.055942999999999</v>
      </c>
      <c r="N40">
        <v>124.38</v>
      </c>
      <c r="O40">
        <v>130.58009999999999</v>
      </c>
      <c r="P40">
        <v>149.98894999999999</v>
      </c>
      <c r="Q40">
        <v>12.9032</v>
      </c>
      <c r="R40">
        <v>25.515899999999998</v>
      </c>
      <c r="S40">
        <v>15.952299999999999</v>
      </c>
      <c r="T40">
        <v>0</v>
      </c>
      <c r="U40">
        <v>337.5</v>
      </c>
      <c r="V40">
        <v>11.815</v>
      </c>
      <c r="W40">
        <v>30.785599999999999</v>
      </c>
      <c r="X40">
        <v>99.468199999999996</v>
      </c>
      <c r="Y40">
        <v>0</v>
      </c>
      <c r="Z40">
        <v>13.041600000000001</v>
      </c>
      <c r="AA40">
        <v>0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51.607373000000003</v>
      </c>
      <c r="AH40">
        <v>0</v>
      </c>
      <c r="AI40">
        <v>0</v>
      </c>
      <c r="AJ40">
        <v>0</v>
      </c>
      <c r="AK40">
        <v>34.415137999999999</v>
      </c>
      <c r="AL40">
        <v>38.345999999999997</v>
      </c>
      <c r="AM40">
        <v>18.800616999999999</v>
      </c>
      <c r="AN40">
        <v>0.77966899999999995</v>
      </c>
      <c r="AO40">
        <v>0</v>
      </c>
      <c r="AP40">
        <v>0.25619999999999998</v>
      </c>
      <c r="AQ40">
        <v>0</v>
      </c>
      <c r="AR40">
        <v>34.776000000000003</v>
      </c>
      <c r="AS40">
        <v>37.890518999999998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2125.6984849999999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379.89260000000002</v>
      </c>
      <c r="L41">
        <v>372.41500000000002</v>
      </c>
      <c r="M41">
        <v>97.055942999999999</v>
      </c>
      <c r="N41">
        <v>124.38</v>
      </c>
      <c r="O41">
        <v>130.58009999999999</v>
      </c>
      <c r="P41">
        <v>149.98894999999999</v>
      </c>
      <c r="Q41">
        <v>12.9032</v>
      </c>
      <c r="R41">
        <v>25.515899999999998</v>
      </c>
      <c r="S41">
        <v>15.952299999999999</v>
      </c>
      <c r="T41">
        <v>0</v>
      </c>
      <c r="U41">
        <v>337.5</v>
      </c>
      <c r="V41">
        <v>11.815</v>
      </c>
      <c r="W41">
        <v>37.021099999999997</v>
      </c>
      <c r="X41">
        <v>118.4682</v>
      </c>
      <c r="Y41">
        <v>0</v>
      </c>
      <c r="Z41">
        <v>13.041600000000001</v>
      </c>
      <c r="AA41">
        <v>0</v>
      </c>
      <c r="AB41">
        <v>16.166609000000001</v>
      </c>
      <c r="AC41">
        <v>11.598717000000001</v>
      </c>
      <c r="AD41">
        <v>0</v>
      </c>
      <c r="AE41">
        <v>39.450268999999999</v>
      </c>
      <c r="AF41">
        <v>9.222505</v>
      </c>
      <c r="AG41">
        <v>51.607373000000003</v>
      </c>
      <c r="AH41">
        <v>0</v>
      </c>
      <c r="AI41">
        <v>0</v>
      </c>
      <c r="AJ41">
        <v>0</v>
      </c>
      <c r="AK41">
        <v>34.415137999999999</v>
      </c>
      <c r="AL41">
        <v>51.128</v>
      </c>
      <c r="AM41">
        <v>18.800616999999999</v>
      </c>
      <c r="AN41">
        <v>0.77966899999999995</v>
      </c>
      <c r="AO41">
        <v>0</v>
      </c>
      <c r="AP41">
        <v>0.25619999999999998</v>
      </c>
      <c r="AQ41">
        <v>0</v>
      </c>
      <c r="AR41">
        <v>34.776000000000003</v>
      </c>
      <c r="AS41">
        <v>37.890518999999998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2163.7159849999994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379.89260000000002</v>
      </c>
      <c r="L42">
        <v>372.41500000000002</v>
      </c>
      <c r="M42">
        <v>97.055942999999999</v>
      </c>
      <c r="N42">
        <v>124.38</v>
      </c>
      <c r="O42">
        <v>130.58009999999999</v>
      </c>
      <c r="P42">
        <v>149.98894999999999</v>
      </c>
      <c r="Q42">
        <v>12.9032</v>
      </c>
      <c r="R42">
        <v>25.515899999999998</v>
      </c>
      <c r="S42">
        <v>15.952299999999999</v>
      </c>
      <c r="T42">
        <v>0</v>
      </c>
      <c r="U42">
        <v>337.5</v>
      </c>
      <c r="V42">
        <v>11.815</v>
      </c>
      <c r="W42">
        <v>37.021099999999997</v>
      </c>
      <c r="X42">
        <v>118.4682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0</v>
      </c>
      <c r="AE42">
        <v>39.450268999999999</v>
      </c>
      <c r="AF42">
        <v>9.222505</v>
      </c>
      <c r="AG42">
        <v>51.607373000000003</v>
      </c>
      <c r="AH42">
        <v>0</v>
      </c>
      <c r="AI42">
        <v>0</v>
      </c>
      <c r="AJ42">
        <v>0</v>
      </c>
      <c r="AK42">
        <v>34.415137999999999</v>
      </c>
      <c r="AL42">
        <v>51.128</v>
      </c>
      <c r="AM42">
        <v>18.800616999999999</v>
      </c>
      <c r="AN42">
        <v>0.77966899999999995</v>
      </c>
      <c r="AO42">
        <v>0</v>
      </c>
      <c r="AP42">
        <v>0.25619999999999998</v>
      </c>
      <c r="AQ42">
        <v>0</v>
      </c>
      <c r="AR42">
        <v>34.776000000000003</v>
      </c>
      <c r="AS42">
        <v>37.890518999999998</v>
      </c>
      <c r="AT42">
        <v>19.999969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2163.7159849999994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379.89260000000002</v>
      </c>
      <c r="L43">
        <v>372.41500000000002</v>
      </c>
      <c r="M43">
        <v>97.055942999999999</v>
      </c>
      <c r="N43">
        <v>124.38</v>
      </c>
      <c r="O43">
        <v>130.58009999999999</v>
      </c>
      <c r="P43">
        <v>149.98894999999999</v>
      </c>
      <c r="Q43">
        <v>12.9032</v>
      </c>
      <c r="R43">
        <v>25.515899999999998</v>
      </c>
      <c r="S43">
        <v>15.952299999999999</v>
      </c>
      <c r="T43">
        <v>0</v>
      </c>
      <c r="U43">
        <v>337.5</v>
      </c>
      <c r="V43">
        <v>11.815</v>
      </c>
      <c r="W43">
        <v>37.021099999999997</v>
      </c>
      <c r="X43">
        <v>118.4682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0</v>
      </c>
      <c r="AE43">
        <v>39.450268999999999</v>
      </c>
      <c r="AF43">
        <v>9.222505</v>
      </c>
      <c r="AG43">
        <v>51.607373000000003</v>
      </c>
      <c r="AH43">
        <v>0</v>
      </c>
      <c r="AI43">
        <v>0</v>
      </c>
      <c r="AJ43">
        <v>0</v>
      </c>
      <c r="AK43">
        <v>34.415137999999999</v>
      </c>
      <c r="AL43">
        <v>51.128</v>
      </c>
      <c r="AM43">
        <v>18.800616999999999</v>
      </c>
      <c r="AN43">
        <v>0.77966899999999995</v>
      </c>
      <c r="AO43">
        <v>0</v>
      </c>
      <c r="AP43">
        <v>0.76859999999999995</v>
      </c>
      <c r="AQ43">
        <v>0</v>
      </c>
      <c r="AR43">
        <v>34.776000000000003</v>
      </c>
      <c r="AS43">
        <v>37.890518999999998</v>
      </c>
      <c r="AT43">
        <v>19.342638000000001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2163.5710539999995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379.89260000000002</v>
      </c>
      <c r="L44">
        <v>372.41500000000002</v>
      </c>
      <c r="M44">
        <v>97.055942999999999</v>
      </c>
      <c r="N44">
        <v>124.38</v>
      </c>
      <c r="O44">
        <v>130.58009999999999</v>
      </c>
      <c r="P44">
        <v>149.98894999999999</v>
      </c>
      <c r="Q44">
        <v>12.9032</v>
      </c>
      <c r="R44">
        <v>25.515899999999998</v>
      </c>
      <c r="S44">
        <v>15.952299999999999</v>
      </c>
      <c r="T44">
        <v>0</v>
      </c>
      <c r="U44">
        <v>337.5</v>
      </c>
      <c r="V44">
        <v>11.815</v>
      </c>
      <c r="W44">
        <v>37.021099999999997</v>
      </c>
      <c r="X44">
        <v>118.4682</v>
      </c>
      <c r="Y44">
        <v>0</v>
      </c>
      <c r="Z44">
        <v>13.041600000000001</v>
      </c>
      <c r="AA44">
        <v>0</v>
      </c>
      <c r="AB44">
        <v>16.166609000000001</v>
      </c>
      <c r="AC44">
        <v>11.598717000000001</v>
      </c>
      <c r="AD44">
        <v>0</v>
      </c>
      <c r="AE44">
        <v>39.450268999999999</v>
      </c>
      <c r="AF44">
        <v>9.222505</v>
      </c>
      <c r="AG44">
        <v>51.607373000000003</v>
      </c>
      <c r="AH44">
        <v>0</v>
      </c>
      <c r="AI44">
        <v>0</v>
      </c>
      <c r="AJ44">
        <v>0</v>
      </c>
      <c r="AK44">
        <v>34.415137999999999</v>
      </c>
      <c r="AL44">
        <v>51.128</v>
      </c>
      <c r="AM44">
        <v>18.800616999999999</v>
      </c>
      <c r="AN44">
        <v>0.77966899999999995</v>
      </c>
      <c r="AO44">
        <v>0</v>
      </c>
      <c r="AP44">
        <v>0.64049999999999996</v>
      </c>
      <c r="AQ44">
        <v>0</v>
      </c>
      <c r="AR44">
        <v>40.847999999999999</v>
      </c>
      <c r="AS44">
        <v>37.890518999999998</v>
      </c>
      <c r="AT44">
        <v>18.549931999999998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2168.7222479999996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379.89260000000002</v>
      </c>
      <c r="L45">
        <v>372.41500000000002</v>
      </c>
      <c r="M45">
        <v>97.055942999999999</v>
      </c>
      <c r="N45">
        <v>124.38</v>
      </c>
      <c r="O45">
        <v>130.58009999999999</v>
      </c>
      <c r="P45">
        <v>149.98894999999999</v>
      </c>
      <c r="Q45">
        <v>12.9032</v>
      </c>
      <c r="R45">
        <v>25.515899999999998</v>
      </c>
      <c r="S45">
        <v>15.952299999999999</v>
      </c>
      <c r="T45">
        <v>0</v>
      </c>
      <c r="U45">
        <v>337.5</v>
      </c>
      <c r="V45">
        <v>11.815</v>
      </c>
      <c r="W45">
        <v>37.021099999999997</v>
      </c>
      <c r="X45">
        <v>118.4682</v>
      </c>
      <c r="Y45">
        <v>0</v>
      </c>
      <c r="Z45">
        <v>13.041600000000001</v>
      </c>
      <c r="AA45">
        <v>0</v>
      </c>
      <c r="AB45">
        <v>16.166609000000001</v>
      </c>
      <c r="AC45">
        <v>11.598717000000001</v>
      </c>
      <c r="AD45">
        <v>0</v>
      </c>
      <c r="AE45">
        <v>39.450268999999999</v>
      </c>
      <c r="AF45">
        <v>9.222505</v>
      </c>
      <c r="AG45">
        <v>51.607373000000003</v>
      </c>
      <c r="AH45">
        <v>0</v>
      </c>
      <c r="AI45">
        <v>0</v>
      </c>
      <c r="AJ45">
        <v>0</v>
      </c>
      <c r="AK45">
        <v>34.415137999999999</v>
      </c>
      <c r="AL45">
        <v>51.128</v>
      </c>
      <c r="AM45">
        <v>18.800616999999999</v>
      </c>
      <c r="AN45">
        <v>0.77966899999999995</v>
      </c>
      <c r="AO45">
        <v>0</v>
      </c>
      <c r="AP45">
        <v>8.3264999999999993</v>
      </c>
      <c r="AQ45">
        <v>0</v>
      </c>
      <c r="AR45">
        <v>40.847999999999999</v>
      </c>
      <c r="AS45">
        <v>37.890518999999998</v>
      </c>
      <c r="AT45">
        <v>19.999969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2177.8582849999998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379.89260000000002</v>
      </c>
      <c r="L46">
        <v>372.41500000000002</v>
      </c>
      <c r="M46">
        <v>97.055942999999999</v>
      </c>
      <c r="N46">
        <v>124.38</v>
      </c>
      <c r="O46">
        <v>130.58009999999999</v>
      </c>
      <c r="P46">
        <v>149.98894999999999</v>
      </c>
      <c r="Q46">
        <v>12.9032</v>
      </c>
      <c r="R46">
        <v>25.515899999999998</v>
      </c>
      <c r="S46">
        <v>15.952299999999999</v>
      </c>
      <c r="T46">
        <v>0</v>
      </c>
      <c r="U46">
        <v>337.5</v>
      </c>
      <c r="V46">
        <v>11.815</v>
      </c>
      <c r="W46">
        <v>37.021099999999997</v>
      </c>
      <c r="X46">
        <v>118.4682</v>
      </c>
      <c r="Y46">
        <v>0</v>
      </c>
      <c r="Z46">
        <v>13.041600000000001</v>
      </c>
      <c r="AA46">
        <v>0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51.607373000000003</v>
      </c>
      <c r="AH46">
        <v>0</v>
      </c>
      <c r="AI46">
        <v>0</v>
      </c>
      <c r="AJ46">
        <v>0</v>
      </c>
      <c r="AK46">
        <v>34.415137999999999</v>
      </c>
      <c r="AL46">
        <v>51.128</v>
      </c>
      <c r="AM46">
        <v>18.800616999999999</v>
      </c>
      <c r="AN46">
        <v>0.77966899999999995</v>
      </c>
      <c r="AO46">
        <v>0</v>
      </c>
      <c r="AP46">
        <v>8.3264999999999993</v>
      </c>
      <c r="AQ46">
        <v>0</v>
      </c>
      <c r="AR46">
        <v>40.847999999999999</v>
      </c>
      <c r="AS46">
        <v>37.890518999999998</v>
      </c>
      <c r="AT46">
        <v>17.647670999999999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2175.505987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379.89260000000002</v>
      </c>
      <c r="L47">
        <v>372.41500000000002</v>
      </c>
      <c r="M47">
        <v>97.055942999999999</v>
      </c>
      <c r="N47">
        <v>124.38</v>
      </c>
      <c r="O47">
        <v>130.58009999999999</v>
      </c>
      <c r="P47">
        <v>149.98894999999999</v>
      </c>
      <c r="Q47">
        <v>12.9032</v>
      </c>
      <c r="R47">
        <v>25.515899999999998</v>
      </c>
      <c r="S47">
        <v>15.952299999999999</v>
      </c>
      <c r="T47">
        <v>0</v>
      </c>
      <c r="U47">
        <v>337.5</v>
      </c>
      <c r="V47">
        <v>11.815</v>
      </c>
      <c r="W47">
        <v>37.021099999999997</v>
      </c>
      <c r="X47">
        <v>118.4682</v>
      </c>
      <c r="Y47">
        <v>0</v>
      </c>
      <c r="Z47">
        <v>13.041600000000001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51.607373000000003</v>
      </c>
      <c r="AH47">
        <v>0</v>
      </c>
      <c r="AI47">
        <v>0</v>
      </c>
      <c r="AJ47">
        <v>0</v>
      </c>
      <c r="AK47">
        <v>34.415137999999999</v>
      </c>
      <c r="AL47">
        <v>51.128</v>
      </c>
      <c r="AM47">
        <v>18.800616999999999</v>
      </c>
      <c r="AN47">
        <v>0.77966899999999995</v>
      </c>
      <c r="AO47">
        <v>0</v>
      </c>
      <c r="AP47">
        <v>8.3264999999999993</v>
      </c>
      <c r="AQ47">
        <v>0</v>
      </c>
      <c r="AR47">
        <v>34.776000000000003</v>
      </c>
      <c r="AS47">
        <v>37.890518999999998</v>
      </c>
      <c r="AT47">
        <v>19.999969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2171.7862849999997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379.89260000000002</v>
      </c>
      <c r="L48">
        <v>372.41500000000002</v>
      </c>
      <c r="M48">
        <v>97.055942999999999</v>
      </c>
      <c r="N48">
        <v>124.38</v>
      </c>
      <c r="O48">
        <v>130.58009999999999</v>
      </c>
      <c r="P48">
        <v>149.98894999999999</v>
      </c>
      <c r="Q48">
        <v>12.9032</v>
      </c>
      <c r="R48">
        <v>25.515899999999998</v>
      </c>
      <c r="S48">
        <v>15.952299999999999</v>
      </c>
      <c r="T48">
        <v>0</v>
      </c>
      <c r="U48">
        <v>337.5</v>
      </c>
      <c r="V48">
        <v>11.815</v>
      </c>
      <c r="W48">
        <v>37.021099999999997</v>
      </c>
      <c r="X48">
        <v>118.4682</v>
      </c>
      <c r="Y48">
        <v>0</v>
      </c>
      <c r="Z48">
        <v>13.041600000000001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51.607373000000003</v>
      </c>
      <c r="AH48">
        <v>0</v>
      </c>
      <c r="AI48">
        <v>0</v>
      </c>
      <c r="AJ48">
        <v>0</v>
      </c>
      <c r="AK48">
        <v>34.415137999999999</v>
      </c>
      <c r="AL48">
        <v>51.128</v>
      </c>
      <c r="AM48">
        <v>18.800616999999999</v>
      </c>
      <c r="AN48">
        <v>0.77966899999999995</v>
      </c>
      <c r="AO48">
        <v>0</v>
      </c>
      <c r="AP48">
        <v>8.3264999999999993</v>
      </c>
      <c r="AQ48">
        <v>0</v>
      </c>
      <c r="AR48">
        <v>34.776000000000003</v>
      </c>
      <c r="AS48">
        <v>37.890518999999998</v>
      </c>
      <c r="AT48">
        <v>19.963694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2171.7500099999997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379.89260000000002</v>
      </c>
      <c r="L49">
        <v>372.41500000000002</v>
      </c>
      <c r="M49">
        <v>96.501951000000005</v>
      </c>
      <c r="N49">
        <v>123.67004300000001</v>
      </c>
      <c r="O49">
        <v>129.83475300000001</v>
      </c>
      <c r="P49">
        <v>149.13281799999999</v>
      </c>
      <c r="Q49">
        <v>12.9032</v>
      </c>
      <c r="R49">
        <v>25.515899999999998</v>
      </c>
      <c r="S49">
        <v>15.952299999999999</v>
      </c>
      <c r="T49">
        <v>0</v>
      </c>
      <c r="U49">
        <v>337.5</v>
      </c>
      <c r="V49">
        <v>11.815</v>
      </c>
      <c r="W49">
        <v>37.021099999999997</v>
      </c>
      <c r="X49">
        <v>118.4682</v>
      </c>
      <c r="Y49">
        <v>0</v>
      </c>
      <c r="Z49">
        <v>13.041600000000001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51.607373000000003</v>
      </c>
      <c r="AH49">
        <v>0</v>
      </c>
      <c r="AI49">
        <v>0</v>
      </c>
      <c r="AJ49">
        <v>0</v>
      </c>
      <c r="AK49">
        <v>34.415137999999999</v>
      </c>
      <c r="AL49">
        <v>38.345999999999997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37.890518999999998</v>
      </c>
      <c r="AT49">
        <v>19.856753000000001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5.5024850000000001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2147.6375530000005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379.89260000000002</v>
      </c>
      <c r="L50">
        <v>372.41500000000002</v>
      </c>
      <c r="M50">
        <v>95.947271000000001</v>
      </c>
      <c r="N50">
        <v>122.959204</v>
      </c>
      <c r="O50">
        <v>129.08848</v>
      </c>
      <c r="P50">
        <v>148.275623</v>
      </c>
      <c r="Q50">
        <v>12.9032</v>
      </c>
      <c r="R50">
        <v>25.515899999999998</v>
      </c>
      <c r="S50">
        <v>15.952299999999999</v>
      </c>
      <c r="T50">
        <v>0</v>
      </c>
      <c r="U50">
        <v>337.5</v>
      </c>
      <c r="V50">
        <v>11.815</v>
      </c>
      <c r="W50">
        <v>37.021099999999997</v>
      </c>
      <c r="X50">
        <v>118.4682</v>
      </c>
      <c r="Y50">
        <v>0</v>
      </c>
      <c r="Z50">
        <v>13.041600000000001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51.607373000000003</v>
      </c>
      <c r="AH50">
        <v>0</v>
      </c>
      <c r="AI50">
        <v>0</v>
      </c>
      <c r="AJ50">
        <v>0</v>
      </c>
      <c r="AK50">
        <v>34.415137999999999</v>
      </c>
      <c r="AL50">
        <v>38.345999999999997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37.890518999999998</v>
      </c>
      <c r="AT50">
        <v>19.999969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5.4708569999999996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2144.8801540000004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379.89260000000002</v>
      </c>
      <c r="L51">
        <v>372.41500000000002</v>
      </c>
      <c r="M51">
        <v>96.757797999999994</v>
      </c>
      <c r="N51">
        <v>123.997918</v>
      </c>
      <c r="O51">
        <v>130.17897199999999</v>
      </c>
      <c r="P51">
        <v>149.5282</v>
      </c>
      <c r="Q51">
        <v>12.9032</v>
      </c>
      <c r="R51">
        <v>25.515899999999998</v>
      </c>
      <c r="S51">
        <v>15.952299999999999</v>
      </c>
      <c r="T51">
        <v>0</v>
      </c>
      <c r="U51">
        <v>337.5</v>
      </c>
      <c r="V51">
        <v>11.815</v>
      </c>
      <c r="W51">
        <v>37.021099999999997</v>
      </c>
      <c r="X51">
        <v>118.4682</v>
      </c>
      <c r="Y51">
        <v>0</v>
      </c>
      <c r="Z51">
        <v>13.041600000000001</v>
      </c>
      <c r="AA51">
        <v>0</v>
      </c>
      <c r="AB51">
        <v>16.166609000000001</v>
      </c>
      <c r="AC51">
        <v>11.598717000000001</v>
      </c>
      <c r="AD51">
        <v>0</v>
      </c>
      <c r="AE51">
        <v>39.450268999999999</v>
      </c>
      <c r="AF51">
        <v>9.222505</v>
      </c>
      <c r="AG51">
        <v>51.607373000000003</v>
      </c>
      <c r="AH51">
        <v>0</v>
      </c>
      <c r="AI51">
        <v>0</v>
      </c>
      <c r="AJ51">
        <v>0</v>
      </c>
      <c r="AK51">
        <v>34.415137999999999</v>
      </c>
      <c r="AL51">
        <v>38.345999999999997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37.890518999999998</v>
      </c>
      <c r="AT51">
        <v>19.999969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5.5170729999999999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2149.1186800000005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379.89260000000002</v>
      </c>
      <c r="L52">
        <v>372.41500000000002</v>
      </c>
      <c r="M52">
        <v>96.522963000000004</v>
      </c>
      <c r="N52">
        <v>123.696971</v>
      </c>
      <c r="O52">
        <v>129.863023</v>
      </c>
      <c r="P52">
        <v>149.16529</v>
      </c>
      <c r="Q52">
        <v>12.9032</v>
      </c>
      <c r="R52">
        <v>25.515899999999998</v>
      </c>
      <c r="S52">
        <v>15.952299999999999</v>
      </c>
      <c r="T52">
        <v>0</v>
      </c>
      <c r="U52">
        <v>337.5</v>
      </c>
      <c r="V52">
        <v>11.815</v>
      </c>
      <c r="W52">
        <v>37.021099999999997</v>
      </c>
      <c r="X52">
        <v>118.4682</v>
      </c>
      <c r="Y52">
        <v>0</v>
      </c>
      <c r="Z52">
        <v>13.041600000000001</v>
      </c>
      <c r="AA52">
        <v>0</v>
      </c>
      <c r="AB52">
        <v>16.166609000000001</v>
      </c>
      <c r="AC52">
        <v>11.598717000000001</v>
      </c>
      <c r="AD52">
        <v>0</v>
      </c>
      <c r="AE52">
        <v>39.450268999999999</v>
      </c>
      <c r="AF52">
        <v>9.222505</v>
      </c>
      <c r="AG52">
        <v>51.607373000000003</v>
      </c>
      <c r="AH52">
        <v>0</v>
      </c>
      <c r="AI52">
        <v>0</v>
      </c>
      <c r="AJ52">
        <v>0</v>
      </c>
      <c r="AK52">
        <v>34.415137999999999</v>
      </c>
      <c r="AL52">
        <v>38.345999999999997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37.890518999999998</v>
      </c>
      <c r="AT52">
        <v>19.999969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5.5036829999999997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2147.8906490000004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379.89260000000002</v>
      </c>
      <c r="L53">
        <v>372.41500000000002</v>
      </c>
      <c r="M53">
        <v>96.164820000000006</v>
      </c>
      <c r="N53">
        <v>123.238</v>
      </c>
      <c r="O53">
        <v>129.38117299999999</v>
      </c>
      <c r="P53">
        <v>148.61181999999999</v>
      </c>
      <c r="Q53">
        <v>13.103199999999999</v>
      </c>
      <c r="R53">
        <v>25.515899999999998</v>
      </c>
      <c r="S53">
        <v>16.1523</v>
      </c>
      <c r="T53">
        <v>0</v>
      </c>
      <c r="U53">
        <v>337.5</v>
      </c>
      <c r="V53">
        <v>10.1</v>
      </c>
      <c r="W53">
        <v>37.021099999999997</v>
      </c>
      <c r="X53">
        <v>118.4682</v>
      </c>
      <c r="Y53">
        <v>0</v>
      </c>
      <c r="Z53">
        <v>13.041600000000001</v>
      </c>
      <c r="AA53">
        <v>0</v>
      </c>
      <c r="AB53">
        <v>16.166609000000001</v>
      </c>
      <c r="AC53">
        <v>11.598717000000001</v>
      </c>
      <c r="AD53">
        <v>0</v>
      </c>
      <c r="AE53">
        <v>39.450268999999999</v>
      </c>
      <c r="AF53">
        <v>9.222505</v>
      </c>
      <c r="AG53">
        <v>51.607373000000003</v>
      </c>
      <c r="AH53">
        <v>0</v>
      </c>
      <c r="AI53">
        <v>0</v>
      </c>
      <c r="AJ53">
        <v>0</v>
      </c>
      <c r="AK53">
        <v>34.415137999999999</v>
      </c>
      <c r="AL53">
        <v>38.345999999999997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37.890518999999998</v>
      </c>
      <c r="AT53">
        <v>19.999969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5.4832619999999999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2144.7027940000007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379.89260000000002</v>
      </c>
      <c r="L54">
        <v>372.41500000000002</v>
      </c>
      <c r="M54">
        <v>95.600558000000007</v>
      </c>
      <c r="N54">
        <v>122.514883</v>
      </c>
      <c r="O54">
        <v>128.62200999999999</v>
      </c>
      <c r="P54">
        <v>147.73981800000001</v>
      </c>
      <c r="Q54">
        <v>13.103199999999999</v>
      </c>
      <c r="R54">
        <v>25.515899999999998</v>
      </c>
      <c r="S54">
        <v>16.1523</v>
      </c>
      <c r="T54">
        <v>0</v>
      </c>
      <c r="U54">
        <v>383.51424300000002</v>
      </c>
      <c r="V54">
        <v>10.1</v>
      </c>
      <c r="W54">
        <v>37.021099999999997</v>
      </c>
      <c r="X54">
        <v>118.4682</v>
      </c>
      <c r="Y54">
        <v>0</v>
      </c>
      <c r="Z54">
        <v>13.041600000000001</v>
      </c>
      <c r="AA54">
        <v>0</v>
      </c>
      <c r="AB54">
        <v>16.166609000000001</v>
      </c>
      <c r="AC54">
        <v>11.598717000000001</v>
      </c>
      <c r="AD54">
        <v>0</v>
      </c>
      <c r="AE54">
        <v>39.450268999999999</v>
      </c>
      <c r="AF54">
        <v>9.222505</v>
      </c>
      <c r="AG54">
        <v>51.607373000000003</v>
      </c>
      <c r="AH54">
        <v>0</v>
      </c>
      <c r="AI54">
        <v>0</v>
      </c>
      <c r="AJ54">
        <v>0</v>
      </c>
      <c r="AK54">
        <v>34.415137999999999</v>
      </c>
      <c r="AL54">
        <v>38.345999999999997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37.890518999999998</v>
      </c>
      <c r="AT54">
        <v>19.999969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5.4510880000000004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2193.838319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379.89260000000002</v>
      </c>
      <c r="L55">
        <v>372.41500000000002</v>
      </c>
      <c r="M55">
        <v>95.619035999999994</v>
      </c>
      <c r="N55">
        <v>122.538563</v>
      </c>
      <c r="O55">
        <v>128.64687000000001</v>
      </c>
      <c r="P55">
        <v>147.76837399999999</v>
      </c>
      <c r="Q55">
        <v>13.103199999999999</v>
      </c>
      <c r="R55">
        <v>25.515899999999998</v>
      </c>
      <c r="S55">
        <v>16.1523</v>
      </c>
      <c r="T55">
        <v>0</v>
      </c>
      <c r="U55">
        <v>395.850345</v>
      </c>
      <c r="V55">
        <v>10.11</v>
      </c>
      <c r="W55">
        <v>30.785599999999999</v>
      </c>
      <c r="X55">
        <v>128.80160000000001</v>
      </c>
      <c r="Y55">
        <v>0</v>
      </c>
      <c r="Z55">
        <v>13.041600000000001</v>
      </c>
      <c r="AA55">
        <v>0</v>
      </c>
      <c r="AB55">
        <v>16.166609000000001</v>
      </c>
      <c r="AC55">
        <v>11.598717000000001</v>
      </c>
      <c r="AD55">
        <v>0</v>
      </c>
      <c r="AE55">
        <v>39.450268999999999</v>
      </c>
      <c r="AF55">
        <v>0</v>
      </c>
      <c r="AG55">
        <v>51.607373000000003</v>
      </c>
      <c r="AH55">
        <v>0</v>
      </c>
      <c r="AI55">
        <v>0</v>
      </c>
      <c r="AJ55">
        <v>0</v>
      </c>
      <c r="AK55">
        <v>34.415137999999999</v>
      </c>
      <c r="AL55">
        <v>38.345999999999997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37.890518999999998</v>
      </c>
      <c r="AT55">
        <v>19.999969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5.4521410000000001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2201.1564430000003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379.89260000000002</v>
      </c>
      <c r="L56">
        <v>372.41500000000002</v>
      </c>
      <c r="M56">
        <v>95.270993000000004</v>
      </c>
      <c r="N56">
        <v>122.092535</v>
      </c>
      <c r="O56">
        <v>128.17860999999999</v>
      </c>
      <c r="P56">
        <v>147.230513</v>
      </c>
      <c r="Q56">
        <v>13.103199999999999</v>
      </c>
      <c r="R56">
        <v>25.515899999999998</v>
      </c>
      <c r="S56">
        <v>16.1523</v>
      </c>
      <c r="T56">
        <v>0</v>
      </c>
      <c r="U56">
        <v>394.93901</v>
      </c>
      <c r="V56">
        <v>10.11</v>
      </c>
      <c r="W56">
        <v>37.021099999999997</v>
      </c>
      <c r="X56">
        <v>147.80160000000001</v>
      </c>
      <c r="Y56">
        <v>0</v>
      </c>
      <c r="Z56">
        <v>13.041600000000001</v>
      </c>
      <c r="AA56">
        <v>0</v>
      </c>
      <c r="AB56">
        <v>16.166609000000001</v>
      </c>
      <c r="AC56">
        <v>11.598717000000001</v>
      </c>
      <c r="AD56">
        <v>0</v>
      </c>
      <c r="AE56">
        <v>39.450268999999999</v>
      </c>
      <c r="AF56">
        <v>0</v>
      </c>
      <c r="AG56">
        <v>51.607373000000003</v>
      </c>
      <c r="AH56">
        <v>0</v>
      </c>
      <c r="AI56">
        <v>0</v>
      </c>
      <c r="AJ56">
        <v>0</v>
      </c>
      <c r="AK56">
        <v>34.415137999999999</v>
      </c>
      <c r="AL56">
        <v>38.345999999999997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37.890518999999998</v>
      </c>
      <c r="AT56">
        <v>19.999969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5.432296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2223.6605709999999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379.89260000000002</v>
      </c>
      <c r="L57">
        <v>380.66770000000002</v>
      </c>
      <c r="M57">
        <v>95.191354000000004</v>
      </c>
      <c r="N57">
        <v>121.990475</v>
      </c>
      <c r="O57">
        <v>128.071462</v>
      </c>
      <c r="P57">
        <v>147.107439</v>
      </c>
      <c r="Q57">
        <v>17.0717</v>
      </c>
      <c r="R57">
        <v>34.334699999999998</v>
      </c>
      <c r="S57">
        <v>21.338799999999999</v>
      </c>
      <c r="T57">
        <v>0</v>
      </c>
      <c r="U57">
        <v>385.915888</v>
      </c>
      <c r="V57">
        <v>11.6936</v>
      </c>
      <c r="W57">
        <v>46.399079999999998</v>
      </c>
      <c r="X57">
        <v>147.80160000000001</v>
      </c>
      <c r="Y57">
        <v>0</v>
      </c>
      <c r="Z57">
        <v>13.041600000000001</v>
      </c>
      <c r="AA57">
        <v>0</v>
      </c>
      <c r="AB57">
        <v>16.166609000000001</v>
      </c>
      <c r="AC57">
        <v>0</v>
      </c>
      <c r="AD57">
        <v>0</v>
      </c>
      <c r="AE57">
        <v>39.450268999999999</v>
      </c>
      <c r="AF57">
        <v>0</v>
      </c>
      <c r="AG57">
        <v>51.607373000000003</v>
      </c>
      <c r="AH57">
        <v>0</v>
      </c>
      <c r="AI57">
        <v>0</v>
      </c>
      <c r="AJ57">
        <v>0</v>
      </c>
      <c r="AK57">
        <v>34.415137999999999</v>
      </c>
      <c r="AL57">
        <v>38.345999999999997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37.890518999999998</v>
      </c>
      <c r="AT57">
        <v>19.999969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5.4277550000000003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2233.7383499999996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379.89260000000002</v>
      </c>
      <c r="L58">
        <v>380.66770000000002</v>
      </c>
      <c r="M58">
        <v>94.730943999999994</v>
      </c>
      <c r="N58">
        <v>121.400447</v>
      </c>
      <c r="O58">
        <v>127.452022</v>
      </c>
      <c r="P58">
        <v>146.395928</v>
      </c>
      <c r="Q58">
        <v>17.0717</v>
      </c>
      <c r="R58">
        <v>34.334699999999998</v>
      </c>
      <c r="S58">
        <v>21.338799999999999</v>
      </c>
      <c r="T58">
        <v>0</v>
      </c>
      <c r="U58">
        <v>337.5</v>
      </c>
      <c r="V58">
        <v>11.815</v>
      </c>
      <c r="W58">
        <v>46.399079999999998</v>
      </c>
      <c r="X58">
        <v>147.80160000000001</v>
      </c>
      <c r="Y58">
        <v>0</v>
      </c>
      <c r="Z58">
        <v>13.041600000000001</v>
      </c>
      <c r="AA58">
        <v>0</v>
      </c>
      <c r="AB58">
        <v>16.166609000000001</v>
      </c>
      <c r="AC58">
        <v>0</v>
      </c>
      <c r="AD58">
        <v>0</v>
      </c>
      <c r="AE58">
        <v>39.450268999999999</v>
      </c>
      <c r="AF58">
        <v>0</v>
      </c>
      <c r="AG58">
        <v>51.607373000000003</v>
      </c>
      <c r="AH58">
        <v>0</v>
      </c>
      <c r="AI58">
        <v>0</v>
      </c>
      <c r="AJ58">
        <v>0</v>
      </c>
      <c r="AK58">
        <v>34.415137999999999</v>
      </c>
      <c r="AL58">
        <v>38.345999999999997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37.890518999999998</v>
      </c>
      <c r="AT58">
        <v>19.999969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5.4015029999999999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2183.0362209999998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379.89260000000002</v>
      </c>
      <c r="L59">
        <v>380.66770000000002</v>
      </c>
      <c r="M59">
        <v>94.603005999999993</v>
      </c>
      <c r="N59">
        <v>121.23649</v>
      </c>
      <c r="O59">
        <v>127.279892</v>
      </c>
      <c r="P59">
        <v>146.19821400000001</v>
      </c>
      <c r="Q59">
        <v>17.0717</v>
      </c>
      <c r="R59">
        <v>34.334699999999998</v>
      </c>
      <c r="S59">
        <v>21.338799999999999</v>
      </c>
      <c r="T59">
        <v>0</v>
      </c>
      <c r="U59">
        <v>337.5</v>
      </c>
      <c r="V59">
        <v>11.815</v>
      </c>
      <c r="W59">
        <v>46.399079999999998</v>
      </c>
      <c r="X59">
        <v>147.80160000000001</v>
      </c>
      <c r="Y59">
        <v>0</v>
      </c>
      <c r="Z59">
        <v>13.041600000000001</v>
      </c>
      <c r="AA59">
        <v>0</v>
      </c>
      <c r="AB59">
        <v>16.166609000000001</v>
      </c>
      <c r="AC59">
        <v>0</v>
      </c>
      <c r="AD59">
        <v>0</v>
      </c>
      <c r="AE59">
        <v>39.450268999999999</v>
      </c>
      <c r="AF59">
        <v>0</v>
      </c>
      <c r="AG59">
        <v>51.607373000000003</v>
      </c>
      <c r="AH59">
        <v>0</v>
      </c>
      <c r="AI59">
        <v>0</v>
      </c>
      <c r="AJ59">
        <v>0</v>
      </c>
      <c r="AK59">
        <v>34.415137999999999</v>
      </c>
      <c r="AL59">
        <v>38.345999999999997</v>
      </c>
      <c r="AM59">
        <v>18.800616999999999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19.999969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5.3942079999999999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2182.3671869999998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379.89260000000002</v>
      </c>
      <c r="L60">
        <v>380.66770000000002</v>
      </c>
      <c r="M60">
        <v>94.522203000000005</v>
      </c>
      <c r="N60">
        <v>121.132938</v>
      </c>
      <c r="O60">
        <v>127.171179</v>
      </c>
      <c r="P60">
        <v>146.073342</v>
      </c>
      <c r="Q60">
        <v>20.087900000000001</v>
      </c>
      <c r="R60">
        <v>40.140599999999999</v>
      </c>
      <c r="S60">
        <v>24.9346</v>
      </c>
      <c r="T60">
        <v>0</v>
      </c>
      <c r="U60">
        <v>337.5</v>
      </c>
      <c r="V60">
        <v>11.815</v>
      </c>
      <c r="W60">
        <v>46.399079999999998</v>
      </c>
      <c r="X60">
        <v>147.80160000000001</v>
      </c>
      <c r="Y60">
        <v>0</v>
      </c>
      <c r="Z60">
        <v>13.041600000000001</v>
      </c>
      <c r="AA60">
        <v>0</v>
      </c>
      <c r="AB60">
        <v>16.166609000000001</v>
      </c>
      <c r="AC60">
        <v>0</v>
      </c>
      <c r="AD60">
        <v>0</v>
      </c>
      <c r="AE60">
        <v>39.450268999999999</v>
      </c>
      <c r="AF60">
        <v>0</v>
      </c>
      <c r="AG60">
        <v>51.607373000000003</v>
      </c>
      <c r="AH60">
        <v>0</v>
      </c>
      <c r="AI60">
        <v>0</v>
      </c>
      <c r="AJ60">
        <v>0</v>
      </c>
      <c r="AK60">
        <v>34.415137999999999</v>
      </c>
      <c r="AL60">
        <v>38.345999999999997</v>
      </c>
      <c r="AM60">
        <v>18.800616999999999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19.999969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5.3896009999999999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2194.3625399999996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379.89260000000002</v>
      </c>
      <c r="L61">
        <v>379.42770000000002</v>
      </c>
      <c r="M61">
        <v>94.225358999999997</v>
      </c>
      <c r="N61">
        <v>120.75252500000001</v>
      </c>
      <c r="O61">
        <v>126.77180300000001</v>
      </c>
      <c r="P61">
        <v>145.61460400000001</v>
      </c>
      <c r="Q61">
        <v>20.087900000000001</v>
      </c>
      <c r="R61">
        <v>40.140599999999999</v>
      </c>
      <c r="S61">
        <v>24.9346</v>
      </c>
      <c r="T61">
        <v>0</v>
      </c>
      <c r="U61">
        <v>337.5</v>
      </c>
      <c r="V61">
        <v>11.815</v>
      </c>
      <c r="W61">
        <v>46.399079999999998</v>
      </c>
      <c r="X61">
        <v>147.80160000000001</v>
      </c>
      <c r="Y61">
        <v>0</v>
      </c>
      <c r="Z61">
        <v>13.041600000000001</v>
      </c>
      <c r="AA61">
        <v>14.04936</v>
      </c>
      <c r="AB61">
        <v>16.166609000000001</v>
      </c>
      <c r="AC61">
        <v>0</v>
      </c>
      <c r="AD61">
        <v>0</v>
      </c>
      <c r="AE61">
        <v>39.450268999999999</v>
      </c>
      <c r="AF61">
        <v>0</v>
      </c>
      <c r="AG61">
        <v>51.607373000000003</v>
      </c>
      <c r="AH61">
        <v>0</v>
      </c>
      <c r="AI61">
        <v>0</v>
      </c>
      <c r="AJ61">
        <v>0</v>
      </c>
      <c r="AK61">
        <v>34.415137999999999</v>
      </c>
      <c r="AL61">
        <v>38.345999999999997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19.999969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5.3726750000000001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2205.6196030000001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379.89260000000002</v>
      </c>
      <c r="L62">
        <v>417.66770000000002</v>
      </c>
      <c r="M62">
        <v>94.061449999999994</v>
      </c>
      <c r="N62">
        <v>120.54246999999999</v>
      </c>
      <c r="O62">
        <v>126.551277</v>
      </c>
      <c r="P62">
        <v>145.3613</v>
      </c>
      <c r="Q62">
        <v>20.087900000000001</v>
      </c>
      <c r="R62">
        <v>40.140599999999999</v>
      </c>
      <c r="S62">
        <v>24.9346</v>
      </c>
      <c r="T62">
        <v>0</v>
      </c>
      <c r="U62">
        <v>337.5</v>
      </c>
      <c r="V62">
        <v>11.815</v>
      </c>
      <c r="W62">
        <v>46.399079999999998</v>
      </c>
      <c r="X62">
        <v>147.80160000000001</v>
      </c>
      <c r="Y62">
        <v>0</v>
      </c>
      <c r="Z62">
        <v>13.041600000000001</v>
      </c>
      <c r="AA62">
        <v>14.04936</v>
      </c>
      <c r="AB62">
        <v>16.166609000000001</v>
      </c>
      <c r="AC62">
        <v>0</v>
      </c>
      <c r="AD62">
        <v>0</v>
      </c>
      <c r="AE62">
        <v>39.450268999999999</v>
      </c>
      <c r="AF62">
        <v>0</v>
      </c>
      <c r="AG62">
        <v>51.607373000000003</v>
      </c>
      <c r="AH62">
        <v>0</v>
      </c>
      <c r="AI62">
        <v>0</v>
      </c>
      <c r="AJ62">
        <v>0</v>
      </c>
      <c r="AK62">
        <v>34.415137999999999</v>
      </c>
      <c r="AL62">
        <v>38.345999999999997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19.999969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5.3633290000000002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2243.0024629999998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379.89260000000002</v>
      </c>
      <c r="L63">
        <v>483.2602</v>
      </c>
      <c r="M63">
        <v>96.384046999999995</v>
      </c>
      <c r="N63">
        <v>123.518946</v>
      </c>
      <c r="O63">
        <v>129.67612399999999</v>
      </c>
      <c r="P63">
        <v>148.95061100000001</v>
      </c>
      <c r="Q63">
        <v>22.473337999999998</v>
      </c>
      <c r="R63">
        <v>44.595747000000003</v>
      </c>
      <c r="S63">
        <v>27.447642999999999</v>
      </c>
      <c r="T63">
        <v>0</v>
      </c>
      <c r="U63">
        <v>345.625</v>
      </c>
      <c r="V63">
        <v>11.815</v>
      </c>
      <c r="W63">
        <v>46.399079999999998</v>
      </c>
      <c r="X63">
        <v>147.80160000000001</v>
      </c>
      <c r="Y63">
        <v>0</v>
      </c>
      <c r="Z63">
        <v>13.041600000000001</v>
      </c>
      <c r="AA63">
        <v>14.04936</v>
      </c>
      <c r="AB63">
        <v>16.166609000000001</v>
      </c>
      <c r="AC63">
        <v>0</v>
      </c>
      <c r="AD63">
        <v>0</v>
      </c>
      <c r="AE63">
        <v>39.450268999999999</v>
      </c>
      <c r="AF63">
        <v>0</v>
      </c>
      <c r="AG63">
        <v>51.607373000000003</v>
      </c>
      <c r="AH63">
        <v>0</v>
      </c>
      <c r="AI63">
        <v>0</v>
      </c>
      <c r="AJ63">
        <v>0</v>
      </c>
      <c r="AK63">
        <v>34.415137999999999</v>
      </c>
      <c r="AL63">
        <v>38.345999999999997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37.890518999999998</v>
      </c>
      <c r="AT63">
        <v>19.999969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5.495762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2344.2912549999996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379.89260000000002</v>
      </c>
      <c r="L64">
        <v>493.2602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22.63</v>
      </c>
      <c r="R64">
        <v>44.906624999999998</v>
      </c>
      <c r="S64">
        <v>27.638981000000001</v>
      </c>
      <c r="T64">
        <v>0</v>
      </c>
      <c r="U64">
        <v>355.09375</v>
      </c>
      <c r="V64">
        <v>11.815</v>
      </c>
      <c r="W64">
        <v>46.399079999999998</v>
      </c>
      <c r="X64">
        <v>147.80160000000001</v>
      </c>
      <c r="Y64">
        <v>0</v>
      </c>
      <c r="Z64">
        <v>13.041600000000001</v>
      </c>
      <c r="AA64">
        <v>26.07</v>
      </c>
      <c r="AB64">
        <v>16.166609000000001</v>
      </c>
      <c r="AC64">
        <v>0</v>
      </c>
      <c r="AD64">
        <v>0</v>
      </c>
      <c r="AE64">
        <v>39.450268999999999</v>
      </c>
      <c r="AF64">
        <v>0</v>
      </c>
      <c r="AG64">
        <v>51.607373000000003</v>
      </c>
      <c r="AH64">
        <v>0</v>
      </c>
      <c r="AI64">
        <v>0</v>
      </c>
      <c r="AJ64">
        <v>0</v>
      </c>
      <c r="AK64">
        <v>34.415137999999999</v>
      </c>
      <c r="AL64">
        <v>38.345999999999997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37.890518999999998</v>
      </c>
      <c r="AT64">
        <v>19.999969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2379.9530989999994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397.89260000000002</v>
      </c>
      <c r="L65">
        <v>513.26020000000005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22.63</v>
      </c>
      <c r="R65">
        <v>44.906624999999998</v>
      </c>
      <c r="S65">
        <v>27.638981000000001</v>
      </c>
      <c r="T65">
        <v>0</v>
      </c>
      <c r="U65">
        <v>362.96875</v>
      </c>
      <c r="V65">
        <v>11.815</v>
      </c>
      <c r="W65">
        <v>46.399079999999998</v>
      </c>
      <c r="X65">
        <v>147.80160000000001</v>
      </c>
      <c r="Y65">
        <v>0</v>
      </c>
      <c r="Z65">
        <v>13.041600000000001</v>
      </c>
      <c r="AA65">
        <v>27.65</v>
      </c>
      <c r="AB65">
        <v>16.166609000000001</v>
      </c>
      <c r="AC65">
        <v>11.598717000000001</v>
      </c>
      <c r="AD65">
        <v>0</v>
      </c>
      <c r="AE65">
        <v>39.450268999999999</v>
      </c>
      <c r="AF65">
        <v>0</v>
      </c>
      <c r="AG65">
        <v>51.607373000000003</v>
      </c>
      <c r="AH65">
        <v>0</v>
      </c>
      <c r="AI65">
        <v>0</v>
      </c>
      <c r="AJ65">
        <v>0</v>
      </c>
      <c r="AK65">
        <v>34.415137999999999</v>
      </c>
      <c r="AL65">
        <v>38.345999999999997</v>
      </c>
      <c r="AM65">
        <v>18.800616999999999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37.890518999999998</v>
      </c>
      <c r="AT65">
        <v>19.999969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2439.0068159999992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456.17259999999999</v>
      </c>
      <c r="L66">
        <v>523.26020000000005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22.63</v>
      </c>
      <c r="R66">
        <v>44.906624999999998</v>
      </c>
      <c r="S66">
        <v>27.638981000000001</v>
      </c>
      <c r="T66">
        <v>0</v>
      </c>
      <c r="U66">
        <v>370.84375</v>
      </c>
      <c r="V66">
        <v>11.815</v>
      </c>
      <c r="W66">
        <v>46.399079999999998</v>
      </c>
      <c r="X66">
        <v>147.80160000000001</v>
      </c>
      <c r="Y66">
        <v>0</v>
      </c>
      <c r="Z66">
        <v>13.041600000000001</v>
      </c>
      <c r="AA66">
        <v>28.09872</v>
      </c>
      <c r="AB66">
        <v>16.166609000000001</v>
      </c>
      <c r="AC66">
        <v>11.598717000000001</v>
      </c>
      <c r="AD66">
        <v>0</v>
      </c>
      <c r="AE66">
        <v>39.450268999999999</v>
      </c>
      <c r="AF66">
        <v>0</v>
      </c>
      <c r="AG66">
        <v>51.607373000000003</v>
      </c>
      <c r="AH66">
        <v>0</v>
      </c>
      <c r="AI66">
        <v>0</v>
      </c>
      <c r="AJ66">
        <v>0</v>
      </c>
      <c r="AK66">
        <v>34.415137999999999</v>
      </c>
      <c r="AL66">
        <v>38.345999999999997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37.890518999999998</v>
      </c>
      <c r="AT66">
        <v>19.999969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2509.5385359999991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504.4126</v>
      </c>
      <c r="L67">
        <v>533.26020000000005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22.63</v>
      </c>
      <c r="R67">
        <v>44.906624999999998</v>
      </c>
      <c r="S67">
        <v>27.638981000000001</v>
      </c>
      <c r="T67">
        <v>0</v>
      </c>
      <c r="U67">
        <v>378.71875</v>
      </c>
      <c r="V67">
        <v>11.815</v>
      </c>
      <c r="W67">
        <v>46.399079999999998</v>
      </c>
      <c r="X67">
        <v>147.80160000000001</v>
      </c>
      <c r="Y67">
        <v>0</v>
      </c>
      <c r="Z67">
        <v>13.041600000000001</v>
      </c>
      <c r="AA67">
        <v>28.09872</v>
      </c>
      <c r="AB67">
        <v>16.166609000000001</v>
      </c>
      <c r="AC67">
        <v>11.598717000000001</v>
      </c>
      <c r="AD67">
        <v>10.858853999999999</v>
      </c>
      <c r="AE67">
        <v>39.450268999999999</v>
      </c>
      <c r="AF67">
        <v>0</v>
      </c>
      <c r="AG67">
        <v>51.607373000000003</v>
      </c>
      <c r="AH67">
        <v>0</v>
      </c>
      <c r="AI67">
        <v>0</v>
      </c>
      <c r="AJ67">
        <v>0</v>
      </c>
      <c r="AK67">
        <v>34.415137999999999</v>
      </c>
      <c r="AL67">
        <v>38.345999999999997</v>
      </c>
      <c r="AM67">
        <v>18.800616999999999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37.890518999999998</v>
      </c>
      <c r="AT67">
        <v>19.882573000000001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2586.3949939999989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552.64260000000002</v>
      </c>
      <c r="L68">
        <v>533.26020000000005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22.63</v>
      </c>
      <c r="R68">
        <v>44.906624999999998</v>
      </c>
      <c r="S68">
        <v>27.638981000000001</v>
      </c>
      <c r="T68">
        <v>0</v>
      </c>
      <c r="U68">
        <v>386.59375</v>
      </c>
      <c r="V68">
        <v>11.815</v>
      </c>
      <c r="W68">
        <v>46.399079999999998</v>
      </c>
      <c r="X68">
        <v>147.80160000000001</v>
      </c>
      <c r="Y68">
        <v>0</v>
      </c>
      <c r="Z68">
        <v>13.041600000000001</v>
      </c>
      <c r="AA68">
        <v>28.09872</v>
      </c>
      <c r="AB68">
        <v>16.166609000000001</v>
      </c>
      <c r="AC68">
        <v>11.598717000000001</v>
      </c>
      <c r="AD68">
        <v>10.858853999999999</v>
      </c>
      <c r="AE68">
        <v>39.450268999999999</v>
      </c>
      <c r="AF68">
        <v>0</v>
      </c>
      <c r="AG68">
        <v>51.607373000000003</v>
      </c>
      <c r="AH68">
        <v>24.515008999999999</v>
      </c>
      <c r="AI68">
        <v>0</v>
      </c>
      <c r="AJ68">
        <v>0</v>
      </c>
      <c r="AK68">
        <v>34.415137999999999</v>
      </c>
      <c r="AL68">
        <v>38.345999999999997</v>
      </c>
      <c r="AM68">
        <v>18.800616999999999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37.890518999999998</v>
      </c>
      <c r="AT68">
        <v>19.999969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0.93944399999999995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2668.0718429999997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600.88260000000002</v>
      </c>
      <c r="L69">
        <v>533.26020000000005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22.63</v>
      </c>
      <c r="R69">
        <v>44.906624999999998</v>
      </c>
      <c r="S69">
        <v>27.638981000000001</v>
      </c>
      <c r="T69">
        <v>0</v>
      </c>
      <c r="U69">
        <v>394.46875</v>
      </c>
      <c r="V69">
        <v>11.815</v>
      </c>
      <c r="W69">
        <v>46.399079999999998</v>
      </c>
      <c r="X69">
        <v>147.80160000000001</v>
      </c>
      <c r="Y69">
        <v>0</v>
      </c>
      <c r="Z69">
        <v>13.041600000000001</v>
      </c>
      <c r="AA69">
        <v>28.09872</v>
      </c>
      <c r="AB69">
        <v>16.166609000000001</v>
      </c>
      <c r="AC69">
        <v>11.598717000000001</v>
      </c>
      <c r="AD69">
        <v>10.858853999999999</v>
      </c>
      <c r="AE69">
        <v>39.450268999999999</v>
      </c>
      <c r="AF69">
        <v>0</v>
      </c>
      <c r="AG69">
        <v>51.607373000000003</v>
      </c>
      <c r="AH69">
        <v>24.515008999999999</v>
      </c>
      <c r="AI69">
        <v>0</v>
      </c>
      <c r="AJ69">
        <v>0</v>
      </c>
      <c r="AK69">
        <v>34.415137999999999</v>
      </c>
      <c r="AL69">
        <v>26.725999999999999</v>
      </c>
      <c r="AM69">
        <v>18.800616999999999</v>
      </c>
      <c r="AN69">
        <v>0.77966899999999995</v>
      </c>
      <c r="AO69">
        <v>0</v>
      </c>
      <c r="AP69">
        <v>0</v>
      </c>
      <c r="AQ69">
        <v>0</v>
      </c>
      <c r="AR69">
        <v>34.776000000000003</v>
      </c>
      <c r="AS69">
        <v>37.890518999999998</v>
      </c>
      <c r="AT69">
        <v>19.999969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0.93944399999999995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2712.5668429999996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665.79085499999997</v>
      </c>
      <c r="L70">
        <v>533.26020000000005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22.63</v>
      </c>
      <c r="R70">
        <v>44.906624999999998</v>
      </c>
      <c r="S70">
        <v>27.638981000000001</v>
      </c>
      <c r="T70">
        <v>0</v>
      </c>
      <c r="U70">
        <v>402.34375</v>
      </c>
      <c r="V70">
        <v>11.815</v>
      </c>
      <c r="W70">
        <v>46.399079999999998</v>
      </c>
      <c r="X70">
        <v>147.80160000000001</v>
      </c>
      <c r="Y70">
        <v>0</v>
      </c>
      <c r="Z70">
        <v>13.041600000000001</v>
      </c>
      <c r="AA70">
        <v>28.09872</v>
      </c>
      <c r="AB70">
        <v>16.166609000000001</v>
      </c>
      <c r="AC70">
        <v>11.598717000000001</v>
      </c>
      <c r="AD70">
        <v>10.858853999999999</v>
      </c>
      <c r="AE70">
        <v>39.450268999999999</v>
      </c>
      <c r="AF70">
        <v>0</v>
      </c>
      <c r="AG70">
        <v>51.607373000000003</v>
      </c>
      <c r="AH70">
        <v>24.515008999999999</v>
      </c>
      <c r="AI70">
        <v>0</v>
      </c>
      <c r="AJ70">
        <v>0</v>
      </c>
      <c r="AK70">
        <v>34.415137999999999</v>
      </c>
      <c r="AL70">
        <v>26.725999999999999</v>
      </c>
      <c r="AM70">
        <v>18.800616999999999</v>
      </c>
      <c r="AN70">
        <v>0.77966899999999995</v>
      </c>
      <c r="AO70">
        <v>0</v>
      </c>
      <c r="AP70">
        <v>0</v>
      </c>
      <c r="AQ70">
        <v>0</v>
      </c>
      <c r="AR70">
        <v>34.776000000000003</v>
      </c>
      <c r="AS70">
        <v>37.890518999999998</v>
      </c>
      <c r="AT70">
        <v>19.999969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0.93944399999999995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2785.3500979999999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665.72724800000003</v>
      </c>
      <c r="L71">
        <v>533.26020000000005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0</v>
      </c>
      <c r="U71">
        <v>410.21875</v>
      </c>
      <c r="V71">
        <v>11.815</v>
      </c>
      <c r="W71">
        <v>46.399079999999998</v>
      </c>
      <c r="X71">
        <v>147.80160000000001</v>
      </c>
      <c r="Y71">
        <v>0</v>
      </c>
      <c r="Z71">
        <v>13.041600000000001</v>
      </c>
      <c r="AA71">
        <v>39.5</v>
      </c>
      <c r="AB71">
        <v>32.333219</v>
      </c>
      <c r="AC71">
        <v>11.598717000000001</v>
      </c>
      <c r="AD71">
        <v>10.858853999999999</v>
      </c>
      <c r="AE71">
        <v>39.450268999999999</v>
      </c>
      <c r="AF71">
        <v>9.222505</v>
      </c>
      <c r="AG71">
        <v>51.607373000000003</v>
      </c>
      <c r="AH71">
        <v>24.515008999999999</v>
      </c>
      <c r="AI71">
        <v>0</v>
      </c>
      <c r="AJ71">
        <v>0</v>
      </c>
      <c r="AK71">
        <v>34.415137999999999</v>
      </c>
      <c r="AL71">
        <v>26.725999999999999</v>
      </c>
      <c r="AM71">
        <v>18.800616999999999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37.890518999999998</v>
      </c>
      <c r="AT71">
        <v>19.999969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0.93944399999999995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2829.9518860000003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684.35329999999999</v>
      </c>
      <c r="L72">
        <v>533.26020000000005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0</v>
      </c>
      <c r="U72">
        <v>417.5532</v>
      </c>
      <c r="V72">
        <v>11.815</v>
      </c>
      <c r="W72">
        <v>46.399079999999998</v>
      </c>
      <c r="X72">
        <v>147.80160000000001</v>
      </c>
      <c r="Y72">
        <v>0</v>
      </c>
      <c r="Z72">
        <v>13.041600000000001</v>
      </c>
      <c r="AA72">
        <v>39.5</v>
      </c>
      <c r="AB72">
        <v>32.333219</v>
      </c>
      <c r="AC72">
        <v>11.598717000000001</v>
      </c>
      <c r="AD72">
        <v>10.858853999999999</v>
      </c>
      <c r="AE72">
        <v>39.450268999999999</v>
      </c>
      <c r="AF72">
        <v>9.222505</v>
      </c>
      <c r="AG72">
        <v>51.607373000000003</v>
      </c>
      <c r="AH72">
        <v>24.515008999999999</v>
      </c>
      <c r="AI72">
        <v>0</v>
      </c>
      <c r="AJ72">
        <v>0</v>
      </c>
      <c r="AK72">
        <v>34.415137999999999</v>
      </c>
      <c r="AL72">
        <v>26.725999999999999</v>
      </c>
      <c r="AM72">
        <v>18.800616999999999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37.890518999999998</v>
      </c>
      <c r="AT72">
        <v>19.999969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2855.9123880000002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684.35329999999999</v>
      </c>
      <c r="L73">
        <v>513.26020000000005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22.63</v>
      </c>
      <c r="R73">
        <v>44.906624999999998</v>
      </c>
      <c r="S73">
        <v>27.638981000000001</v>
      </c>
      <c r="T73">
        <v>0</v>
      </c>
      <c r="U73">
        <v>418.77</v>
      </c>
      <c r="V73">
        <v>11.815</v>
      </c>
      <c r="W73">
        <v>46.399079999999998</v>
      </c>
      <c r="X73">
        <v>147.80160000000001</v>
      </c>
      <c r="Y73">
        <v>0</v>
      </c>
      <c r="Z73">
        <v>6.5208000000000004</v>
      </c>
      <c r="AA73">
        <v>40.29</v>
      </c>
      <c r="AB73">
        <v>32.333219</v>
      </c>
      <c r="AC73">
        <v>11.598717000000001</v>
      </c>
      <c r="AD73">
        <v>10.858853999999999</v>
      </c>
      <c r="AE73">
        <v>39.450268999999999</v>
      </c>
      <c r="AF73">
        <v>9.222505</v>
      </c>
      <c r="AG73">
        <v>51.607373000000003</v>
      </c>
      <c r="AH73">
        <v>44.572744</v>
      </c>
      <c r="AI73">
        <v>0</v>
      </c>
      <c r="AJ73">
        <v>0</v>
      </c>
      <c r="AK73">
        <v>34.415137999999999</v>
      </c>
      <c r="AL73">
        <v>26.725999999999999</v>
      </c>
      <c r="AM73">
        <v>18.800616999999999</v>
      </c>
      <c r="AN73">
        <v>0.77966899999999995</v>
      </c>
      <c r="AO73">
        <v>0</v>
      </c>
      <c r="AP73">
        <v>0</v>
      </c>
      <c r="AQ73">
        <v>11.155383</v>
      </c>
      <c r="AR73">
        <v>34.776000000000003</v>
      </c>
      <c r="AS73">
        <v>37.890518999999998</v>
      </c>
      <c r="AT73">
        <v>19.999969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2865.2706409999996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684.35329999999999</v>
      </c>
      <c r="L74">
        <v>493.2602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0</v>
      </c>
      <c r="U74">
        <v>418.77</v>
      </c>
      <c r="V74">
        <v>11.815</v>
      </c>
      <c r="W74">
        <v>46.399079999999998</v>
      </c>
      <c r="X74">
        <v>147.80160000000001</v>
      </c>
      <c r="Y74">
        <v>0</v>
      </c>
      <c r="Z74">
        <v>6.5208000000000004</v>
      </c>
      <c r="AA74">
        <v>42.14808</v>
      </c>
      <c r="AB74">
        <v>32.333219</v>
      </c>
      <c r="AC74">
        <v>23.197434999999999</v>
      </c>
      <c r="AD74">
        <v>10.858853999999999</v>
      </c>
      <c r="AE74">
        <v>39.450268999999999</v>
      </c>
      <c r="AF74">
        <v>9.222505</v>
      </c>
      <c r="AG74">
        <v>51.607373000000003</v>
      </c>
      <c r="AH74">
        <v>71.316390999999996</v>
      </c>
      <c r="AI74">
        <v>0</v>
      </c>
      <c r="AJ74">
        <v>0</v>
      </c>
      <c r="AK74">
        <v>34.415137999999999</v>
      </c>
      <c r="AL74">
        <v>26.725999999999999</v>
      </c>
      <c r="AM74">
        <v>18.800616999999999</v>
      </c>
      <c r="AN74">
        <v>0.77966899999999995</v>
      </c>
      <c r="AO74">
        <v>0</v>
      </c>
      <c r="AP74">
        <v>0</v>
      </c>
      <c r="AQ74">
        <v>22.310766999999998</v>
      </c>
      <c r="AR74">
        <v>34.776000000000003</v>
      </c>
      <c r="AS74">
        <v>37.890518999999998</v>
      </c>
      <c r="AT74">
        <v>19.999969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1.8736980000000001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2897.6583179999998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543.26020000000005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22.63</v>
      </c>
      <c r="R75">
        <v>44.906624999999998</v>
      </c>
      <c r="S75">
        <v>27.638981000000001</v>
      </c>
      <c r="T75">
        <v>0</v>
      </c>
      <c r="U75">
        <v>418.77</v>
      </c>
      <c r="V75">
        <v>11.815</v>
      </c>
      <c r="W75">
        <v>46.399079999999998</v>
      </c>
      <c r="X75">
        <v>148.299409</v>
      </c>
      <c r="Y75">
        <v>0</v>
      </c>
      <c r="Z75">
        <v>13.041600000000001</v>
      </c>
      <c r="AA75">
        <v>42.14808</v>
      </c>
      <c r="AB75">
        <v>32.333219</v>
      </c>
      <c r="AC75">
        <v>23.197434999999999</v>
      </c>
      <c r="AD75">
        <v>10.858853999999999</v>
      </c>
      <c r="AE75">
        <v>59.175403000000003</v>
      </c>
      <c r="AF75">
        <v>9.222505</v>
      </c>
      <c r="AG75">
        <v>51.607373000000003</v>
      </c>
      <c r="AH75">
        <v>83.573894999999993</v>
      </c>
      <c r="AI75">
        <v>0</v>
      </c>
      <c r="AJ75">
        <v>0</v>
      </c>
      <c r="AK75">
        <v>34.415137999999999</v>
      </c>
      <c r="AL75">
        <v>26.725999999999999</v>
      </c>
      <c r="AM75">
        <v>18.800616999999999</v>
      </c>
      <c r="AN75">
        <v>0.77966899999999995</v>
      </c>
      <c r="AO75">
        <v>0</v>
      </c>
      <c r="AP75">
        <v>0</v>
      </c>
      <c r="AQ75">
        <v>33.466149999999999</v>
      </c>
      <c r="AR75">
        <v>34.776000000000003</v>
      </c>
      <c r="AS75">
        <v>37.890518999999998</v>
      </c>
      <c r="AT75">
        <v>19.999969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3004.5133130000004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543.26020000000005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22.63</v>
      </c>
      <c r="R76">
        <v>44.906624999999998</v>
      </c>
      <c r="S76">
        <v>27.638981000000001</v>
      </c>
      <c r="T76">
        <v>0</v>
      </c>
      <c r="U76">
        <v>418.77</v>
      </c>
      <c r="V76">
        <v>11.815</v>
      </c>
      <c r="W76">
        <v>46.399079999999998</v>
      </c>
      <c r="X76">
        <v>148.30000000000001</v>
      </c>
      <c r="Y76">
        <v>0</v>
      </c>
      <c r="Z76">
        <v>13.041600000000001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59.175403000000003</v>
      </c>
      <c r="AF76">
        <v>9.222505</v>
      </c>
      <c r="AG76">
        <v>51.607373000000003</v>
      </c>
      <c r="AH76">
        <v>122.575046</v>
      </c>
      <c r="AI76">
        <v>0</v>
      </c>
      <c r="AJ76">
        <v>0</v>
      </c>
      <c r="AK76">
        <v>34.415137999999999</v>
      </c>
      <c r="AL76">
        <v>40.088999999999999</v>
      </c>
      <c r="AM76">
        <v>18.800616999999999</v>
      </c>
      <c r="AN76">
        <v>0.77966899999999995</v>
      </c>
      <c r="AO76">
        <v>0</v>
      </c>
      <c r="AP76">
        <v>0.51239999999999997</v>
      </c>
      <c r="AQ76">
        <v>44.621533999999997</v>
      </c>
      <c r="AR76">
        <v>34.776000000000003</v>
      </c>
      <c r="AS76">
        <v>37.890518999999998</v>
      </c>
      <c r="AT76">
        <v>19.999969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3.9816069999999999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3081.148177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616.21594700000003</v>
      </c>
      <c r="L77">
        <v>543.26020000000005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22.63</v>
      </c>
      <c r="R77">
        <v>44.906624999999998</v>
      </c>
      <c r="S77">
        <v>27.638981000000001</v>
      </c>
      <c r="T77">
        <v>0</v>
      </c>
      <c r="U77">
        <v>418.77</v>
      </c>
      <c r="V77">
        <v>10.010502000000001</v>
      </c>
      <c r="W77">
        <v>46.399079999999998</v>
      </c>
      <c r="X77">
        <v>148.30000000000001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51.607373000000003</v>
      </c>
      <c r="AH77">
        <v>159.34755999999999</v>
      </c>
      <c r="AI77">
        <v>0</v>
      </c>
      <c r="AJ77">
        <v>0</v>
      </c>
      <c r="AK77">
        <v>34.415137999999999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7.8140999999999998</v>
      </c>
      <c r="AQ77">
        <v>44.621533999999997</v>
      </c>
      <c r="AR77">
        <v>34.776000000000003</v>
      </c>
      <c r="AS77">
        <v>38.989905999999998</v>
      </c>
      <c r="AT77">
        <v>19.999969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3144.448554999999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614.52909999999997</v>
      </c>
      <c r="L78">
        <v>543.26020000000005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22.63</v>
      </c>
      <c r="R78">
        <v>44.906624999999998</v>
      </c>
      <c r="S78">
        <v>27.638981000000001</v>
      </c>
      <c r="T78">
        <v>0</v>
      </c>
      <c r="U78">
        <v>418.77</v>
      </c>
      <c r="V78">
        <v>10.010502000000001</v>
      </c>
      <c r="W78">
        <v>46.399079999999998</v>
      </c>
      <c r="X78">
        <v>148.30000000000001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51.607373000000003</v>
      </c>
      <c r="AH78">
        <v>159.34755999999999</v>
      </c>
      <c r="AI78">
        <v>3.814368</v>
      </c>
      <c r="AJ78">
        <v>0</v>
      </c>
      <c r="AK78">
        <v>34.415137999999999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7.8140999999999998</v>
      </c>
      <c r="AQ78">
        <v>44.621533999999997</v>
      </c>
      <c r="AR78">
        <v>34.776000000000003</v>
      </c>
      <c r="AS78">
        <v>38.989905999999998</v>
      </c>
      <c r="AT78">
        <v>19.999969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3157.5356499999989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673.28908699999999</v>
      </c>
      <c r="L79">
        <v>637.76434500000005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0</v>
      </c>
      <c r="U79">
        <v>418.77</v>
      </c>
      <c r="V79">
        <v>10.010502000000001</v>
      </c>
      <c r="W79">
        <v>46.399079999999998</v>
      </c>
      <c r="X79">
        <v>148.30000000000001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51.607373000000003</v>
      </c>
      <c r="AH79">
        <v>159.34755999999999</v>
      </c>
      <c r="AI79">
        <v>19.596695</v>
      </c>
      <c r="AJ79">
        <v>0</v>
      </c>
      <c r="AK79">
        <v>34.415137999999999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44.621533999999997</v>
      </c>
      <c r="AR79">
        <v>34.776000000000003</v>
      </c>
      <c r="AS79">
        <v>38.989905999999998</v>
      </c>
      <c r="AT79">
        <v>19.999969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3326.5821089999995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688.71594700000003</v>
      </c>
      <c r="L80">
        <v>674.81782899999996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0</v>
      </c>
      <c r="U80">
        <v>418.77</v>
      </c>
      <c r="V80">
        <v>10.010502000000001</v>
      </c>
      <c r="W80">
        <v>46.399079999999998</v>
      </c>
      <c r="X80">
        <v>148.30000000000001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51.607373000000003</v>
      </c>
      <c r="AH80">
        <v>159.34755999999999</v>
      </c>
      <c r="AI80">
        <v>39.193389000000003</v>
      </c>
      <c r="AJ80">
        <v>0</v>
      </c>
      <c r="AK80">
        <v>34.415137999999999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44.621533999999997</v>
      </c>
      <c r="AR80">
        <v>34.776000000000003</v>
      </c>
      <c r="AS80">
        <v>38.989905999999998</v>
      </c>
      <c r="AT80">
        <v>19.999969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3398.6591469999989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688.71594700000003</v>
      </c>
      <c r="L81">
        <v>674.81782899999996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0</v>
      </c>
      <c r="U81">
        <v>418.77</v>
      </c>
      <c r="V81">
        <v>10.010502000000001</v>
      </c>
      <c r="W81">
        <v>46.399079999999998</v>
      </c>
      <c r="X81">
        <v>148.30000000000001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51.607373000000003</v>
      </c>
      <c r="AH81">
        <v>159.34755999999999</v>
      </c>
      <c r="AI81">
        <v>39.193389000000003</v>
      </c>
      <c r="AJ81">
        <v>0</v>
      </c>
      <c r="AK81">
        <v>34.415137999999999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6.4050000000000002</v>
      </c>
      <c r="AQ81">
        <v>44.621533999999997</v>
      </c>
      <c r="AR81">
        <v>34.776000000000003</v>
      </c>
      <c r="AS81">
        <v>38.989905999999998</v>
      </c>
      <c r="AT81">
        <v>19.999969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3397.2500469999991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688.71594700000003</v>
      </c>
      <c r="L82">
        <v>674.81782899999996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0</v>
      </c>
      <c r="U82">
        <v>418.77</v>
      </c>
      <c r="V82">
        <v>10.010502000000001</v>
      </c>
      <c r="W82">
        <v>46.399079999999998</v>
      </c>
      <c r="X82">
        <v>148.30000000000001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51.607373000000003</v>
      </c>
      <c r="AH82">
        <v>159.34755999999999</v>
      </c>
      <c r="AI82">
        <v>39.193389000000003</v>
      </c>
      <c r="AJ82">
        <v>0</v>
      </c>
      <c r="AK82">
        <v>34.415137999999999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44.621533999999997</v>
      </c>
      <c r="AR82">
        <v>34.776000000000003</v>
      </c>
      <c r="AS82">
        <v>38.989905999999998</v>
      </c>
      <c r="AT82">
        <v>19.999969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3397.2500469999991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688.71594700000003</v>
      </c>
      <c r="L83">
        <v>674.81782899999996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0</v>
      </c>
      <c r="U83">
        <v>418.77</v>
      </c>
      <c r="V83">
        <v>10.010502000000001</v>
      </c>
      <c r="W83">
        <v>46.399079999999998</v>
      </c>
      <c r="X83">
        <v>148.30000000000001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51.607373000000003</v>
      </c>
      <c r="AH83">
        <v>159.34755999999999</v>
      </c>
      <c r="AI83">
        <v>39.193389000000003</v>
      </c>
      <c r="AJ83">
        <v>0</v>
      </c>
      <c r="AK83">
        <v>34.415137999999999</v>
      </c>
      <c r="AL83">
        <v>25.564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44.621533999999997</v>
      </c>
      <c r="AR83">
        <v>34.776000000000003</v>
      </c>
      <c r="AS83">
        <v>38.989905999999998</v>
      </c>
      <c r="AT83">
        <v>19.999969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3343.4378269999988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688.71594700000003</v>
      </c>
      <c r="L84">
        <v>674.81782899999996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0</v>
      </c>
      <c r="U84">
        <v>418.77</v>
      </c>
      <c r="V84">
        <v>10.010502000000001</v>
      </c>
      <c r="W84">
        <v>46.399079999999998</v>
      </c>
      <c r="X84">
        <v>148.30000000000001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51.607373000000003</v>
      </c>
      <c r="AH84">
        <v>159.34755999999999</v>
      </c>
      <c r="AI84">
        <v>19.596695</v>
      </c>
      <c r="AJ84">
        <v>0</v>
      </c>
      <c r="AK84">
        <v>34.415137999999999</v>
      </c>
      <c r="AL84">
        <v>25.564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44.621533999999997</v>
      </c>
      <c r="AR84">
        <v>34.776000000000003</v>
      </c>
      <c r="AS84">
        <v>38.989905999999998</v>
      </c>
      <c r="AT84">
        <v>19.999969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3323.841132999999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688.71594700000003</v>
      </c>
      <c r="L85">
        <v>674.81782899999996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0</v>
      </c>
      <c r="U85">
        <v>418.77</v>
      </c>
      <c r="V85">
        <v>10.010502000000001</v>
      </c>
      <c r="W85">
        <v>46.399079999999998</v>
      </c>
      <c r="X85">
        <v>148.30000000000001</v>
      </c>
      <c r="Y85">
        <v>0</v>
      </c>
      <c r="Z85">
        <v>13.041600000000001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59.175403000000003</v>
      </c>
      <c r="AF85">
        <v>9.222505</v>
      </c>
      <c r="AG85">
        <v>51.607373000000003</v>
      </c>
      <c r="AH85">
        <v>137.618347</v>
      </c>
      <c r="AI85">
        <v>3.814368</v>
      </c>
      <c r="AJ85">
        <v>0</v>
      </c>
      <c r="AK85">
        <v>34.415137999999999</v>
      </c>
      <c r="AL85">
        <v>25.564</v>
      </c>
      <c r="AM85">
        <v>18.800616999999999</v>
      </c>
      <c r="AN85">
        <v>0.77966899999999995</v>
      </c>
      <c r="AO85">
        <v>0</v>
      </c>
      <c r="AP85">
        <v>0</v>
      </c>
      <c r="AQ85">
        <v>44.621533999999997</v>
      </c>
      <c r="AR85">
        <v>34.776000000000003</v>
      </c>
      <c r="AS85">
        <v>37.890518999999998</v>
      </c>
      <c r="AT85">
        <v>19.999969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6.9561019999999996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3256.9405799999995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688.71594700000003</v>
      </c>
      <c r="L86">
        <v>674.81782899999996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0</v>
      </c>
      <c r="U86">
        <v>418.77</v>
      </c>
      <c r="V86">
        <v>10.010502000000001</v>
      </c>
      <c r="W86">
        <v>46.399079999999998</v>
      </c>
      <c r="X86">
        <v>148.30000000000001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59.175403000000003</v>
      </c>
      <c r="AF86">
        <v>9.222505</v>
      </c>
      <c r="AG86">
        <v>51.607373000000003</v>
      </c>
      <c r="AH86">
        <v>133.718232</v>
      </c>
      <c r="AI86">
        <v>0</v>
      </c>
      <c r="AJ86">
        <v>0</v>
      </c>
      <c r="AK86">
        <v>34.415137999999999</v>
      </c>
      <c r="AL86">
        <v>25.564</v>
      </c>
      <c r="AM86">
        <v>18.800616999999999</v>
      </c>
      <c r="AN86">
        <v>0.77966899999999995</v>
      </c>
      <c r="AO86">
        <v>0</v>
      </c>
      <c r="AP86">
        <v>0</v>
      </c>
      <c r="AQ86">
        <v>44.621533999999997</v>
      </c>
      <c r="AR86">
        <v>34.776000000000003</v>
      </c>
      <c r="AS86">
        <v>37.890518999999998</v>
      </c>
      <c r="AT86">
        <v>19.999969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6.9561019999999996</v>
      </c>
      <c r="BA86">
        <v>5.1592409999999997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3249.0720899999997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674.81782899999996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0</v>
      </c>
      <c r="U87">
        <v>418.77</v>
      </c>
      <c r="V87">
        <v>10.010502000000001</v>
      </c>
      <c r="W87">
        <v>46.399079999999998</v>
      </c>
      <c r="X87">
        <v>148.30000000000001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59.175403000000003</v>
      </c>
      <c r="AF87">
        <v>9.222505</v>
      </c>
      <c r="AG87">
        <v>51.607373000000003</v>
      </c>
      <c r="AH87">
        <v>133.718232</v>
      </c>
      <c r="AI87">
        <v>0</v>
      </c>
      <c r="AJ87">
        <v>0</v>
      </c>
      <c r="AK87">
        <v>34.415137999999999</v>
      </c>
      <c r="AL87">
        <v>25.564</v>
      </c>
      <c r="AM87">
        <v>18.800616999999999</v>
      </c>
      <c r="AN87">
        <v>0.77966899999999995</v>
      </c>
      <c r="AO87">
        <v>0</v>
      </c>
      <c r="AP87">
        <v>0</v>
      </c>
      <c r="AQ87">
        <v>44.621533999999997</v>
      </c>
      <c r="AR87">
        <v>34.776000000000003</v>
      </c>
      <c r="AS87">
        <v>37.890518999999998</v>
      </c>
      <c r="AT87">
        <v>19.999969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6.9561019999999996</v>
      </c>
      <c r="BA87">
        <v>5.1592409999999997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3248.7720899999995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674.81782899999996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0</v>
      </c>
      <c r="U88">
        <v>418.77</v>
      </c>
      <c r="V88">
        <v>10.010502000000001</v>
      </c>
      <c r="W88">
        <v>46.399079999999998</v>
      </c>
      <c r="X88">
        <v>148.30000000000001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59.175403000000003</v>
      </c>
      <c r="AF88">
        <v>9.222505</v>
      </c>
      <c r="AG88">
        <v>51.607373000000003</v>
      </c>
      <c r="AH88">
        <v>133.718232</v>
      </c>
      <c r="AI88">
        <v>0</v>
      </c>
      <c r="AJ88">
        <v>0</v>
      </c>
      <c r="AK88">
        <v>34.415137999999999</v>
      </c>
      <c r="AL88">
        <v>25.564</v>
      </c>
      <c r="AM88">
        <v>18.800616999999999</v>
      </c>
      <c r="AN88">
        <v>0.77966899999999995</v>
      </c>
      <c r="AO88">
        <v>0</v>
      </c>
      <c r="AP88">
        <v>0</v>
      </c>
      <c r="AQ88">
        <v>44.621533999999997</v>
      </c>
      <c r="AR88">
        <v>34.776000000000003</v>
      </c>
      <c r="AS88">
        <v>37.890518999999998</v>
      </c>
      <c r="AT88">
        <v>19.809711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6.9561019999999996</v>
      </c>
      <c r="BA88">
        <v>5.1592409999999997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3248.5818319999994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674.81782899999996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0</v>
      </c>
      <c r="U89">
        <v>418.77</v>
      </c>
      <c r="V89">
        <v>10.010502000000001</v>
      </c>
      <c r="W89">
        <v>46.399079999999998</v>
      </c>
      <c r="X89">
        <v>148.30000000000001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59.175403000000003</v>
      </c>
      <c r="AF89">
        <v>9.222505</v>
      </c>
      <c r="AG89">
        <v>51.607373000000003</v>
      </c>
      <c r="AH89">
        <v>137.618347</v>
      </c>
      <c r="AI89">
        <v>0</v>
      </c>
      <c r="AJ89">
        <v>0</v>
      </c>
      <c r="AK89">
        <v>34.415137999999999</v>
      </c>
      <c r="AL89">
        <v>25.564</v>
      </c>
      <c r="AM89">
        <v>18.800616999999999</v>
      </c>
      <c r="AN89">
        <v>0.77966899999999995</v>
      </c>
      <c r="AO89">
        <v>0</v>
      </c>
      <c r="AP89">
        <v>0</v>
      </c>
      <c r="AQ89">
        <v>44.621533999999997</v>
      </c>
      <c r="AR89">
        <v>34.776000000000003</v>
      </c>
      <c r="AS89">
        <v>37.890518999999998</v>
      </c>
      <c r="AT89">
        <v>19.999969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6.9561019999999996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3252.8262119999995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674.81782899999996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0</v>
      </c>
      <c r="U90">
        <v>418.77</v>
      </c>
      <c r="V90">
        <v>10.010502000000001</v>
      </c>
      <c r="W90">
        <v>46.399079999999998</v>
      </c>
      <c r="X90">
        <v>148.30000000000001</v>
      </c>
      <c r="Y90">
        <v>0</v>
      </c>
      <c r="Z90">
        <v>19.5624</v>
      </c>
      <c r="AA90">
        <v>42.14808</v>
      </c>
      <c r="AB90">
        <v>48.499828000000001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51.607373000000003</v>
      </c>
      <c r="AH90">
        <v>137.618347</v>
      </c>
      <c r="AI90">
        <v>0</v>
      </c>
      <c r="AJ90">
        <v>0</v>
      </c>
      <c r="AK90">
        <v>34.415137999999999</v>
      </c>
      <c r="AL90">
        <v>25.564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44.621533999999997</v>
      </c>
      <c r="AR90">
        <v>34.776000000000003</v>
      </c>
      <c r="AS90">
        <v>38.989905999999998</v>
      </c>
      <c r="AT90">
        <v>19.736847999999998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3284.5707069999985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674.81782899999996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0</v>
      </c>
      <c r="U91">
        <v>418.77</v>
      </c>
      <c r="V91">
        <v>10.010502000000001</v>
      </c>
      <c r="W91">
        <v>46.399079999999998</v>
      </c>
      <c r="X91">
        <v>148.30000000000001</v>
      </c>
      <c r="Y91">
        <v>0</v>
      </c>
      <c r="Z91">
        <v>19.5624</v>
      </c>
      <c r="AA91">
        <v>42.14808</v>
      </c>
      <c r="AB91">
        <v>48.499828000000001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51.607373000000003</v>
      </c>
      <c r="AH91">
        <v>159.34755999999999</v>
      </c>
      <c r="AI91">
        <v>0</v>
      </c>
      <c r="AJ91">
        <v>0</v>
      </c>
      <c r="AK91">
        <v>34.415137999999999</v>
      </c>
      <c r="AL91">
        <v>26.725999999999999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44.621533999999997</v>
      </c>
      <c r="AR91">
        <v>34.776000000000003</v>
      </c>
      <c r="AS91">
        <v>38.989905999999998</v>
      </c>
      <c r="AT91">
        <v>19.999969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3308.5566799999988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674.81782899999996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0</v>
      </c>
      <c r="U92">
        <v>418.77</v>
      </c>
      <c r="V92">
        <v>10.010502000000001</v>
      </c>
      <c r="W92">
        <v>46.399079999999998</v>
      </c>
      <c r="X92">
        <v>148.30000000000001</v>
      </c>
      <c r="Y92">
        <v>0</v>
      </c>
      <c r="Z92">
        <v>19.5624</v>
      </c>
      <c r="AA92">
        <v>42.14808</v>
      </c>
      <c r="AB92">
        <v>48.499828000000001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51.607373000000003</v>
      </c>
      <c r="AH92">
        <v>158.79040000000001</v>
      </c>
      <c r="AI92">
        <v>0</v>
      </c>
      <c r="AJ92">
        <v>0</v>
      </c>
      <c r="AK92">
        <v>34.415137999999999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44.621533999999997</v>
      </c>
      <c r="AR92">
        <v>34.776000000000003</v>
      </c>
      <c r="AS92">
        <v>38.989905999999998</v>
      </c>
      <c r="AT92">
        <v>19.999969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3360.6343389999984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674.81782899999996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0</v>
      </c>
      <c r="U93">
        <v>418.77</v>
      </c>
      <c r="V93">
        <v>10.010502000000001</v>
      </c>
      <c r="W93">
        <v>46.399079999999998</v>
      </c>
      <c r="X93">
        <v>148.30000000000001</v>
      </c>
      <c r="Y93">
        <v>0</v>
      </c>
      <c r="Z93">
        <v>19.5624</v>
      </c>
      <c r="AA93">
        <v>42.14808</v>
      </c>
      <c r="AB93">
        <v>48.499828000000001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51.607373000000003</v>
      </c>
      <c r="AH93">
        <v>137.618347</v>
      </c>
      <c r="AI93">
        <v>0</v>
      </c>
      <c r="AJ93">
        <v>0</v>
      </c>
      <c r="AK93">
        <v>34.415137999999999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44.621533999999997</v>
      </c>
      <c r="AR93">
        <v>34.776000000000003</v>
      </c>
      <c r="AS93">
        <v>38.989905999999998</v>
      </c>
      <c r="AT93">
        <v>19.999969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3338.6460479999987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674.81782899999996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0</v>
      </c>
      <c r="U94">
        <v>418.77</v>
      </c>
      <c r="V94">
        <v>10.010502000000001</v>
      </c>
      <c r="W94">
        <v>46.399079999999998</v>
      </c>
      <c r="X94">
        <v>148.30000000000001</v>
      </c>
      <c r="Y94">
        <v>0</v>
      </c>
      <c r="Z94">
        <v>13.041600000000001</v>
      </c>
      <c r="AA94">
        <v>39.5</v>
      </c>
      <c r="AB94">
        <v>48.499828000000001</v>
      </c>
      <c r="AC94">
        <v>23.197434999999999</v>
      </c>
      <c r="AD94">
        <v>21.717708999999999</v>
      </c>
      <c r="AE94">
        <v>59.175403000000003</v>
      </c>
      <c r="AF94">
        <v>19.597823000000002</v>
      </c>
      <c r="AG94">
        <v>51.607373000000003</v>
      </c>
      <c r="AH94">
        <v>100.288674</v>
      </c>
      <c r="AI94">
        <v>0</v>
      </c>
      <c r="AJ94">
        <v>0</v>
      </c>
      <c r="AK94">
        <v>34.415137999999999</v>
      </c>
      <c r="AL94">
        <v>41.832000000000001</v>
      </c>
      <c r="AM94">
        <v>18.800616999999999</v>
      </c>
      <c r="AN94">
        <v>0.77966899999999995</v>
      </c>
      <c r="AO94">
        <v>0</v>
      </c>
      <c r="AP94">
        <v>0</v>
      </c>
      <c r="AQ94">
        <v>44.621533999999997</v>
      </c>
      <c r="AR94">
        <v>34.776000000000003</v>
      </c>
      <c r="AS94">
        <v>37.890518999999998</v>
      </c>
      <c r="AT94">
        <v>19.999969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6.9561019999999996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3215.5514369999996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674.81782899999996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0</v>
      </c>
      <c r="U95">
        <v>418.77</v>
      </c>
      <c r="V95">
        <v>10.770681</v>
      </c>
      <c r="W95">
        <v>46.399079999999998</v>
      </c>
      <c r="X95">
        <v>148.30000000000001</v>
      </c>
      <c r="Y95">
        <v>0</v>
      </c>
      <c r="Z95">
        <v>13.041600000000001</v>
      </c>
      <c r="AA95">
        <v>39.5</v>
      </c>
      <c r="AB95">
        <v>48.499828000000001</v>
      </c>
      <c r="AC95">
        <v>34.831252999999997</v>
      </c>
      <c r="AD95">
        <v>10.858853999999999</v>
      </c>
      <c r="AE95">
        <v>59.175403000000003</v>
      </c>
      <c r="AF95">
        <v>19.597823000000002</v>
      </c>
      <c r="AG95">
        <v>51.607373000000003</v>
      </c>
      <c r="AH95">
        <v>100.288674</v>
      </c>
      <c r="AI95">
        <v>0</v>
      </c>
      <c r="AJ95">
        <v>0</v>
      </c>
      <c r="AK95">
        <v>34.415137999999999</v>
      </c>
      <c r="AL95">
        <v>40.088999999999999</v>
      </c>
      <c r="AM95">
        <v>18.800616999999999</v>
      </c>
      <c r="AN95">
        <v>0.77966899999999995</v>
      </c>
      <c r="AO95">
        <v>0</v>
      </c>
      <c r="AP95">
        <v>0</v>
      </c>
      <c r="AQ95">
        <v>44.621533999999997</v>
      </c>
      <c r="AR95">
        <v>34.776000000000003</v>
      </c>
      <c r="AS95">
        <v>37.890518999999998</v>
      </c>
      <c r="AT95">
        <v>19.999969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6.9561019999999996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3215.3435789999994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674.81782899999996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0</v>
      </c>
      <c r="U96">
        <v>418.77</v>
      </c>
      <c r="V96">
        <v>10.842000000000001</v>
      </c>
      <c r="W96">
        <v>46.399079999999998</v>
      </c>
      <c r="X96">
        <v>148.30000000000001</v>
      </c>
      <c r="Y96">
        <v>0</v>
      </c>
      <c r="Z96">
        <v>13.041600000000001</v>
      </c>
      <c r="AA96">
        <v>39.5</v>
      </c>
      <c r="AB96">
        <v>48.499828000000001</v>
      </c>
      <c r="AC96">
        <v>34.831252999999997</v>
      </c>
      <c r="AD96">
        <v>0</v>
      </c>
      <c r="AE96">
        <v>59.175403000000003</v>
      </c>
      <c r="AF96">
        <v>19.597823000000002</v>
      </c>
      <c r="AG96">
        <v>51.607373000000003</v>
      </c>
      <c r="AH96">
        <v>66.859116</v>
      </c>
      <c r="AI96">
        <v>0</v>
      </c>
      <c r="AJ96">
        <v>0</v>
      </c>
      <c r="AK96">
        <v>34.415137999999999</v>
      </c>
      <c r="AL96">
        <v>40.088999999999999</v>
      </c>
      <c r="AM96">
        <v>18.800616999999999</v>
      </c>
      <c r="AN96">
        <v>0.77966899999999995</v>
      </c>
      <c r="AO96">
        <v>0</v>
      </c>
      <c r="AP96">
        <v>0</v>
      </c>
      <c r="AQ96">
        <v>44.621533999999997</v>
      </c>
      <c r="AR96">
        <v>34.776000000000003</v>
      </c>
      <c r="AS96">
        <v>37.890518999999998</v>
      </c>
      <c r="AT96">
        <v>19.999969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6.9561019999999996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3169.8482269999995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674.81782899999996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0</v>
      </c>
      <c r="U97">
        <v>418.77</v>
      </c>
      <c r="V97">
        <v>10.842000000000001</v>
      </c>
      <c r="W97">
        <v>46.399079999999998</v>
      </c>
      <c r="X97">
        <v>148.30000000000001</v>
      </c>
      <c r="Y97">
        <v>0</v>
      </c>
      <c r="Z97">
        <v>13.041600000000001</v>
      </c>
      <c r="AA97">
        <v>39.5</v>
      </c>
      <c r="AB97">
        <v>48.499828000000001</v>
      </c>
      <c r="AC97">
        <v>34.831252999999997</v>
      </c>
      <c r="AD97">
        <v>0</v>
      </c>
      <c r="AE97">
        <v>39.450268999999999</v>
      </c>
      <c r="AF97">
        <v>19.597823000000002</v>
      </c>
      <c r="AG97">
        <v>51.607373000000003</v>
      </c>
      <c r="AH97">
        <v>44.572744</v>
      </c>
      <c r="AI97">
        <v>0</v>
      </c>
      <c r="AJ97">
        <v>0</v>
      </c>
      <c r="AK97">
        <v>34.415137999999999</v>
      </c>
      <c r="AL97">
        <v>40.088999999999999</v>
      </c>
      <c r="AM97">
        <v>18.800616999999999</v>
      </c>
      <c r="AN97">
        <v>0.77966899999999995</v>
      </c>
      <c r="AO97">
        <v>0</v>
      </c>
      <c r="AP97">
        <v>0</v>
      </c>
      <c r="AQ97">
        <v>44.621533999999997</v>
      </c>
      <c r="AR97">
        <v>34.776000000000003</v>
      </c>
      <c r="AS97">
        <v>37.890518999999998</v>
      </c>
      <c r="AT97">
        <v>19.575025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4.6374019999999998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3124.2306369999992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674.81782899999996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0</v>
      </c>
      <c r="U98">
        <v>418.77</v>
      </c>
      <c r="V98">
        <v>10.842000000000001</v>
      </c>
      <c r="W98">
        <v>46.399079999999998</v>
      </c>
      <c r="X98">
        <v>148.30000000000001</v>
      </c>
      <c r="Y98">
        <v>0</v>
      </c>
      <c r="Z98">
        <v>13.041600000000001</v>
      </c>
      <c r="AA98">
        <v>39.5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19.597823000000002</v>
      </c>
      <c r="AG98">
        <v>51.607373000000003</v>
      </c>
      <c r="AH98">
        <v>22.286372</v>
      </c>
      <c r="AI98">
        <v>0</v>
      </c>
      <c r="AJ98">
        <v>0</v>
      </c>
      <c r="AK98">
        <v>34.415137999999999</v>
      </c>
      <c r="AL98">
        <v>40.088999999999999</v>
      </c>
      <c r="AM98">
        <v>18.800616999999999</v>
      </c>
      <c r="AN98">
        <v>0.77966899999999995</v>
      </c>
      <c r="AO98">
        <v>0</v>
      </c>
      <c r="AP98">
        <v>0</v>
      </c>
      <c r="AQ98">
        <v>44.621533999999997</v>
      </c>
      <c r="AR98">
        <v>34.776000000000003</v>
      </c>
      <c r="AS98">
        <v>37.890518999999998</v>
      </c>
      <c r="AT98">
        <v>18.982821000000001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1.990804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3086.2092039999993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12.741053192749989</v>
      </c>
      <c r="L99">
        <f t="shared" si="2"/>
        <v>12.356481818250003</v>
      </c>
      <c r="M99">
        <f t="shared" si="2"/>
        <v>2.3234087839999997</v>
      </c>
      <c r="N99">
        <f t="shared" si="2"/>
        <v>2.9775156019999955</v>
      </c>
      <c r="O99">
        <f t="shared" si="2"/>
        <v>3.1259389374999937</v>
      </c>
      <c r="P99">
        <f t="shared" si="2"/>
        <v>3.5802319320000073</v>
      </c>
      <c r="Q99">
        <f t="shared" si="2"/>
        <v>0.47831005950000083</v>
      </c>
      <c r="R99">
        <f t="shared" si="2"/>
        <v>0.94949259900000138</v>
      </c>
      <c r="S99">
        <f t="shared" si="2"/>
        <v>0.58634399425000061</v>
      </c>
      <c r="T99">
        <f t="shared" si="2"/>
        <v>0</v>
      </c>
      <c r="U99">
        <f t="shared" si="2"/>
        <v>9.0725719214999927</v>
      </c>
      <c r="V99">
        <f t="shared" si="2"/>
        <v>0.27270857925000036</v>
      </c>
      <c r="W99">
        <f t="shared" si="2"/>
        <v>1.055681292500001</v>
      </c>
      <c r="X99">
        <f t="shared" si="2"/>
        <v>3.3996450522499972</v>
      </c>
      <c r="Y99">
        <f t="shared" si="2"/>
        <v>0</v>
      </c>
      <c r="Z99">
        <f t="shared" si="2"/>
        <v>0.34919280000000019</v>
      </c>
      <c r="AA99">
        <f t="shared" si="2"/>
        <v>0.49770078999999973</v>
      </c>
      <c r="AB99">
        <f t="shared" si="2"/>
        <v>0.73153907250000105</v>
      </c>
      <c r="AC99">
        <f t="shared" si="2"/>
        <v>0.4641241980000001</v>
      </c>
      <c r="AD99">
        <f t="shared" si="2"/>
        <v>0.23364162574999994</v>
      </c>
      <c r="AE99">
        <f t="shared" si="2"/>
        <v>1.0552946930000002</v>
      </c>
      <c r="AF99">
        <f t="shared" si="2"/>
        <v>0.30290164549999965</v>
      </c>
      <c r="AG99">
        <f t="shared" si="2"/>
        <v>1.2385769519999981</v>
      </c>
      <c r="AH99">
        <f t="shared" si="2"/>
        <v>1.1588913442500002</v>
      </c>
      <c r="AI99">
        <f t="shared" si="2"/>
        <v>0.11464768200000003</v>
      </c>
      <c r="AJ99">
        <f t="shared" si="2"/>
        <v>0</v>
      </c>
      <c r="AK99">
        <f t="shared" si="2"/>
        <v>0.82596331199999895</v>
      </c>
      <c r="AL99">
        <f t="shared" si="2"/>
        <v>1.0497856599999997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2.5844175000000004E-2</v>
      </c>
      <c r="AQ99">
        <f t="shared" si="2"/>
        <v>0.43505995599999947</v>
      </c>
      <c r="AR99">
        <f t="shared" si="2"/>
        <v>0.85283999999999871</v>
      </c>
      <c r="AS99">
        <f t="shared" si="2"/>
        <v>0.91267061699999996</v>
      </c>
      <c r="AT99">
        <f t="shared" si="2"/>
        <v>0.45449931574999963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4.6842439249999993E-2</v>
      </c>
      <c r="BA99">
        <f t="shared" si="3"/>
        <v>4.4739090000000002E-2</v>
      </c>
      <c r="BB99">
        <f t="shared" si="3"/>
        <v>0.13247940774999994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64.450299117500023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664.11486400000001</v>
      </c>
      <c r="L3">
        <v>650.99675999999999</v>
      </c>
      <c r="M3">
        <v>93.629868000000002</v>
      </c>
      <c r="N3">
        <v>119.989386</v>
      </c>
      <c r="O3">
        <v>125.97062200000001</v>
      </c>
      <c r="P3">
        <v>141.39259100000001</v>
      </c>
      <c r="Q3">
        <v>21.831161000000002</v>
      </c>
      <c r="R3">
        <v>43.321421000000001</v>
      </c>
      <c r="S3">
        <v>26.663325</v>
      </c>
      <c r="T3">
        <v>0</v>
      </c>
      <c r="U3">
        <v>403.98741899999999</v>
      </c>
      <c r="V3">
        <v>11.397930000000001</v>
      </c>
      <c r="W3">
        <v>44.761192000000001</v>
      </c>
      <c r="X3">
        <v>142.584204</v>
      </c>
      <c r="Y3">
        <v>0</v>
      </c>
      <c r="Z3">
        <v>12.581232</v>
      </c>
      <c r="AA3">
        <v>27.106835</v>
      </c>
      <c r="AB3">
        <v>46.787784000000002</v>
      </c>
      <c r="AC3">
        <v>22.378565999999999</v>
      </c>
      <c r="AD3">
        <v>0</v>
      </c>
      <c r="AE3">
        <v>38.057675000000003</v>
      </c>
      <c r="AF3">
        <v>10.009069</v>
      </c>
      <c r="AG3">
        <v>49.785632999999997</v>
      </c>
      <c r="AH3">
        <v>21.499663000000002</v>
      </c>
      <c r="AI3">
        <v>0</v>
      </c>
      <c r="AJ3">
        <v>0</v>
      </c>
      <c r="AK3">
        <v>33.200284000000003</v>
      </c>
      <c r="AL3">
        <v>38.673858000000003</v>
      </c>
      <c r="AM3">
        <v>18.136955</v>
      </c>
      <c r="AN3">
        <v>0.75214700000000001</v>
      </c>
      <c r="AO3">
        <v>0</v>
      </c>
      <c r="AP3">
        <v>0.12357799999999999</v>
      </c>
      <c r="AQ3">
        <v>43.046393999999999</v>
      </c>
      <c r="AR3">
        <v>33.548406999999997</v>
      </c>
      <c r="AS3">
        <v>36.552984000000002</v>
      </c>
      <c r="AT3">
        <v>16.277027</v>
      </c>
      <c r="AU3">
        <v>0</v>
      </c>
      <c r="AV3">
        <v>0</v>
      </c>
      <c r="AW3">
        <v>0</v>
      </c>
      <c r="AX3">
        <v>0</v>
      </c>
      <c r="AY3">
        <v>5.3641509999999997</v>
      </c>
      <c r="AZ3">
        <v>2.2368510000000001</v>
      </c>
      <c r="BA3">
        <v>0.83199599999999996</v>
      </c>
      <c r="BB3">
        <v>5.1689480000000003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2952.760780000001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664.11486400000001</v>
      </c>
      <c r="L4">
        <v>650.99675999999999</v>
      </c>
      <c r="M4">
        <v>93.629868000000002</v>
      </c>
      <c r="N4">
        <v>119.989386</v>
      </c>
      <c r="O4">
        <v>125.97062200000001</v>
      </c>
      <c r="P4">
        <v>141.39259100000001</v>
      </c>
      <c r="Q4">
        <v>21.831161000000002</v>
      </c>
      <c r="R4">
        <v>43.321421000000001</v>
      </c>
      <c r="S4">
        <v>26.663325</v>
      </c>
      <c r="T4">
        <v>0</v>
      </c>
      <c r="U4">
        <v>403.98741899999999</v>
      </c>
      <c r="V4">
        <v>11.397930000000001</v>
      </c>
      <c r="W4">
        <v>44.761192000000001</v>
      </c>
      <c r="X4">
        <v>142.584204</v>
      </c>
      <c r="Y4">
        <v>0</v>
      </c>
      <c r="Z4">
        <v>12.581232</v>
      </c>
      <c r="AA4">
        <v>27.106835</v>
      </c>
      <c r="AB4">
        <v>46.787784000000002</v>
      </c>
      <c r="AC4">
        <v>22.378565999999999</v>
      </c>
      <c r="AD4">
        <v>0</v>
      </c>
      <c r="AE4">
        <v>38.057675000000003</v>
      </c>
      <c r="AF4">
        <v>10.009069</v>
      </c>
      <c r="AG4">
        <v>49.785632999999997</v>
      </c>
      <c r="AH4">
        <v>21.499663000000002</v>
      </c>
      <c r="AI4">
        <v>0</v>
      </c>
      <c r="AJ4">
        <v>0</v>
      </c>
      <c r="AK4">
        <v>33.200284000000003</v>
      </c>
      <c r="AL4">
        <v>38.673858000000003</v>
      </c>
      <c r="AM4">
        <v>18.136955</v>
      </c>
      <c r="AN4">
        <v>0.75214700000000001</v>
      </c>
      <c r="AO4">
        <v>0</v>
      </c>
      <c r="AP4">
        <v>0.12357799999999999</v>
      </c>
      <c r="AQ4">
        <v>43.046393999999999</v>
      </c>
      <c r="AR4">
        <v>33.548406999999997</v>
      </c>
      <c r="AS4">
        <v>36.552984000000002</v>
      </c>
      <c r="AT4">
        <v>14.577349999999999</v>
      </c>
      <c r="AU4">
        <v>0</v>
      </c>
      <c r="AV4">
        <v>0</v>
      </c>
      <c r="AW4">
        <v>0</v>
      </c>
      <c r="AX4">
        <v>0</v>
      </c>
      <c r="AY4">
        <v>5.3641509999999997</v>
      </c>
      <c r="AZ4">
        <v>0</v>
      </c>
      <c r="BA4">
        <v>0.83199599999999996</v>
      </c>
      <c r="BB4">
        <v>5.1689480000000003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2948.8242520000008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664.11486400000001</v>
      </c>
      <c r="L5">
        <v>650.99675999999999</v>
      </c>
      <c r="M5">
        <v>93.629868000000002</v>
      </c>
      <c r="N5">
        <v>119.989386</v>
      </c>
      <c r="O5">
        <v>125.97062200000001</v>
      </c>
      <c r="P5">
        <v>141.39259100000001</v>
      </c>
      <c r="Q5">
        <v>21.831161000000002</v>
      </c>
      <c r="R5">
        <v>43.321421000000001</v>
      </c>
      <c r="S5">
        <v>26.663325</v>
      </c>
      <c r="T5">
        <v>0</v>
      </c>
      <c r="U5">
        <v>403.98741899999999</v>
      </c>
      <c r="V5">
        <v>11.397930000000001</v>
      </c>
      <c r="W5">
        <v>44.761192000000001</v>
      </c>
      <c r="X5">
        <v>142.584204</v>
      </c>
      <c r="Y5">
        <v>0</v>
      </c>
      <c r="Z5">
        <v>12.581232</v>
      </c>
      <c r="AA5">
        <v>27.106835</v>
      </c>
      <c r="AB5">
        <v>31.191856000000001</v>
      </c>
      <c r="AC5">
        <v>22.378565999999999</v>
      </c>
      <c r="AD5">
        <v>0</v>
      </c>
      <c r="AE5">
        <v>38.057675000000003</v>
      </c>
      <c r="AF5">
        <v>10.009069</v>
      </c>
      <c r="AG5">
        <v>49.785632999999997</v>
      </c>
      <c r="AH5">
        <v>21.499663000000002</v>
      </c>
      <c r="AI5">
        <v>0</v>
      </c>
      <c r="AJ5">
        <v>0</v>
      </c>
      <c r="AK5">
        <v>33.200284000000003</v>
      </c>
      <c r="AL5">
        <v>38.673858000000003</v>
      </c>
      <c r="AM5">
        <v>18.136955</v>
      </c>
      <c r="AN5">
        <v>0.75214700000000001</v>
      </c>
      <c r="AO5">
        <v>0</v>
      </c>
      <c r="AP5">
        <v>0.12357799999999999</v>
      </c>
      <c r="AQ5">
        <v>43.046393999999999</v>
      </c>
      <c r="AR5">
        <v>33.548406999999997</v>
      </c>
      <c r="AS5">
        <v>36.552984000000002</v>
      </c>
      <c r="AT5">
        <v>13.323618</v>
      </c>
      <c r="AU5">
        <v>0</v>
      </c>
      <c r="AV5">
        <v>0</v>
      </c>
      <c r="AW5">
        <v>0</v>
      </c>
      <c r="AX5">
        <v>0</v>
      </c>
      <c r="AY5">
        <v>5.3641509999999997</v>
      </c>
      <c r="AZ5">
        <v>0</v>
      </c>
      <c r="BA5">
        <v>0.83199599999999996</v>
      </c>
      <c r="BB5">
        <v>5.1689480000000003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2931.974592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664.11486400000001</v>
      </c>
      <c r="L6">
        <v>650.99675999999999</v>
      </c>
      <c r="M6">
        <v>93.629868000000002</v>
      </c>
      <c r="N6">
        <v>119.989386</v>
      </c>
      <c r="O6">
        <v>125.97062200000001</v>
      </c>
      <c r="P6">
        <v>141.39259100000001</v>
      </c>
      <c r="Q6">
        <v>21.831161000000002</v>
      </c>
      <c r="R6">
        <v>43.321421000000001</v>
      </c>
      <c r="S6">
        <v>26.663325</v>
      </c>
      <c r="T6">
        <v>0</v>
      </c>
      <c r="U6">
        <v>403.98741899999999</v>
      </c>
      <c r="V6">
        <v>11.397930000000001</v>
      </c>
      <c r="W6">
        <v>44.761192000000001</v>
      </c>
      <c r="X6">
        <v>142.584204</v>
      </c>
      <c r="Y6">
        <v>0</v>
      </c>
      <c r="Z6">
        <v>12.581232</v>
      </c>
      <c r="AA6">
        <v>27.106835</v>
      </c>
      <c r="AB6">
        <v>31.191856000000001</v>
      </c>
      <c r="AC6">
        <v>22.378565999999999</v>
      </c>
      <c r="AD6">
        <v>0</v>
      </c>
      <c r="AE6">
        <v>38.057675000000003</v>
      </c>
      <c r="AF6">
        <v>10.009069</v>
      </c>
      <c r="AG6">
        <v>49.785632999999997</v>
      </c>
      <c r="AH6">
        <v>21.499663000000002</v>
      </c>
      <c r="AI6">
        <v>0</v>
      </c>
      <c r="AJ6">
        <v>0</v>
      </c>
      <c r="AK6">
        <v>33.200284000000003</v>
      </c>
      <c r="AL6">
        <v>38.673858000000003</v>
      </c>
      <c r="AM6">
        <v>18.136955</v>
      </c>
      <c r="AN6">
        <v>0.75214700000000001</v>
      </c>
      <c r="AO6">
        <v>0</v>
      </c>
      <c r="AP6">
        <v>0.12357799999999999</v>
      </c>
      <c r="AQ6">
        <v>43.046393999999999</v>
      </c>
      <c r="AR6">
        <v>33.548406999999997</v>
      </c>
      <c r="AS6">
        <v>36.552984000000002</v>
      </c>
      <c r="AT6">
        <v>12.584106</v>
      </c>
      <c r="AU6">
        <v>0</v>
      </c>
      <c r="AV6">
        <v>0</v>
      </c>
      <c r="AW6">
        <v>0</v>
      </c>
      <c r="AX6">
        <v>0</v>
      </c>
      <c r="AY6">
        <v>5.3641509999999997</v>
      </c>
      <c r="AZ6">
        <v>0</v>
      </c>
      <c r="BA6">
        <v>0.83199599999999996</v>
      </c>
      <c r="BB6">
        <v>5.1689480000000003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2931.2350799999999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664.11486400000001</v>
      </c>
      <c r="L7">
        <v>650.99675999999999</v>
      </c>
      <c r="M7">
        <v>93.629868000000002</v>
      </c>
      <c r="N7">
        <v>119.989386</v>
      </c>
      <c r="O7">
        <v>125.97062200000001</v>
      </c>
      <c r="P7">
        <v>141.39259100000001</v>
      </c>
      <c r="Q7">
        <v>21.831161000000002</v>
      </c>
      <c r="R7">
        <v>43.321421000000001</v>
      </c>
      <c r="S7">
        <v>26.663325</v>
      </c>
      <c r="T7">
        <v>0</v>
      </c>
      <c r="U7">
        <v>403.98741899999999</v>
      </c>
      <c r="V7">
        <v>11.397930000000001</v>
      </c>
      <c r="W7">
        <v>44.761192000000001</v>
      </c>
      <c r="X7">
        <v>142.584204</v>
      </c>
      <c r="Y7">
        <v>0</v>
      </c>
      <c r="Z7">
        <v>12.581232</v>
      </c>
      <c r="AA7">
        <v>25.149729000000001</v>
      </c>
      <c r="AB7">
        <v>31.191856000000001</v>
      </c>
      <c r="AC7">
        <v>22.378565999999999</v>
      </c>
      <c r="AD7">
        <v>0</v>
      </c>
      <c r="AE7">
        <v>38.057675000000003</v>
      </c>
      <c r="AF7">
        <v>10.009069</v>
      </c>
      <c r="AG7">
        <v>49.785632999999997</v>
      </c>
      <c r="AH7">
        <v>21.499663000000002</v>
      </c>
      <c r="AI7">
        <v>0</v>
      </c>
      <c r="AJ7">
        <v>0</v>
      </c>
      <c r="AK7">
        <v>33.200284000000003</v>
      </c>
      <c r="AL7">
        <v>38.673858000000003</v>
      </c>
      <c r="AM7">
        <v>18.136955</v>
      </c>
      <c r="AN7">
        <v>0.75214700000000001</v>
      </c>
      <c r="AO7">
        <v>0</v>
      </c>
      <c r="AP7">
        <v>0.12357799999999999</v>
      </c>
      <c r="AQ7">
        <v>32.284795000000003</v>
      </c>
      <c r="AR7">
        <v>33.548406999999997</v>
      </c>
      <c r="AS7">
        <v>36.552984000000002</v>
      </c>
      <c r="AT7">
        <v>13.40591</v>
      </c>
      <c r="AU7">
        <v>0</v>
      </c>
      <c r="AV7">
        <v>0</v>
      </c>
      <c r="AW7">
        <v>0</v>
      </c>
      <c r="AX7">
        <v>0</v>
      </c>
      <c r="AY7">
        <v>5.3641509999999997</v>
      </c>
      <c r="AZ7">
        <v>0</v>
      </c>
      <c r="BA7">
        <v>0.83199599999999996</v>
      </c>
      <c r="BB7">
        <v>5.1689480000000003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2919.3381790000008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664.11486400000001</v>
      </c>
      <c r="L8">
        <v>650.99675999999999</v>
      </c>
      <c r="M8">
        <v>93.629868000000002</v>
      </c>
      <c r="N8">
        <v>119.989386</v>
      </c>
      <c r="O8">
        <v>125.97062200000001</v>
      </c>
      <c r="P8">
        <v>141.39259100000001</v>
      </c>
      <c r="Q8">
        <v>21.831161000000002</v>
      </c>
      <c r="R8">
        <v>43.321421000000001</v>
      </c>
      <c r="S8">
        <v>26.663325</v>
      </c>
      <c r="T8">
        <v>0</v>
      </c>
      <c r="U8">
        <v>403.98741899999999</v>
      </c>
      <c r="V8">
        <v>11.397930000000001</v>
      </c>
      <c r="W8">
        <v>44.761192000000001</v>
      </c>
      <c r="X8">
        <v>142.584204</v>
      </c>
      <c r="Y8">
        <v>0</v>
      </c>
      <c r="Z8">
        <v>12.581232</v>
      </c>
      <c r="AA8">
        <v>25.149729000000001</v>
      </c>
      <c r="AB8">
        <v>31.191856000000001</v>
      </c>
      <c r="AC8">
        <v>22.378565999999999</v>
      </c>
      <c r="AD8">
        <v>0</v>
      </c>
      <c r="AE8">
        <v>38.057675000000003</v>
      </c>
      <c r="AF8">
        <v>10.009069</v>
      </c>
      <c r="AG8">
        <v>49.785632999999997</v>
      </c>
      <c r="AH8">
        <v>21.499663000000002</v>
      </c>
      <c r="AI8">
        <v>0</v>
      </c>
      <c r="AJ8">
        <v>0</v>
      </c>
      <c r="AK8">
        <v>33.200284000000003</v>
      </c>
      <c r="AL8">
        <v>38.673858000000003</v>
      </c>
      <c r="AM8">
        <v>18.136955</v>
      </c>
      <c r="AN8">
        <v>0.75214700000000001</v>
      </c>
      <c r="AO8">
        <v>0</v>
      </c>
      <c r="AP8">
        <v>0.12357799999999999</v>
      </c>
      <c r="AQ8">
        <v>21.523197</v>
      </c>
      <c r="AR8">
        <v>33.548406999999997</v>
      </c>
      <c r="AS8">
        <v>36.552984000000002</v>
      </c>
      <c r="AT8">
        <v>13.153187000000001</v>
      </c>
      <c r="AU8">
        <v>0</v>
      </c>
      <c r="AV8">
        <v>0</v>
      </c>
      <c r="AW8">
        <v>0</v>
      </c>
      <c r="AX8">
        <v>0</v>
      </c>
      <c r="AY8">
        <v>5.3641509999999997</v>
      </c>
      <c r="AZ8">
        <v>0</v>
      </c>
      <c r="BA8">
        <v>0.83199599999999996</v>
      </c>
      <c r="BB8">
        <v>5.1689480000000003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2908.3238580000007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659.91026999999997</v>
      </c>
      <c r="L9">
        <v>650.99675999999999</v>
      </c>
      <c r="M9">
        <v>93.629868000000002</v>
      </c>
      <c r="N9">
        <v>119.989386</v>
      </c>
      <c r="O9">
        <v>125.97062200000001</v>
      </c>
      <c r="P9">
        <v>141.39259100000001</v>
      </c>
      <c r="Q9">
        <v>21.831161000000002</v>
      </c>
      <c r="R9">
        <v>43.321421000000001</v>
      </c>
      <c r="S9">
        <v>26.663325</v>
      </c>
      <c r="T9">
        <v>0</v>
      </c>
      <c r="U9">
        <v>390.70350000000002</v>
      </c>
      <c r="V9">
        <v>11.397930000000001</v>
      </c>
      <c r="W9">
        <v>44.761192000000001</v>
      </c>
      <c r="X9">
        <v>142.584204</v>
      </c>
      <c r="Y9">
        <v>0</v>
      </c>
      <c r="Z9">
        <v>12.581232</v>
      </c>
      <c r="AA9">
        <v>25.149729000000001</v>
      </c>
      <c r="AB9">
        <v>31.191856000000001</v>
      </c>
      <c r="AC9">
        <v>22.378565999999999</v>
      </c>
      <c r="AD9">
        <v>0</v>
      </c>
      <c r="AE9">
        <v>38.057675000000003</v>
      </c>
      <c r="AF9">
        <v>10.009069</v>
      </c>
      <c r="AG9">
        <v>49.785632999999997</v>
      </c>
      <c r="AH9">
        <v>21.499663000000002</v>
      </c>
      <c r="AI9">
        <v>0</v>
      </c>
      <c r="AJ9">
        <v>0</v>
      </c>
      <c r="AK9">
        <v>33.200284000000003</v>
      </c>
      <c r="AL9">
        <v>38.673858000000003</v>
      </c>
      <c r="AM9">
        <v>18.136955</v>
      </c>
      <c r="AN9">
        <v>0.75214700000000001</v>
      </c>
      <c r="AO9">
        <v>0</v>
      </c>
      <c r="AP9">
        <v>0.12357799999999999</v>
      </c>
      <c r="AQ9">
        <v>21.523197</v>
      </c>
      <c r="AR9">
        <v>33.548406999999997</v>
      </c>
      <c r="AS9">
        <v>36.552984000000002</v>
      </c>
      <c r="AT9">
        <v>11.952702</v>
      </c>
      <c r="AU9">
        <v>0</v>
      </c>
      <c r="AV9">
        <v>0</v>
      </c>
      <c r="AW9">
        <v>0</v>
      </c>
      <c r="AX9">
        <v>0</v>
      </c>
      <c r="AY9">
        <v>5.3641509999999997</v>
      </c>
      <c r="AZ9">
        <v>0</v>
      </c>
      <c r="BA9">
        <v>0.83199599999999996</v>
      </c>
      <c r="BB9">
        <v>5.1689480000000003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2889.6348600000006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664.11486400000001</v>
      </c>
      <c r="L10">
        <v>650.99675999999999</v>
      </c>
      <c r="M10">
        <v>93.629868000000002</v>
      </c>
      <c r="N10">
        <v>119.989386</v>
      </c>
      <c r="O10">
        <v>125.97062200000001</v>
      </c>
      <c r="P10">
        <v>141.39259100000001</v>
      </c>
      <c r="Q10">
        <v>21.831161000000002</v>
      </c>
      <c r="R10">
        <v>43.321421000000001</v>
      </c>
      <c r="S10">
        <v>26.663325</v>
      </c>
      <c r="T10">
        <v>0</v>
      </c>
      <c r="U10">
        <v>390.70350000000002</v>
      </c>
      <c r="V10">
        <v>11.397930000000001</v>
      </c>
      <c r="W10">
        <v>44.761192000000001</v>
      </c>
      <c r="X10">
        <v>142.584204</v>
      </c>
      <c r="Y10">
        <v>0</v>
      </c>
      <c r="Z10">
        <v>12.581232</v>
      </c>
      <c r="AA10">
        <v>25.149729000000001</v>
      </c>
      <c r="AB10">
        <v>31.191856000000001</v>
      </c>
      <c r="AC10">
        <v>22.378565999999999</v>
      </c>
      <c r="AD10">
        <v>0</v>
      </c>
      <c r="AE10">
        <v>38.057675000000003</v>
      </c>
      <c r="AF10">
        <v>10.009069</v>
      </c>
      <c r="AG10">
        <v>49.785632999999997</v>
      </c>
      <c r="AH10">
        <v>21.499663000000002</v>
      </c>
      <c r="AI10">
        <v>0</v>
      </c>
      <c r="AJ10">
        <v>0</v>
      </c>
      <c r="AK10">
        <v>33.200284000000003</v>
      </c>
      <c r="AL10">
        <v>38.673858000000003</v>
      </c>
      <c r="AM10">
        <v>18.136955</v>
      </c>
      <c r="AN10">
        <v>0.75214700000000001</v>
      </c>
      <c r="AO10">
        <v>0</v>
      </c>
      <c r="AP10">
        <v>0.12357799999999999</v>
      </c>
      <c r="AQ10">
        <v>21.523197</v>
      </c>
      <c r="AR10">
        <v>33.548406999999997</v>
      </c>
      <c r="AS10">
        <v>36.552984000000002</v>
      </c>
      <c r="AT10">
        <v>12.903086</v>
      </c>
      <c r="AU10">
        <v>0</v>
      </c>
      <c r="AV10">
        <v>0</v>
      </c>
      <c r="AW10">
        <v>0</v>
      </c>
      <c r="AX10">
        <v>0</v>
      </c>
      <c r="AY10">
        <v>5.3641509999999997</v>
      </c>
      <c r="AZ10">
        <v>0</v>
      </c>
      <c r="BA10">
        <v>0.83199599999999996</v>
      </c>
      <c r="BB10">
        <v>5.1689480000000003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2894.7898380000011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664.11486400000001</v>
      </c>
      <c r="L11">
        <v>650.99675999999999</v>
      </c>
      <c r="M11">
        <v>93.629868000000002</v>
      </c>
      <c r="N11">
        <v>119.989386</v>
      </c>
      <c r="O11">
        <v>125.97062200000001</v>
      </c>
      <c r="P11">
        <v>141.39259100000001</v>
      </c>
      <c r="Q11">
        <v>21.831161000000002</v>
      </c>
      <c r="R11">
        <v>43.321421000000001</v>
      </c>
      <c r="S11">
        <v>26.663325</v>
      </c>
      <c r="T11">
        <v>0</v>
      </c>
      <c r="U11">
        <v>390.70350000000002</v>
      </c>
      <c r="V11">
        <v>11.397930000000001</v>
      </c>
      <c r="W11">
        <v>44.761192000000001</v>
      </c>
      <c r="X11">
        <v>142.584204</v>
      </c>
      <c r="Y11">
        <v>0</v>
      </c>
      <c r="Z11">
        <v>12.581232</v>
      </c>
      <c r="AA11">
        <v>25.149729000000001</v>
      </c>
      <c r="AB11">
        <v>31.191856000000001</v>
      </c>
      <c r="AC11">
        <v>22.378565999999999</v>
      </c>
      <c r="AD11">
        <v>0</v>
      </c>
      <c r="AE11">
        <v>38.057675000000003</v>
      </c>
      <c r="AF11">
        <v>20.018139000000001</v>
      </c>
      <c r="AG11">
        <v>49.785632999999997</v>
      </c>
      <c r="AH11">
        <v>21.499663000000002</v>
      </c>
      <c r="AI11">
        <v>0</v>
      </c>
      <c r="AJ11">
        <v>0</v>
      </c>
      <c r="AK11">
        <v>33.200284000000003</v>
      </c>
      <c r="AL11">
        <v>76.574239000000006</v>
      </c>
      <c r="AM11">
        <v>18.136955</v>
      </c>
      <c r="AN11">
        <v>0.75214700000000001</v>
      </c>
      <c r="AO11">
        <v>0</v>
      </c>
      <c r="AP11">
        <v>0.12357799999999999</v>
      </c>
      <c r="AQ11">
        <v>21.523197</v>
      </c>
      <c r="AR11">
        <v>33.548406999999997</v>
      </c>
      <c r="AS11">
        <v>36.552984000000002</v>
      </c>
      <c r="AT11">
        <v>13.352864</v>
      </c>
      <c r="AU11">
        <v>0</v>
      </c>
      <c r="AV11">
        <v>0</v>
      </c>
      <c r="AW11">
        <v>0</v>
      </c>
      <c r="AX11">
        <v>0</v>
      </c>
      <c r="AY11">
        <v>5.3641509999999997</v>
      </c>
      <c r="AZ11">
        <v>0</v>
      </c>
      <c r="BA11">
        <v>0.83199599999999996</v>
      </c>
      <c r="BB11">
        <v>5.1689480000000003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2943.1490670000007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664.11486400000001</v>
      </c>
      <c r="L12">
        <v>650.99675999999999</v>
      </c>
      <c r="M12">
        <v>93.629868000000002</v>
      </c>
      <c r="N12">
        <v>119.989386</v>
      </c>
      <c r="O12">
        <v>125.97062200000001</v>
      </c>
      <c r="P12">
        <v>141.39259100000001</v>
      </c>
      <c r="Q12">
        <v>21.831161000000002</v>
      </c>
      <c r="R12">
        <v>43.321421000000001</v>
      </c>
      <c r="S12">
        <v>26.663325</v>
      </c>
      <c r="T12">
        <v>0</v>
      </c>
      <c r="U12">
        <v>390.70350000000002</v>
      </c>
      <c r="V12">
        <v>11.397930000000001</v>
      </c>
      <c r="W12">
        <v>44.761192000000001</v>
      </c>
      <c r="X12">
        <v>142.584204</v>
      </c>
      <c r="Y12">
        <v>0</v>
      </c>
      <c r="Z12">
        <v>12.581232</v>
      </c>
      <c r="AA12">
        <v>25.149729000000001</v>
      </c>
      <c r="AB12">
        <v>31.191856000000001</v>
      </c>
      <c r="AC12">
        <v>22.378565999999999</v>
      </c>
      <c r="AD12">
        <v>0</v>
      </c>
      <c r="AE12">
        <v>38.057675000000003</v>
      </c>
      <c r="AF12">
        <v>20.018139000000001</v>
      </c>
      <c r="AG12">
        <v>49.785632999999997</v>
      </c>
      <c r="AH12">
        <v>21.499663000000002</v>
      </c>
      <c r="AI12">
        <v>0</v>
      </c>
      <c r="AJ12">
        <v>0</v>
      </c>
      <c r="AK12">
        <v>33.200284000000003</v>
      </c>
      <c r="AL12">
        <v>76.574239000000006</v>
      </c>
      <c r="AM12">
        <v>18.136955</v>
      </c>
      <c r="AN12">
        <v>0.75214700000000001</v>
      </c>
      <c r="AO12">
        <v>0</v>
      </c>
      <c r="AP12">
        <v>0.12357799999999999</v>
      </c>
      <c r="AQ12">
        <v>21.523197</v>
      </c>
      <c r="AR12">
        <v>33.548406999999997</v>
      </c>
      <c r="AS12">
        <v>36.552984000000002</v>
      </c>
      <c r="AT12">
        <v>12.724888999999999</v>
      </c>
      <c r="AU12">
        <v>0</v>
      </c>
      <c r="AV12">
        <v>0</v>
      </c>
      <c r="AW12">
        <v>0</v>
      </c>
      <c r="AX12">
        <v>0</v>
      </c>
      <c r="AY12">
        <v>5.3641509999999997</v>
      </c>
      <c r="AZ12">
        <v>0</v>
      </c>
      <c r="BA12">
        <v>0.83199599999999996</v>
      </c>
      <c r="BB12">
        <v>5.1689480000000003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2942.5210920000009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610.30157999999994</v>
      </c>
      <c r="L13">
        <v>650.99675999999999</v>
      </c>
      <c r="M13">
        <v>93.629868000000002</v>
      </c>
      <c r="N13">
        <v>119.989386</v>
      </c>
      <c r="O13">
        <v>125.97062200000001</v>
      </c>
      <c r="P13">
        <v>141.39259100000001</v>
      </c>
      <c r="Q13">
        <v>21.831161000000002</v>
      </c>
      <c r="R13">
        <v>43.321421000000001</v>
      </c>
      <c r="S13">
        <v>26.663325</v>
      </c>
      <c r="T13">
        <v>0</v>
      </c>
      <c r="U13">
        <v>390.70350000000002</v>
      </c>
      <c r="V13">
        <v>11.397930000000001</v>
      </c>
      <c r="W13">
        <v>44.761192000000001</v>
      </c>
      <c r="X13">
        <v>142.584204</v>
      </c>
      <c r="Y13">
        <v>0</v>
      </c>
      <c r="Z13">
        <v>12.581232</v>
      </c>
      <c r="AA13">
        <v>25.149729000000001</v>
      </c>
      <c r="AB13">
        <v>31.191856000000001</v>
      </c>
      <c r="AC13">
        <v>22.378565999999999</v>
      </c>
      <c r="AD13">
        <v>0</v>
      </c>
      <c r="AE13">
        <v>38.057675000000003</v>
      </c>
      <c r="AF13">
        <v>20.018139000000001</v>
      </c>
      <c r="AG13">
        <v>49.785632999999997</v>
      </c>
      <c r="AH13">
        <v>21.499663000000002</v>
      </c>
      <c r="AI13">
        <v>0</v>
      </c>
      <c r="AJ13">
        <v>0</v>
      </c>
      <c r="AK13">
        <v>33.200284000000003</v>
      </c>
      <c r="AL13">
        <v>76.574239000000006</v>
      </c>
      <c r="AM13">
        <v>18.136955</v>
      </c>
      <c r="AN13">
        <v>0.75214700000000001</v>
      </c>
      <c r="AO13">
        <v>0</v>
      </c>
      <c r="AP13">
        <v>0.12357799999999999</v>
      </c>
      <c r="AQ13">
        <v>21.523197</v>
      </c>
      <c r="AR13">
        <v>33.548406999999997</v>
      </c>
      <c r="AS13">
        <v>36.552984000000002</v>
      </c>
      <c r="AT13">
        <v>12.088141</v>
      </c>
      <c r="AU13">
        <v>0</v>
      </c>
      <c r="AV13">
        <v>0</v>
      </c>
      <c r="AW13">
        <v>0</v>
      </c>
      <c r="AX13">
        <v>0</v>
      </c>
      <c r="AY13">
        <v>5.3641509999999997</v>
      </c>
      <c r="AZ13">
        <v>0</v>
      </c>
      <c r="BA13">
        <v>0.83199599999999996</v>
      </c>
      <c r="BB13">
        <v>5.1689480000000003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2888.0710600000002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550.28417400000001</v>
      </c>
      <c r="L14">
        <v>650.99675999999999</v>
      </c>
      <c r="M14">
        <v>93.629868000000002</v>
      </c>
      <c r="N14">
        <v>119.989386</v>
      </c>
      <c r="O14">
        <v>125.97062200000001</v>
      </c>
      <c r="P14">
        <v>141.39259100000001</v>
      </c>
      <c r="Q14">
        <v>21.831161000000002</v>
      </c>
      <c r="R14">
        <v>43.321421000000001</v>
      </c>
      <c r="S14">
        <v>26.663325</v>
      </c>
      <c r="T14">
        <v>0</v>
      </c>
      <c r="U14">
        <v>390.70350000000002</v>
      </c>
      <c r="V14">
        <v>11.397930000000001</v>
      </c>
      <c r="W14">
        <v>44.761192000000001</v>
      </c>
      <c r="X14">
        <v>142.584204</v>
      </c>
      <c r="Y14">
        <v>0</v>
      </c>
      <c r="Z14">
        <v>12.581232</v>
      </c>
      <c r="AA14">
        <v>25.149729000000001</v>
      </c>
      <c r="AB14">
        <v>31.191856000000001</v>
      </c>
      <c r="AC14">
        <v>22.378565999999999</v>
      </c>
      <c r="AD14">
        <v>0</v>
      </c>
      <c r="AE14">
        <v>38.057675000000003</v>
      </c>
      <c r="AF14">
        <v>20.018139000000001</v>
      </c>
      <c r="AG14">
        <v>49.785632999999997</v>
      </c>
      <c r="AH14">
        <v>21.499663000000002</v>
      </c>
      <c r="AI14">
        <v>0</v>
      </c>
      <c r="AJ14">
        <v>0</v>
      </c>
      <c r="AK14">
        <v>33.200284000000003</v>
      </c>
      <c r="AL14">
        <v>76.574239000000006</v>
      </c>
      <c r="AM14">
        <v>18.136955</v>
      </c>
      <c r="AN14">
        <v>0.75214700000000001</v>
      </c>
      <c r="AO14">
        <v>0</v>
      </c>
      <c r="AP14">
        <v>0.12357799999999999</v>
      </c>
      <c r="AQ14">
        <v>21.523197</v>
      </c>
      <c r="AR14">
        <v>33.548406999999997</v>
      </c>
      <c r="AS14">
        <v>36.552984000000002</v>
      </c>
      <c r="AT14">
        <v>13.257011</v>
      </c>
      <c r="AU14">
        <v>0</v>
      </c>
      <c r="AV14">
        <v>0</v>
      </c>
      <c r="AW14">
        <v>0</v>
      </c>
      <c r="AX14">
        <v>0</v>
      </c>
      <c r="AY14">
        <v>5.3641509999999997</v>
      </c>
      <c r="AZ14">
        <v>0</v>
      </c>
      <c r="BA14">
        <v>0.83199599999999996</v>
      </c>
      <c r="BB14">
        <v>5.1689480000000003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2829.2225240000002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502.04917399999999</v>
      </c>
      <c r="L15">
        <v>650.99675999999999</v>
      </c>
      <c r="M15">
        <v>93.629868000000002</v>
      </c>
      <c r="N15">
        <v>119.989386</v>
      </c>
      <c r="O15">
        <v>125.97062200000001</v>
      </c>
      <c r="P15">
        <v>144.443206</v>
      </c>
      <c r="Q15">
        <v>21.831161000000002</v>
      </c>
      <c r="R15">
        <v>43.321421000000001</v>
      </c>
      <c r="S15">
        <v>26.663325</v>
      </c>
      <c r="T15">
        <v>0</v>
      </c>
      <c r="U15">
        <v>390.70350000000002</v>
      </c>
      <c r="V15">
        <v>11.397930000000001</v>
      </c>
      <c r="W15">
        <v>44.761192000000001</v>
      </c>
      <c r="X15">
        <v>142.584204</v>
      </c>
      <c r="Y15">
        <v>0</v>
      </c>
      <c r="Z15">
        <v>12.581232</v>
      </c>
      <c r="AA15">
        <v>0</v>
      </c>
      <c r="AB15">
        <v>31.191856000000001</v>
      </c>
      <c r="AC15">
        <v>22.378565999999999</v>
      </c>
      <c r="AD15">
        <v>0</v>
      </c>
      <c r="AE15">
        <v>38.057675000000003</v>
      </c>
      <c r="AF15">
        <v>20.018139000000001</v>
      </c>
      <c r="AG15">
        <v>49.785632999999997</v>
      </c>
      <c r="AH15">
        <v>21.499663000000002</v>
      </c>
      <c r="AI15">
        <v>0</v>
      </c>
      <c r="AJ15">
        <v>0</v>
      </c>
      <c r="AK15">
        <v>33.200284000000003</v>
      </c>
      <c r="AL15">
        <v>40.355330000000002</v>
      </c>
      <c r="AM15">
        <v>18.136955</v>
      </c>
      <c r="AN15">
        <v>0.75214700000000001</v>
      </c>
      <c r="AO15">
        <v>0</v>
      </c>
      <c r="AP15">
        <v>0.12357799999999999</v>
      </c>
      <c r="AQ15">
        <v>21.523197</v>
      </c>
      <c r="AR15">
        <v>33.548406999999997</v>
      </c>
      <c r="AS15">
        <v>36.552984000000002</v>
      </c>
      <c r="AT15">
        <v>13.584611000000001</v>
      </c>
      <c r="AU15">
        <v>0</v>
      </c>
      <c r="AV15">
        <v>0</v>
      </c>
      <c r="AW15">
        <v>0</v>
      </c>
      <c r="AX15">
        <v>0</v>
      </c>
      <c r="AY15">
        <v>5.3641509999999997</v>
      </c>
      <c r="AZ15">
        <v>0</v>
      </c>
      <c r="BA15">
        <v>0.83199599999999996</v>
      </c>
      <c r="BB15">
        <v>5.1689480000000003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2722.9971009999999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395.42339099999998</v>
      </c>
      <c r="L16">
        <v>620.55311500000005</v>
      </c>
      <c r="M16">
        <v>93.629868000000002</v>
      </c>
      <c r="N16">
        <v>119.989386</v>
      </c>
      <c r="O16">
        <v>125.97062200000001</v>
      </c>
      <c r="P16">
        <v>144.69434000000001</v>
      </c>
      <c r="Q16">
        <v>21.831161000000002</v>
      </c>
      <c r="R16">
        <v>43.321421000000001</v>
      </c>
      <c r="S16">
        <v>26.663325</v>
      </c>
      <c r="T16">
        <v>0</v>
      </c>
      <c r="U16">
        <v>390.70350000000002</v>
      </c>
      <c r="V16">
        <v>11.397930000000001</v>
      </c>
      <c r="W16">
        <v>44.761192000000001</v>
      </c>
      <c r="X16">
        <v>142.584204</v>
      </c>
      <c r="Y16">
        <v>0</v>
      </c>
      <c r="Z16">
        <v>12.581232</v>
      </c>
      <c r="AA16">
        <v>0</v>
      </c>
      <c r="AB16">
        <v>31.191856000000001</v>
      </c>
      <c r="AC16">
        <v>22.378565999999999</v>
      </c>
      <c r="AD16">
        <v>0</v>
      </c>
      <c r="AE16">
        <v>38.057675000000003</v>
      </c>
      <c r="AF16">
        <v>20.018139000000001</v>
      </c>
      <c r="AG16">
        <v>49.785632999999997</v>
      </c>
      <c r="AH16">
        <v>21.499663000000002</v>
      </c>
      <c r="AI16">
        <v>0</v>
      </c>
      <c r="AJ16">
        <v>0</v>
      </c>
      <c r="AK16">
        <v>33.200284000000003</v>
      </c>
      <c r="AL16">
        <v>38.673858000000003</v>
      </c>
      <c r="AM16">
        <v>18.136955</v>
      </c>
      <c r="AN16">
        <v>0.75214700000000001</v>
      </c>
      <c r="AO16">
        <v>0</v>
      </c>
      <c r="AP16">
        <v>0.12357799999999999</v>
      </c>
      <c r="AQ16">
        <v>21.523197</v>
      </c>
      <c r="AR16">
        <v>33.548406999999997</v>
      </c>
      <c r="AS16">
        <v>36.552984000000002</v>
      </c>
      <c r="AT16">
        <v>15.469443999999999</v>
      </c>
      <c r="AU16">
        <v>0</v>
      </c>
      <c r="AV16">
        <v>0</v>
      </c>
      <c r="AW16">
        <v>0</v>
      </c>
      <c r="AX16">
        <v>0</v>
      </c>
      <c r="AY16">
        <v>5.3641509999999997</v>
      </c>
      <c r="AZ16">
        <v>0</v>
      </c>
      <c r="BA16">
        <v>0.83199599999999996</v>
      </c>
      <c r="BB16">
        <v>5.1689480000000003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2586.3821680000005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390.59989100000001</v>
      </c>
      <c r="L17">
        <v>553.02411500000005</v>
      </c>
      <c r="M17">
        <v>93.629868000000002</v>
      </c>
      <c r="N17">
        <v>119.989386</v>
      </c>
      <c r="O17">
        <v>125.97062200000001</v>
      </c>
      <c r="P17">
        <v>144.69434000000001</v>
      </c>
      <c r="Q17">
        <v>19.230136999999999</v>
      </c>
      <c r="R17">
        <v>37.723725000000002</v>
      </c>
      <c r="S17">
        <v>23.195536000000001</v>
      </c>
      <c r="T17">
        <v>0</v>
      </c>
      <c r="U17">
        <v>368.99775</v>
      </c>
      <c r="V17">
        <v>11.397930000000001</v>
      </c>
      <c r="W17">
        <v>38.746693</v>
      </c>
      <c r="X17">
        <v>124.254904</v>
      </c>
      <c r="Y17">
        <v>0</v>
      </c>
      <c r="Z17">
        <v>12.581232</v>
      </c>
      <c r="AA17">
        <v>0</v>
      </c>
      <c r="AB17">
        <v>31.191856000000001</v>
      </c>
      <c r="AC17">
        <v>22.378565999999999</v>
      </c>
      <c r="AD17">
        <v>0</v>
      </c>
      <c r="AE17">
        <v>38.057675000000003</v>
      </c>
      <c r="AF17">
        <v>20.018139000000001</v>
      </c>
      <c r="AG17">
        <v>49.785632999999997</v>
      </c>
      <c r="AH17">
        <v>21.499663000000002</v>
      </c>
      <c r="AI17">
        <v>0</v>
      </c>
      <c r="AJ17">
        <v>0</v>
      </c>
      <c r="AK17">
        <v>33.200284000000003</v>
      </c>
      <c r="AL17">
        <v>38.673858000000003</v>
      </c>
      <c r="AM17">
        <v>18.136955</v>
      </c>
      <c r="AN17">
        <v>0.75214700000000001</v>
      </c>
      <c r="AO17">
        <v>0</v>
      </c>
      <c r="AP17">
        <v>0.12357799999999999</v>
      </c>
      <c r="AQ17">
        <v>21.523197</v>
      </c>
      <c r="AR17">
        <v>33.548406999999997</v>
      </c>
      <c r="AS17">
        <v>36.552984000000002</v>
      </c>
      <c r="AT17">
        <v>15.493243</v>
      </c>
      <c r="AU17">
        <v>0</v>
      </c>
      <c r="AV17">
        <v>0</v>
      </c>
      <c r="AW17">
        <v>0</v>
      </c>
      <c r="AX17">
        <v>0</v>
      </c>
      <c r="AY17">
        <v>5.3641509999999997</v>
      </c>
      <c r="AZ17">
        <v>0</v>
      </c>
      <c r="BA17">
        <v>0.83199599999999996</v>
      </c>
      <c r="BB17">
        <v>5.1689480000000003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2456.3374089999998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376.129391</v>
      </c>
      <c r="L18">
        <v>485.495115</v>
      </c>
      <c r="M18">
        <v>93.629868000000002</v>
      </c>
      <c r="N18">
        <v>119.989386</v>
      </c>
      <c r="O18">
        <v>125.97062200000001</v>
      </c>
      <c r="P18">
        <v>144.69434000000001</v>
      </c>
      <c r="Q18">
        <v>19.230136999999999</v>
      </c>
      <c r="R18">
        <v>37.723725000000002</v>
      </c>
      <c r="S18">
        <v>23.195536000000001</v>
      </c>
      <c r="T18">
        <v>0</v>
      </c>
      <c r="U18">
        <v>368.99775</v>
      </c>
      <c r="V18">
        <v>11.397930000000001</v>
      </c>
      <c r="W18">
        <v>44.394365000000001</v>
      </c>
      <c r="X18">
        <v>142.584204</v>
      </c>
      <c r="Y18">
        <v>0</v>
      </c>
      <c r="Z18">
        <v>12.581232</v>
      </c>
      <c r="AA18">
        <v>0</v>
      </c>
      <c r="AB18">
        <v>31.191856000000001</v>
      </c>
      <c r="AC18">
        <v>22.378565999999999</v>
      </c>
      <c r="AD18">
        <v>0</v>
      </c>
      <c r="AE18">
        <v>38.057675000000003</v>
      </c>
      <c r="AF18">
        <v>20.018139000000001</v>
      </c>
      <c r="AG18">
        <v>49.785632999999997</v>
      </c>
      <c r="AH18">
        <v>21.499663000000002</v>
      </c>
      <c r="AI18">
        <v>0</v>
      </c>
      <c r="AJ18">
        <v>0</v>
      </c>
      <c r="AK18">
        <v>33.200284000000003</v>
      </c>
      <c r="AL18">
        <v>38.673858000000003</v>
      </c>
      <c r="AM18">
        <v>18.136955</v>
      </c>
      <c r="AN18">
        <v>0.75214700000000001</v>
      </c>
      <c r="AO18">
        <v>0</v>
      </c>
      <c r="AP18">
        <v>0.12357799999999999</v>
      </c>
      <c r="AQ18">
        <v>21.523197</v>
      </c>
      <c r="AR18">
        <v>33.548406999999997</v>
      </c>
      <c r="AS18">
        <v>36.552984000000002</v>
      </c>
      <c r="AT18">
        <v>18.918012000000001</v>
      </c>
      <c r="AU18">
        <v>0</v>
      </c>
      <c r="AV18">
        <v>0</v>
      </c>
      <c r="AW18">
        <v>0</v>
      </c>
      <c r="AX18">
        <v>0</v>
      </c>
      <c r="AY18">
        <v>5.3641509999999997</v>
      </c>
      <c r="AZ18">
        <v>0</v>
      </c>
      <c r="BA18">
        <v>0.83199599999999996</v>
      </c>
      <c r="BB18">
        <v>5.1689480000000003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2401.7396500000004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431.406701</v>
      </c>
      <c r="L19">
        <v>417.966115</v>
      </c>
      <c r="M19">
        <v>93.629868000000002</v>
      </c>
      <c r="N19">
        <v>119.989386</v>
      </c>
      <c r="O19">
        <v>125.97062200000001</v>
      </c>
      <c r="P19">
        <v>144.69434000000001</v>
      </c>
      <c r="Q19">
        <v>21.831161000000002</v>
      </c>
      <c r="R19">
        <v>43.321421000000001</v>
      </c>
      <c r="S19">
        <v>26.663325</v>
      </c>
      <c r="T19">
        <v>0</v>
      </c>
      <c r="U19">
        <v>325.58625000000001</v>
      </c>
      <c r="V19">
        <v>11.397930000000001</v>
      </c>
      <c r="W19">
        <v>44.761192000000001</v>
      </c>
      <c r="X19">
        <v>142.584204</v>
      </c>
      <c r="Y19">
        <v>0</v>
      </c>
      <c r="Z19">
        <v>12.581232</v>
      </c>
      <c r="AA19">
        <v>0</v>
      </c>
      <c r="AB19">
        <v>31.191856000000001</v>
      </c>
      <c r="AC19">
        <v>22.378565999999999</v>
      </c>
      <c r="AD19">
        <v>0</v>
      </c>
      <c r="AE19">
        <v>38.057675000000003</v>
      </c>
      <c r="AF19">
        <v>20.018139000000001</v>
      </c>
      <c r="AG19">
        <v>49.785632999999997</v>
      </c>
      <c r="AH19">
        <v>26.337088000000001</v>
      </c>
      <c r="AI19">
        <v>0</v>
      </c>
      <c r="AJ19">
        <v>0</v>
      </c>
      <c r="AK19">
        <v>33.200284000000003</v>
      </c>
      <c r="AL19">
        <v>38.673858000000003</v>
      </c>
      <c r="AM19">
        <v>18.136955</v>
      </c>
      <c r="AN19">
        <v>0.75214700000000001</v>
      </c>
      <c r="AO19">
        <v>0</v>
      </c>
      <c r="AP19">
        <v>0</v>
      </c>
      <c r="AQ19">
        <v>21.523197</v>
      </c>
      <c r="AR19">
        <v>33.548406999999997</v>
      </c>
      <c r="AS19">
        <v>36.552984000000002</v>
      </c>
      <c r="AT19">
        <v>19.293970000000002</v>
      </c>
      <c r="AU19">
        <v>0</v>
      </c>
      <c r="AV19">
        <v>0</v>
      </c>
      <c r="AW19">
        <v>0</v>
      </c>
      <c r="AX19">
        <v>0</v>
      </c>
      <c r="AY19">
        <v>5.3641509999999997</v>
      </c>
      <c r="AZ19">
        <v>0</v>
      </c>
      <c r="BA19">
        <v>1.010281</v>
      </c>
      <c r="BB19">
        <v>5.1689480000000003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2363.3778860000007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438.05425600000001</v>
      </c>
      <c r="L20">
        <v>396.74271499999998</v>
      </c>
      <c r="M20">
        <v>93.629868000000002</v>
      </c>
      <c r="N20">
        <v>119.989386</v>
      </c>
      <c r="O20">
        <v>125.97062200000001</v>
      </c>
      <c r="P20">
        <v>144.69434000000001</v>
      </c>
      <c r="Q20">
        <v>21.831161000000002</v>
      </c>
      <c r="R20">
        <v>43.321421000000001</v>
      </c>
      <c r="S20">
        <v>26.663325</v>
      </c>
      <c r="T20">
        <v>0</v>
      </c>
      <c r="U20">
        <v>325.58625000000001</v>
      </c>
      <c r="V20">
        <v>11.397930000000001</v>
      </c>
      <c r="W20">
        <v>44.761192000000001</v>
      </c>
      <c r="X20">
        <v>142.584204</v>
      </c>
      <c r="Y20">
        <v>0</v>
      </c>
      <c r="Z20">
        <v>12.581232</v>
      </c>
      <c r="AA20">
        <v>0</v>
      </c>
      <c r="AB20">
        <v>31.191856000000001</v>
      </c>
      <c r="AC20">
        <v>22.378565999999999</v>
      </c>
      <c r="AD20">
        <v>0</v>
      </c>
      <c r="AE20">
        <v>38.057675000000003</v>
      </c>
      <c r="AF20">
        <v>20.018139000000001</v>
      </c>
      <c r="AG20">
        <v>49.785632999999997</v>
      </c>
      <c r="AH20">
        <v>48.374242000000002</v>
      </c>
      <c r="AI20">
        <v>0</v>
      </c>
      <c r="AJ20">
        <v>0</v>
      </c>
      <c r="AK20">
        <v>33.200284000000003</v>
      </c>
      <c r="AL20">
        <v>38.673858000000003</v>
      </c>
      <c r="AM20">
        <v>18.136955</v>
      </c>
      <c r="AN20">
        <v>0.75214700000000001</v>
      </c>
      <c r="AO20">
        <v>0</v>
      </c>
      <c r="AP20">
        <v>0</v>
      </c>
      <c r="AQ20">
        <v>21.523197</v>
      </c>
      <c r="AR20">
        <v>33.548406999999997</v>
      </c>
      <c r="AS20">
        <v>36.552984000000002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5.3641509999999997</v>
      </c>
      <c r="AZ20">
        <v>0</v>
      </c>
      <c r="BA20">
        <v>1.8719920000000001</v>
      </c>
      <c r="BB20">
        <v>5.1689480000000003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2371.700906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438.05425600000001</v>
      </c>
      <c r="L21">
        <v>396.74271499999998</v>
      </c>
      <c r="M21">
        <v>93.629868000000002</v>
      </c>
      <c r="N21">
        <v>119.989386</v>
      </c>
      <c r="O21">
        <v>125.97062200000001</v>
      </c>
      <c r="P21">
        <v>144.69434000000001</v>
      </c>
      <c r="Q21">
        <v>21.831161000000002</v>
      </c>
      <c r="R21">
        <v>43.321421000000001</v>
      </c>
      <c r="S21">
        <v>26.663325</v>
      </c>
      <c r="T21">
        <v>0</v>
      </c>
      <c r="U21">
        <v>325.58625000000001</v>
      </c>
      <c r="V21">
        <v>11.397930000000001</v>
      </c>
      <c r="W21">
        <v>44.761192000000001</v>
      </c>
      <c r="X21">
        <v>142.584204</v>
      </c>
      <c r="Y21">
        <v>0</v>
      </c>
      <c r="Z21">
        <v>18.977964</v>
      </c>
      <c r="AA21">
        <v>0</v>
      </c>
      <c r="AB21">
        <v>31.191856000000001</v>
      </c>
      <c r="AC21">
        <v>22.378565999999999</v>
      </c>
      <c r="AD21">
        <v>0</v>
      </c>
      <c r="AE21">
        <v>38.057675000000003</v>
      </c>
      <c r="AF21">
        <v>20.018139000000001</v>
      </c>
      <c r="AG21">
        <v>49.785632999999997</v>
      </c>
      <c r="AH21">
        <v>48.374242000000002</v>
      </c>
      <c r="AI21">
        <v>0</v>
      </c>
      <c r="AJ21">
        <v>0</v>
      </c>
      <c r="AK21">
        <v>33.200284000000003</v>
      </c>
      <c r="AL21">
        <v>38.673858000000003</v>
      </c>
      <c r="AM21">
        <v>18.136955</v>
      </c>
      <c r="AN21">
        <v>0.75214700000000001</v>
      </c>
      <c r="AO21">
        <v>0</v>
      </c>
      <c r="AP21">
        <v>0</v>
      </c>
      <c r="AQ21">
        <v>21.523197</v>
      </c>
      <c r="AR21">
        <v>33.548406999999997</v>
      </c>
      <c r="AS21">
        <v>36.552984000000002</v>
      </c>
      <c r="AT21">
        <v>19.293970000000002</v>
      </c>
      <c r="AU21">
        <v>0</v>
      </c>
      <c r="AV21">
        <v>0</v>
      </c>
      <c r="AW21">
        <v>0</v>
      </c>
      <c r="AX21">
        <v>0</v>
      </c>
      <c r="AY21">
        <v>5.3641509999999997</v>
      </c>
      <c r="AZ21">
        <v>0</v>
      </c>
      <c r="BA21">
        <v>1.8719920000000001</v>
      </c>
      <c r="BB21">
        <v>5.1689480000000003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2378.0976380000002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438.05425600000001</v>
      </c>
      <c r="L22">
        <v>396.74271499999998</v>
      </c>
      <c r="M22">
        <v>93.629868000000002</v>
      </c>
      <c r="N22">
        <v>119.989386</v>
      </c>
      <c r="O22">
        <v>125.97062200000001</v>
      </c>
      <c r="P22">
        <v>144.69434000000001</v>
      </c>
      <c r="Q22">
        <v>21.831161000000002</v>
      </c>
      <c r="R22">
        <v>43.321421000000001</v>
      </c>
      <c r="S22">
        <v>26.663325</v>
      </c>
      <c r="T22">
        <v>0</v>
      </c>
      <c r="U22">
        <v>325.58625000000001</v>
      </c>
      <c r="V22">
        <v>11.397930000000001</v>
      </c>
      <c r="W22">
        <v>44.761192000000001</v>
      </c>
      <c r="X22">
        <v>142.584204</v>
      </c>
      <c r="Y22">
        <v>0</v>
      </c>
      <c r="Z22">
        <v>18.977964</v>
      </c>
      <c r="AA22">
        <v>0</v>
      </c>
      <c r="AB22">
        <v>31.191856000000001</v>
      </c>
      <c r="AC22">
        <v>22.378565999999999</v>
      </c>
      <c r="AD22">
        <v>0</v>
      </c>
      <c r="AE22">
        <v>38.057675000000003</v>
      </c>
      <c r="AF22">
        <v>20.018139000000001</v>
      </c>
      <c r="AG22">
        <v>49.785632999999997</v>
      </c>
      <c r="AH22">
        <v>48.374242000000002</v>
      </c>
      <c r="AI22">
        <v>0</v>
      </c>
      <c r="AJ22">
        <v>0</v>
      </c>
      <c r="AK22">
        <v>33.200284000000003</v>
      </c>
      <c r="AL22">
        <v>38.673858000000003</v>
      </c>
      <c r="AM22">
        <v>18.136955</v>
      </c>
      <c r="AN22">
        <v>0.75214700000000001</v>
      </c>
      <c r="AO22">
        <v>0</v>
      </c>
      <c r="AP22">
        <v>0</v>
      </c>
      <c r="AQ22">
        <v>21.523197</v>
      </c>
      <c r="AR22">
        <v>33.548406999999997</v>
      </c>
      <c r="AS22">
        <v>36.552984000000002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5.3641509999999997</v>
      </c>
      <c r="AZ22">
        <v>0</v>
      </c>
      <c r="BA22">
        <v>1.8719920000000001</v>
      </c>
      <c r="BB22">
        <v>5.1689480000000003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2378.0976380000002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474.71285599999999</v>
      </c>
      <c r="L23">
        <v>396.74271499999998</v>
      </c>
      <c r="M23">
        <v>93.629868000000002</v>
      </c>
      <c r="N23">
        <v>119.989386</v>
      </c>
      <c r="O23">
        <v>125.97062200000001</v>
      </c>
      <c r="P23">
        <v>144.69434000000001</v>
      </c>
      <c r="Q23">
        <v>21.831161000000002</v>
      </c>
      <c r="R23">
        <v>43.321421000000001</v>
      </c>
      <c r="S23">
        <v>26.663325</v>
      </c>
      <c r="T23">
        <v>0</v>
      </c>
      <c r="U23">
        <v>325.58625000000001</v>
      </c>
      <c r="V23">
        <v>11.397930000000001</v>
      </c>
      <c r="W23">
        <v>44.761192000000001</v>
      </c>
      <c r="X23">
        <v>142.584204</v>
      </c>
      <c r="Y23">
        <v>0</v>
      </c>
      <c r="Z23">
        <v>18.977964</v>
      </c>
      <c r="AA23">
        <v>0</v>
      </c>
      <c r="AB23">
        <v>31.191856000000001</v>
      </c>
      <c r="AC23">
        <v>22.378565999999999</v>
      </c>
      <c r="AD23">
        <v>0</v>
      </c>
      <c r="AE23">
        <v>38.057675000000003</v>
      </c>
      <c r="AF23">
        <v>20.018139000000001</v>
      </c>
      <c r="AG23">
        <v>49.785632999999997</v>
      </c>
      <c r="AH23">
        <v>48.374242000000002</v>
      </c>
      <c r="AI23">
        <v>0</v>
      </c>
      <c r="AJ23">
        <v>0</v>
      </c>
      <c r="AK23">
        <v>33.200284000000003</v>
      </c>
      <c r="AL23">
        <v>38.673858000000003</v>
      </c>
      <c r="AM23">
        <v>18.136955</v>
      </c>
      <c r="AN23">
        <v>0.75214700000000001</v>
      </c>
      <c r="AO23">
        <v>0</v>
      </c>
      <c r="AP23">
        <v>0</v>
      </c>
      <c r="AQ23">
        <v>21.523197</v>
      </c>
      <c r="AR23">
        <v>33.548406999999997</v>
      </c>
      <c r="AS23">
        <v>36.552984000000002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5.3641509999999997</v>
      </c>
      <c r="AZ23">
        <v>0</v>
      </c>
      <c r="BA23">
        <v>1.8719920000000001</v>
      </c>
      <c r="BB23">
        <v>5.1689480000000003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2414.7562379999999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474.71285599999999</v>
      </c>
      <c r="L24">
        <v>396.74271499999998</v>
      </c>
      <c r="M24">
        <v>93.629868000000002</v>
      </c>
      <c r="N24">
        <v>119.989386</v>
      </c>
      <c r="O24">
        <v>125.97062200000001</v>
      </c>
      <c r="P24">
        <v>144.69434000000001</v>
      </c>
      <c r="Q24">
        <v>21.831161000000002</v>
      </c>
      <c r="R24">
        <v>43.321421000000001</v>
      </c>
      <c r="S24">
        <v>26.663325</v>
      </c>
      <c r="T24">
        <v>0</v>
      </c>
      <c r="U24">
        <v>325.58625000000001</v>
      </c>
      <c r="V24">
        <v>11.397930000000001</v>
      </c>
      <c r="W24">
        <v>44.761192000000001</v>
      </c>
      <c r="X24">
        <v>142.584204</v>
      </c>
      <c r="Y24">
        <v>0</v>
      </c>
      <c r="Z24">
        <v>18.977964</v>
      </c>
      <c r="AA24">
        <v>12.574864</v>
      </c>
      <c r="AB24">
        <v>31.191856000000001</v>
      </c>
      <c r="AC24">
        <v>22.378565999999999</v>
      </c>
      <c r="AD24">
        <v>0</v>
      </c>
      <c r="AE24">
        <v>38.057675000000003</v>
      </c>
      <c r="AF24">
        <v>20.018139000000001</v>
      </c>
      <c r="AG24">
        <v>49.785632999999997</v>
      </c>
      <c r="AH24">
        <v>48.374242000000002</v>
      </c>
      <c r="AI24">
        <v>0</v>
      </c>
      <c r="AJ24">
        <v>0</v>
      </c>
      <c r="AK24">
        <v>33.200284000000003</v>
      </c>
      <c r="AL24">
        <v>38.673858000000003</v>
      </c>
      <c r="AM24">
        <v>18.136955</v>
      </c>
      <c r="AN24">
        <v>0.75214700000000001</v>
      </c>
      <c r="AO24">
        <v>0</v>
      </c>
      <c r="AP24">
        <v>0</v>
      </c>
      <c r="AQ24">
        <v>21.523197</v>
      </c>
      <c r="AR24">
        <v>33.548406999999997</v>
      </c>
      <c r="AS24">
        <v>36.552984000000002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5.3641509999999997</v>
      </c>
      <c r="AZ24">
        <v>0</v>
      </c>
      <c r="BA24">
        <v>1.8719920000000001</v>
      </c>
      <c r="BB24">
        <v>5.1689480000000003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2427.3311020000001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474.71285599999999</v>
      </c>
      <c r="L25">
        <v>396.74271499999998</v>
      </c>
      <c r="M25">
        <v>93.629868000000002</v>
      </c>
      <c r="N25">
        <v>119.989386</v>
      </c>
      <c r="O25">
        <v>125.97062200000001</v>
      </c>
      <c r="P25">
        <v>144.69434000000001</v>
      </c>
      <c r="Q25">
        <v>21.831161000000002</v>
      </c>
      <c r="R25">
        <v>43.321421000000001</v>
      </c>
      <c r="S25">
        <v>26.663325</v>
      </c>
      <c r="T25">
        <v>0</v>
      </c>
      <c r="U25">
        <v>325.58625000000001</v>
      </c>
      <c r="V25">
        <v>11.397930000000001</v>
      </c>
      <c r="W25">
        <v>44.761192000000001</v>
      </c>
      <c r="X25">
        <v>142.584204</v>
      </c>
      <c r="Y25">
        <v>0</v>
      </c>
      <c r="Z25">
        <v>18.977964</v>
      </c>
      <c r="AA25">
        <v>12.574864</v>
      </c>
      <c r="AB25">
        <v>31.191856000000001</v>
      </c>
      <c r="AC25">
        <v>22.378565999999999</v>
      </c>
      <c r="AD25">
        <v>10.475536</v>
      </c>
      <c r="AE25">
        <v>38.057675000000003</v>
      </c>
      <c r="AF25">
        <v>20.018139000000001</v>
      </c>
      <c r="AG25">
        <v>49.785632999999997</v>
      </c>
      <c r="AH25">
        <v>48.374242000000002</v>
      </c>
      <c r="AI25">
        <v>0</v>
      </c>
      <c r="AJ25">
        <v>0</v>
      </c>
      <c r="AK25">
        <v>33.200284000000003</v>
      </c>
      <c r="AL25">
        <v>38.673858000000003</v>
      </c>
      <c r="AM25">
        <v>18.136955</v>
      </c>
      <c r="AN25">
        <v>0.75214700000000001</v>
      </c>
      <c r="AO25">
        <v>0</v>
      </c>
      <c r="AP25">
        <v>0</v>
      </c>
      <c r="AQ25">
        <v>21.523197</v>
      </c>
      <c r="AR25">
        <v>33.548406999999997</v>
      </c>
      <c r="AS25">
        <v>36.552984000000002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5.3641509999999997</v>
      </c>
      <c r="AZ25">
        <v>0</v>
      </c>
      <c r="BA25">
        <v>1.8719920000000001</v>
      </c>
      <c r="BB25">
        <v>5.1689480000000003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2437.806638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494.00685600000003</v>
      </c>
      <c r="L26">
        <v>396.74271499999998</v>
      </c>
      <c r="M26">
        <v>93.629868000000002</v>
      </c>
      <c r="N26">
        <v>119.989386</v>
      </c>
      <c r="O26">
        <v>125.97062200000001</v>
      </c>
      <c r="P26">
        <v>144.69434000000001</v>
      </c>
      <c r="Q26">
        <v>21.831161000000002</v>
      </c>
      <c r="R26">
        <v>43.321421000000001</v>
      </c>
      <c r="S26">
        <v>26.663325</v>
      </c>
      <c r="T26">
        <v>0</v>
      </c>
      <c r="U26">
        <v>325.58625000000001</v>
      </c>
      <c r="V26">
        <v>11.397930000000001</v>
      </c>
      <c r="W26">
        <v>44.761192000000001</v>
      </c>
      <c r="X26">
        <v>142.584204</v>
      </c>
      <c r="Y26">
        <v>0</v>
      </c>
      <c r="Z26">
        <v>18.977964</v>
      </c>
      <c r="AA26">
        <v>12.574864</v>
      </c>
      <c r="AB26">
        <v>31.191856000000001</v>
      </c>
      <c r="AC26">
        <v>22.378565999999999</v>
      </c>
      <c r="AD26">
        <v>10.475536</v>
      </c>
      <c r="AE26">
        <v>38.057675000000003</v>
      </c>
      <c r="AF26">
        <v>20.018139000000001</v>
      </c>
      <c r="AG26">
        <v>49.785632999999997</v>
      </c>
      <c r="AH26">
        <v>48.374242000000002</v>
      </c>
      <c r="AI26">
        <v>0</v>
      </c>
      <c r="AJ26">
        <v>0</v>
      </c>
      <c r="AK26">
        <v>33.200284000000003</v>
      </c>
      <c r="AL26">
        <v>38.673858000000003</v>
      </c>
      <c r="AM26">
        <v>18.136955</v>
      </c>
      <c r="AN26">
        <v>0.75214700000000001</v>
      </c>
      <c r="AO26">
        <v>0</v>
      </c>
      <c r="AP26">
        <v>0</v>
      </c>
      <c r="AQ26">
        <v>21.523197</v>
      </c>
      <c r="AR26">
        <v>33.548406999999997</v>
      </c>
      <c r="AS26">
        <v>36.552984000000002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5.3641509999999997</v>
      </c>
      <c r="AZ26">
        <v>0</v>
      </c>
      <c r="BA26">
        <v>1.8719920000000001</v>
      </c>
      <c r="BB26">
        <v>5.1689480000000003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2457.1006379999999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513.30085599999995</v>
      </c>
      <c r="L27">
        <v>396.74271499999998</v>
      </c>
      <c r="M27">
        <v>93.629868000000002</v>
      </c>
      <c r="N27">
        <v>119.989386</v>
      </c>
      <c r="O27">
        <v>125.97062200000001</v>
      </c>
      <c r="P27">
        <v>144.69434000000001</v>
      </c>
      <c r="Q27">
        <v>21.831161000000002</v>
      </c>
      <c r="R27">
        <v>43.321421000000001</v>
      </c>
      <c r="S27">
        <v>26.663325</v>
      </c>
      <c r="T27">
        <v>0</v>
      </c>
      <c r="U27">
        <v>325.58625000000001</v>
      </c>
      <c r="V27">
        <v>11.397930000000001</v>
      </c>
      <c r="W27">
        <v>44.761192000000001</v>
      </c>
      <c r="X27">
        <v>142.584204</v>
      </c>
      <c r="Y27">
        <v>0</v>
      </c>
      <c r="Z27">
        <v>18.977964</v>
      </c>
      <c r="AA27">
        <v>12.574864</v>
      </c>
      <c r="AB27">
        <v>31.191856000000001</v>
      </c>
      <c r="AC27">
        <v>22.378565999999999</v>
      </c>
      <c r="AD27">
        <v>10.475536</v>
      </c>
      <c r="AE27">
        <v>38.057675000000003</v>
      </c>
      <c r="AF27">
        <v>20.018139000000001</v>
      </c>
      <c r="AG27">
        <v>49.785632999999997</v>
      </c>
      <c r="AH27">
        <v>48.374242000000002</v>
      </c>
      <c r="AI27">
        <v>3.6797209999999998</v>
      </c>
      <c r="AJ27">
        <v>0</v>
      </c>
      <c r="AK27">
        <v>33.200284000000003</v>
      </c>
      <c r="AL27">
        <v>38.673858000000003</v>
      </c>
      <c r="AM27">
        <v>18.136955</v>
      </c>
      <c r="AN27">
        <v>0.75214700000000001</v>
      </c>
      <c r="AO27">
        <v>0</v>
      </c>
      <c r="AP27">
        <v>0</v>
      </c>
      <c r="AQ27">
        <v>10.761597999999999</v>
      </c>
      <c r="AR27">
        <v>33.548406999999997</v>
      </c>
      <c r="AS27">
        <v>36.552984000000002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5.3641509999999997</v>
      </c>
      <c r="AZ27">
        <v>0</v>
      </c>
      <c r="BA27">
        <v>1.8719920000000001</v>
      </c>
      <c r="BB27">
        <v>5.1689480000000003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2469.3127599999998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532.59485600000005</v>
      </c>
      <c r="L28">
        <v>396.74271499999998</v>
      </c>
      <c r="M28">
        <v>93.629868000000002</v>
      </c>
      <c r="N28">
        <v>119.989386</v>
      </c>
      <c r="O28">
        <v>125.97062200000001</v>
      </c>
      <c r="P28">
        <v>144.69434000000001</v>
      </c>
      <c r="Q28">
        <v>21.831161000000002</v>
      </c>
      <c r="R28">
        <v>43.321421000000001</v>
      </c>
      <c r="S28">
        <v>26.663325</v>
      </c>
      <c r="T28">
        <v>0</v>
      </c>
      <c r="U28">
        <v>325.58625000000001</v>
      </c>
      <c r="V28">
        <v>11.397930000000001</v>
      </c>
      <c r="W28">
        <v>44.761192000000001</v>
      </c>
      <c r="X28">
        <v>142.584204</v>
      </c>
      <c r="Y28">
        <v>0</v>
      </c>
      <c r="Z28">
        <v>18.977964</v>
      </c>
      <c r="AA28">
        <v>25.149729000000001</v>
      </c>
      <c r="AB28">
        <v>31.191856000000001</v>
      </c>
      <c r="AC28">
        <v>22.378565999999999</v>
      </c>
      <c r="AD28">
        <v>10.475536</v>
      </c>
      <c r="AE28">
        <v>38.057675000000003</v>
      </c>
      <c r="AF28">
        <v>20.018139000000001</v>
      </c>
      <c r="AG28">
        <v>49.785632999999997</v>
      </c>
      <c r="AH28">
        <v>48.374242000000002</v>
      </c>
      <c r="AI28">
        <v>5.8875529999999996</v>
      </c>
      <c r="AJ28">
        <v>0</v>
      </c>
      <c r="AK28">
        <v>33.200284000000003</v>
      </c>
      <c r="AL28">
        <v>38.673858000000003</v>
      </c>
      <c r="AM28">
        <v>18.136955</v>
      </c>
      <c r="AN28">
        <v>0.75214700000000001</v>
      </c>
      <c r="AO28">
        <v>0</v>
      </c>
      <c r="AP28">
        <v>0</v>
      </c>
      <c r="AQ28">
        <v>0</v>
      </c>
      <c r="AR28">
        <v>33.548406999999997</v>
      </c>
      <c r="AS28">
        <v>36.552984000000002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5.3641509999999997</v>
      </c>
      <c r="AZ28">
        <v>0</v>
      </c>
      <c r="BA28">
        <v>1.8719920000000001</v>
      </c>
      <c r="BB28">
        <v>5.1689480000000003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2492.6278590000002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438.05425600000001</v>
      </c>
      <c r="L29">
        <v>396.74271499999998</v>
      </c>
      <c r="M29">
        <v>93.629868000000002</v>
      </c>
      <c r="N29">
        <v>119.989386</v>
      </c>
      <c r="O29">
        <v>125.97062200000001</v>
      </c>
      <c r="P29">
        <v>144.69434000000001</v>
      </c>
      <c r="Q29">
        <v>21.831161000000002</v>
      </c>
      <c r="R29">
        <v>43.321421000000001</v>
      </c>
      <c r="S29">
        <v>26.663325</v>
      </c>
      <c r="T29">
        <v>0</v>
      </c>
      <c r="U29">
        <v>325.58625000000001</v>
      </c>
      <c r="V29">
        <v>11.397930000000001</v>
      </c>
      <c r="W29">
        <v>44.761192000000001</v>
      </c>
      <c r="X29">
        <v>142.584204</v>
      </c>
      <c r="Y29">
        <v>0</v>
      </c>
      <c r="Z29">
        <v>18.977964</v>
      </c>
      <c r="AA29">
        <v>25.149729000000001</v>
      </c>
      <c r="AB29">
        <v>31.191856000000001</v>
      </c>
      <c r="AC29">
        <v>22.378565999999999</v>
      </c>
      <c r="AD29">
        <v>10.475536</v>
      </c>
      <c r="AE29">
        <v>38.057675000000003</v>
      </c>
      <c r="AF29">
        <v>20.018139000000001</v>
      </c>
      <c r="AG29">
        <v>49.785632999999997</v>
      </c>
      <c r="AH29">
        <v>48.374242000000002</v>
      </c>
      <c r="AI29">
        <v>37.809862000000003</v>
      </c>
      <c r="AJ29">
        <v>0</v>
      </c>
      <c r="AK29">
        <v>33.200284000000003</v>
      </c>
      <c r="AL29">
        <v>38.673858000000003</v>
      </c>
      <c r="AM29">
        <v>18.136955</v>
      </c>
      <c r="AN29">
        <v>0.75214700000000001</v>
      </c>
      <c r="AO29">
        <v>0</v>
      </c>
      <c r="AP29">
        <v>0</v>
      </c>
      <c r="AQ29">
        <v>0</v>
      </c>
      <c r="AR29">
        <v>33.548406999999997</v>
      </c>
      <c r="AS29">
        <v>36.552984000000002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5.3641509999999997</v>
      </c>
      <c r="AZ29">
        <v>0</v>
      </c>
      <c r="BA29">
        <v>1.8719920000000001</v>
      </c>
      <c r="BB29">
        <v>5.1689480000000003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2430.0095680000004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438.05425600000001</v>
      </c>
      <c r="L30">
        <v>396.74271499999998</v>
      </c>
      <c r="M30">
        <v>93.629868000000002</v>
      </c>
      <c r="N30">
        <v>119.989386</v>
      </c>
      <c r="O30">
        <v>125.97062200000001</v>
      </c>
      <c r="P30">
        <v>144.69434000000001</v>
      </c>
      <c r="Q30">
        <v>21.831161000000002</v>
      </c>
      <c r="R30">
        <v>43.321421000000001</v>
      </c>
      <c r="S30">
        <v>26.663325</v>
      </c>
      <c r="T30">
        <v>0</v>
      </c>
      <c r="U30">
        <v>325.58625000000001</v>
      </c>
      <c r="V30">
        <v>11.397930000000001</v>
      </c>
      <c r="W30">
        <v>44.761192000000001</v>
      </c>
      <c r="X30">
        <v>142.584204</v>
      </c>
      <c r="Y30">
        <v>0</v>
      </c>
      <c r="Z30">
        <v>18.977964</v>
      </c>
      <c r="AA30">
        <v>25.149729000000001</v>
      </c>
      <c r="AB30">
        <v>31.191856000000001</v>
      </c>
      <c r="AC30">
        <v>11.189282</v>
      </c>
      <c r="AD30">
        <v>10.475536</v>
      </c>
      <c r="AE30">
        <v>38.057675000000003</v>
      </c>
      <c r="AF30">
        <v>20.018139000000001</v>
      </c>
      <c r="AG30">
        <v>49.785632999999997</v>
      </c>
      <c r="AH30">
        <v>48.374242000000002</v>
      </c>
      <c r="AI30">
        <v>37.809862000000003</v>
      </c>
      <c r="AJ30">
        <v>0</v>
      </c>
      <c r="AK30">
        <v>33.200284000000003</v>
      </c>
      <c r="AL30">
        <v>38.673858000000003</v>
      </c>
      <c r="AM30">
        <v>18.136955</v>
      </c>
      <c r="AN30">
        <v>0.75214700000000001</v>
      </c>
      <c r="AO30">
        <v>0</v>
      </c>
      <c r="AP30">
        <v>0</v>
      </c>
      <c r="AQ30">
        <v>0</v>
      </c>
      <c r="AR30">
        <v>33.548406999999997</v>
      </c>
      <c r="AS30">
        <v>36.552984000000002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5.3641509999999997</v>
      </c>
      <c r="AZ30">
        <v>0</v>
      </c>
      <c r="BA30">
        <v>1.8719920000000001</v>
      </c>
      <c r="BB30">
        <v>5.1689480000000003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2418.8202840000004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438.05425600000001</v>
      </c>
      <c r="L31">
        <v>388.78133500000001</v>
      </c>
      <c r="M31">
        <v>93.629868000000002</v>
      </c>
      <c r="N31">
        <v>119.989386</v>
      </c>
      <c r="O31">
        <v>125.97062200000001</v>
      </c>
      <c r="P31">
        <v>144.69434000000001</v>
      </c>
      <c r="Q31">
        <v>17.809809000000001</v>
      </c>
      <c r="R31">
        <v>34.817180999999998</v>
      </c>
      <c r="S31">
        <v>21.468048</v>
      </c>
      <c r="T31">
        <v>0</v>
      </c>
      <c r="U31">
        <v>325.58625000000001</v>
      </c>
      <c r="V31">
        <v>11.397930000000001</v>
      </c>
      <c r="W31">
        <v>44.761192000000001</v>
      </c>
      <c r="X31">
        <v>142.584204</v>
      </c>
      <c r="Y31">
        <v>0</v>
      </c>
      <c r="Z31">
        <v>18.977964</v>
      </c>
      <c r="AA31">
        <v>25.149729000000001</v>
      </c>
      <c r="AB31">
        <v>31.191856000000001</v>
      </c>
      <c r="AC31">
        <v>11.189282</v>
      </c>
      <c r="AD31">
        <v>10.475536</v>
      </c>
      <c r="AE31">
        <v>38.057675000000003</v>
      </c>
      <c r="AF31">
        <v>20.018139000000001</v>
      </c>
      <c r="AG31">
        <v>49.785632999999997</v>
      </c>
      <c r="AH31">
        <v>48.374242000000002</v>
      </c>
      <c r="AI31">
        <v>37.809862000000003</v>
      </c>
      <c r="AJ31">
        <v>0</v>
      </c>
      <c r="AK31">
        <v>33.200284000000003</v>
      </c>
      <c r="AL31">
        <v>38.673858000000003</v>
      </c>
      <c r="AM31">
        <v>18.136955</v>
      </c>
      <c r="AN31">
        <v>0.75214700000000001</v>
      </c>
      <c r="AO31">
        <v>0</v>
      </c>
      <c r="AP31">
        <v>0</v>
      </c>
      <c r="AQ31">
        <v>0</v>
      </c>
      <c r="AR31">
        <v>33.548406999999997</v>
      </c>
      <c r="AS31">
        <v>36.552984000000002</v>
      </c>
      <c r="AT31">
        <v>18.288121</v>
      </c>
      <c r="AU31">
        <v>0</v>
      </c>
      <c r="AV31">
        <v>0</v>
      </c>
      <c r="AW31">
        <v>0</v>
      </c>
      <c r="AX31">
        <v>0</v>
      </c>
      <c r="AY31">
        <v>5.3641509999999997</v>
      </c>
      <c r="AZ31">
        <v>0</v>
      </c>
      <c r="BA31">
        <v>1.8719920000000001</v>
      </c>
      <c r="BB31">
        <v>5.1689480000000003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2392.1321859999998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438.05425600000001</v>
      </c>
      <c r="L32">
        <v>388.78133500000001</v>
      </c>
      <c r="M32">
        <v>93.629868000000002</v>
      </c>
      <c r="N32">
        <v>119.989386</v>
      </c>
      <c r="O32">
        <v>125.97062200000001</v>
      </c>
      <c r="P32">
        <v>144.69434000000001</v>
      </c>
      <c r="Q32">
        <v>17.809809000000001</v>
      </c>
      <c r="R32">
        <v>34.817180999999998</v>
      </c>
      <c r="S32">
        <v>21.468048</v>
      </c>
      <c r="T32">
        <v>0</v>
      </c>
      <c r="U32">
        <v>325.58625000000001</v>
      </c>
      <c r="V32">
        <v>11.397930000000001</v>
      </c>
      <c r="W32">
        <v>44.761192000000001</v>
      </c>
      <c r="X32">
        <v>142.584204</v>
      </c>
      <c r="Y32">
        <v>0</v>
      </c>
      <c r="Z32">
        <v>18.977964</v>
      </c>
      <c r="AA32">
        <v>25.149729000000001</v>
      </c>
      <c r="AB32">
        <v>31.191856000000001</v>
      </c>
      <c r="AC32">
        <v>11.189282</v>
      </c>
      <c r="AD32">
        <v>10.475536</v>
      </c>
      <c r="AE32">
        <v>38.057675000000003</v>
      </c>
      <c r="AF32">
        <v>20.018139000000001</v>
      </c>
      <c r="AG32">
        <v>49.785632999999997</v>
      </c>
      <c r="AH32">
        <v>48.374242000000002</v>
      </c>
      <c r="AI32">
        <v>37.809862000000003</v>
      </c>
      <c r="AJ32">
        <v>0</v>
      </c>
      <c r="AK32">
        <v>33.200284000000003</v>
      </c>
      <c r="AL32">
        <v>38.673858000000003</v>
      </c>
      <c r="AM32">
        <v>18.136955</v>
      </c>
      <c r="AN32">
        <v>0.75214700000000001</v>
      </c>
      <c r="AO32">
        <v>0</v>
      </c>
      <c r="AP32">
        <v>0</v>
      </c>
      <c r="AQ32">
        <v>0</v>
      </c>
      <c r="AR32">
        <v>39.406066000000003</v>
      </c>
      <c r="AS32">
        <v>36.552984000000002</v>
      </c>
      <c r="AT32">
        <v>17.634126999999999</v>
      </c>
      <c r="AU32">
        <v>0</v>
      </c>
      <c r="AV32">
        <v>0</v>
      </c>
      <c r="AW32">
        <v>0</v>
      </c>
      <c r="AX32">
        <v>0</v>
      </c>
      <c r="AY32">
        <v>5.3641509999999997</v>
      </c>
      <c r="AZ32">
        <v>0</v>
      </c>
      <c r="BA32">
        <v>1.8719920000000001</v>
      </c>
      <c r="BB32">
        <v>5.1689480000000003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2397.3358509999998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391.921897</v>
      </c>
      <c r="L33">
        <v>388.78133500000001</v>
      </c>
      <c r="M33">
        <v>93.629868000000002</v>
      </c>
      <c r="N33">
        <v>119.989386</v>
      </c>
      <c r="O33">
        <v>125.97062200000001</v>
      </c>
      <c r="P33">
        <v>144.69434000000001</v>
      </c>
      <c r="Q33">
        <v>17.809809000000001</v>
      </c>
      <c r="R33">
        <v>34.817180999999998</v>
      </c>
      <c r="S33">
        <v>21.468048</v>
      </c>
      <c r="T33">
        <v>0</v>
      </c>
      <c r="U33">
        <v>325.58625000000001</v>
      </c>
      <c r="V33">
        <v>11.397930000000001</v>
      </c>
      <c r="W33">
        <v>44.761192000000001</v>
      </c>
      <c r="X33">
        <v>142.584204</v>
      </c>
      <c r="Y33">
        <v>0</v>
      </c>
      <c r="Z33">
        <v>12.581232</v>
      </c>
      <c r="AA33">
        <v>25.149729000000001</v>
      </c>
      <c r="AB33">
        <v>31.191856000000001</v>
      </c>
      <c r="AC33">
        <v>11.189282</v>
      </c>
      <c r="AD33">
        <v>10.475536</v>
      </c>
      <c r="AE33">
        <v>38.057675000000003</v>
      </c>
      <c r="AF33">
        <v>20.018139000000001</v>
      </c>
      <c r="AG33">
        <v>49.785632999999997</v>
      </c>
      <c r="AH33">
        <v>48.374242000000002</v>
      </c>
      <c r="AI33">
        <v>37.809862000000003</v>
      </c>
      <c r="AJ33">
        <v>0</v>
      </c>
      <c r="AK33">
        <v>33.200284000000003</v>
      </c>
      <c r="AL33">
        <v>38.673858000000003</v>
      </c>
      <c r="AM33">
        <v>18.136955</v>
      </c>
      <c r="AN33">
        <v>0.75214700000000001</v>
      </c>
      <c r="AO33">
        <v>0</v>
      </c>
      <c r="AP33">
        <v>0</v>
      </c>
      <c r="AQ33">
        <v>0</v>
      </c>
      <c r="AR33">
        <v>39.406066000000003</v>
      </c>
      <c r="AS33">
        <v>36.552984000000002</v>
      </c>
      <c r="AT33">
        <v>17.279952000000002</v>
      </c>
      <c r="AU33">
        <v>0</v>
      </c>
      <c r="AV33">
        <v>0</v>
      </c>
      <c r="AW33">
        <v>0</v>
      </c>
      <c r="AX33">
        <v>0</v>
      </c>
      <c r="AY33">
        <v>5.3641509999999997</v>
      </c>
      <c r="AZ33">
        <v>0</v>
      </c>
      <c r="BA33">
        <v>1.8719920000000001</v>
      </c>
      <c r="BB33">
        <v>5.1689480000000003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2344.452585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380.95289100000002</v>
      </c>
      <c r="L34">
        <v>388.78133500000001</v>
      </c>
      <c r="M34">
        <v>93.629868000000002</v>
      </c>
      <c r="N34">
        <v>119.989386</v>
      </c>
      <c r="O34">
        <v>125.97062200000001</v>
      </c>
      <c r="P34">
        <v>144.69434000000001</v>
      </c>
      <c r="Q34">
        <v>15.357445</v>
      </c>
      <c r="R34">
        <v>34.817180999999998</v>
      </c>
      <c r="S34">
        <v>21.468048</v>
      </c>
      <c r="T34">
        <v>0</v>
      </c>
      <c r="U34">
        <v>325.58625000000001</v>
      </c>
      <c r="V34">
        <v>11.397930000000001</v>
      </c>
      <c r="W34">
        <v>44.761192000000001</v>
      </c>
      <c r="X34">
        <v>142.584204</v>
      </c>
      <c r="Y34">
        <v>0</v>
      </c>
      <c r="Z34">
        <v>12.581232</v>
      </c>
      <c r="AA34">
        <v>25.149729000000001</v>
      </c>
      <c r="AB34">
        <v>31.191856000000001</v>
      </c>
      <c r="AC34">
        <v>11.189282</v>
      </c>
      <c r="AD34">
        <v>10.475536</v>
      </c>
      <c r="AE34">
        <v>38.057675000000003</v>
      </c>
      <c r="AF34">
        <v>20.018139000000001</v>
      </c>
      <c r="AG34">
        <v>49.785632999999997</v>
      </c>
      <c r="AH34">
        <v>48.374242000000002</v>
      </c>
      <c r="AI34">
        <v>37.809862000000003</v>
      </c>
      <c r="AJ34">
        <v>0</v>
      </c>
      <c r="AK34">
        <v>33.200284000000003</v>
      </c>
      <c r="AL34">
        <v>38.673858000000003</v>
      </c>
      <c r="AM34">
        <v>18.136955</v>
      </c>
      <c r="AN34">
        <v>0.75214700000000001</v>
      </c>
      <c r="AO34">
        <v>0</v>
      </c>
      <c r="AP34">
        <v>0</v>
      </c>
      <c r="AQ34">
        <v>0</v>
      </c>
      <c r="AR34">
        <v>39.406066000000003</v>
      </c>
      <c r="AS34">
        <v>36.552984000000002</v>
      </c>
      <c r="AT34">
        <v>17.642396999999999</v>
      </c>
      <c r="AU34">
        <v>0</v>
      </c>
      <c r="AV34">
        <v>0</v>
      </c>
      <c r="AW34">
        <v>0</v>
      </c>
      <c r="AX34">
        <v>0</v>
      </c>
      <c r="AY34">
        <v>5.3641509999999997</v>
      </c>
      <c r="AZ34">
        <v>0</v>
      </c>
      <c r="BA34">
        <v>1.8719920000000001</v>
      </c>
      <c r="BB34">
        <v>5.1689480000000003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2331.3936600000002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366.48239100000001</v>
      </c>
      <c r="L35">
        <v>359.26875000000001</v>
      </c>
      <c r="M35">
        <v>93.629868000000002</v>
      </c>
      <c r="N35">
        <v>119.989386</v>
      </c>
      <c r="O35">
        <v>125.97062200000001</v>
      </c>
      <c r="P35">
        <v>144.69434000000001</v>
      </c>
      <c r="Q35">
        <v>15.357445</v>
      </c>
      <c r="R35">
        <v>31.099731999999999</v>
      </c>
      <c r="S35">
        <v>19.449314000000001</v>
      </c>
      <c r="T35">
        <v>0</v>
      </c>
      <c r="U35">
        <v>325.58625000000001</v>
      </c>
      <c r="V35">
        <v>11.397930000000001</v>
      </c>
      <c r="W35">
        <v>44.761192000000001</v>
      </c>
      <c r="X35">
        <v>142.584204</v>
      </c>
      <c r="Y35">
        <v>0</v>
      </c>
      <c r="Z35">
        <v>12.581232</v>
      </c>
      <c r="AA35">
        <v>25.149729000000001</v>
      </c>
      <c r="AB35">
        <v>31.191856000000001</v>
      </c>
      <c r="AC35">
        <v>11.189282</v>
      </c>
      <c r="AD35">
        <v>10.475536</v>
      </c>
      <c r="AE35">
        <v>38.057675000000003</v>
      </c>
      <c r="AF35">
        <v>20.018139000000001</v>
      </c>
      <c r="AG35">
        <v>49.785632999999997</v>
      </c>
      <c r="AH35">
        <v>48.374242000000002</v>
      </c>
      <c r="AI35">
        <v>5.8875529999999996</v>
      </c>
      <c r="AJ35">
        <v>0</v>
      </c>
      <c r="AK35">
        <v>33.200284000000003</v>
      </c>
      <c r="AL35">
        <v>50.444163000000003</v>
      </c>
      <c r="AM35">
        <v>18.136955</v>
      </c>
      <c r="AN35">
        <v>0.75214700000000001</v>
      </c>
      <c r="AO35">
        <v>0</v>
      </c>
      <c r="AP35">
        <v>0.24715599999999999</v>
      </c>
      <c r="AQ35">
        <v>0</v>
      </c>
      <c r="AR35">
        <v>33.548406999999997</v>
      </c>
      <c r="AS35">
        <v>36.552984000000002</v>
      </c>
      <c r="AT35">
        <v>19.281611000000002</v>
      </c>
      <c r="AU35">
        <v>0</v>
      </c>
      <c r="AV35">
        <v>0</v>
      </c>
      <c r="AW35">
        <v>0</v>
      </c>
      <c r="AX35">
        <v>0</v>
      </c>
      <c r="AY35">
        <v>5.3641509999999997</v>
      </c>
      <c r="AZ35">
        <v>0</v>
      </c>
      <c r="BA35">
        <v>1.8719920000000001</v>
      </c>
      <c r="BB35">
        <v>5.1689480000000003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2257.5510990000002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366.48239100000001</v>
      </c>
      <c r="L36">
        <v>359.26875000000001</v>
      </c>
      <c r="M36">
        <v>93.629868000000002</v>
      </c>
      <c r="N36">
        <v>119.989386</v>
      </c>
      <c r="O36">
        <v>125.97062200000001</v>
      </c>
      <c r="P36">
        <v>144.69434000000001</v>
      </c>
      <c r="Q36">
        <v>12.447717000000001</v>
      </c>
      <c r="R36">
        <v>24.615189000000001</v>
      </c>
      <c r="S36">
        <v>15.45478</v>
      </c>
      <c r="T36">
        <v>0</v>
      </c>
      <c r="U36">
        <v>325.58625000000001</v>
      </c>
      <c r="V36">
        <v>11.397930000000001</v>
      </c>
      <c r="W36">
        <v>38.746693</v>
      </c>
      <c r="X36">
        <v>124.254904</v>
      </c>
      <c r="Y36">
        <v>0</v>
      </c>
      <c r="Z36">
        <v>12.581232</v>
      </c>
      <c r="AA36">
        <v>12.574864</v>
      </c>
      <c r="AB36">
        <v>15.595928000000001</v>
      </c>
      <c r="AC36">
        <v>11.189282</v>
      </c>
      <c r="AD36">
        <v>10.475536</v>
      </c>
      <c r="AE36">
        <v>38.057675000000003</v>
      </c>
      <c r="AF36">
        <v>20.018139000000001</v>
      </c>
      <c r="AG36">
        <v>49.785632999999997</v>
      </c>
      <c r="AH36">
        <v>48.374242000000002</v>
      </c>
      <c r="AI36">
        <v>3.6797209999999998</v>
      </c>
      <c r="AJ36">
        <v>0</v>
      </c>
      <c r="AK36">
        <v>33.200284000000003</v>
      </c>
      <c r="AL36">
        <v>50.444163000000003</v>
      </c>
      <c r="AM36">
        <v>18.136955</v>
      </c>
      <c r="AN36">
        <v>0.75214700000000001</v>
      </c>
      <c r="AO36">
        <v>0</v>
      </c>
      <c r="AP36">
        <v>0.24715599999999999</v>
      </c>
      <c r="AQ36">
        <v>0</v>
      </c>
      <c r="AR36">
        <v>33.548406999999997</v>
      </c>
      <c r="AS36">
        <v>36.552984000000002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5.3641509999999997</v>
      </c>
      <c r="AZ36">
        <v>0</v>
      </c>
      <c r="BA36">
        <v>1.8719920000000001</v>
      </c>
      <c r="BB36">
        <v>5.1689480000000003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2189.4522290000004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366.48239100000001</v>
      </c>
      <c r="L37">
        <v>359.26875000000001</v>
      </c>
      <c r="M37">
        <v>93.629868000000002</v>
      </c>
      <c r="N37">
        <v>119.989386</v>
      </c>
      <c r="O37">
        <v>125.97062200000001</v>
      </c>
      <c r="P37">
        <v>144.69434000000001</v>
      </c>
      <c r="Q37">
        <v>12.447717000000001</v>
      </c>
      <c r="R37">
        <v>24.615189000000001</v>
      </c>
      <c r="S37">
        <v>15.389184</v>
      </c>
      <c r="T37">
        <v>0</v>
      </c>
      <c r="U37">
        <v>325.58625000000001</v>
      </c>
      <c r="V37">
        <v>11.397930000000001</v>
      </c>
      <c r="W37">
        <v>29.698868000000001</v>
      </c>
      <c r="X37">
        <v>124.254904</v>
      </c>
      <c r="Y37">
        <v>0</v>
      </c>
      <c r="Z37">
        <v>12.581232</v>
      </c>
      <c r="AA37">
        <v>0</v>
      </c>
      <c r="AB37">
        <v>15.595928000000001</v>
      </c>
      <c r="AC37">
        <v>11.189282</v>
      </c>
      <c r="AD37">
        <v>10.475536</v>
      </c>
      <c r="AE37">
        <v>38.057675000000003</v>
      </c>
      <c r="AF37">
        <v>20.018139000000001</v>
      </c>
      <c r="AG37">
        <v>49.785632999999997</v>
      </c>
      <c r="AH37">
        <v>48.374242000000002</v>
      </c>
      <c r="AI37">
        <v>0</v>
      </c>
      <c r="AJ37">
        <v>0</v>
      </c>
      <c r="AK37">
        <v>33.200284000000003</v>
      </c>
      <c r="AL37">
        <v>50.444163000000003</v>
      </c>
      <c r="AM37">
        <v>18.136955</v>
      </c>
      <c r="AN37">
        <v>0.75214700000000001</v>
      </c>
      <c r="AO37">
        <v>0</v>
      </c>
      <c r="AP37">
        <v>0.24715599999999999</v>
      </c>
      <c r="AQ37">
        <v>0</v>
      </c>
      <c r="AR37">
        <v>33.548406999999997</v>
      </c>
      <c r="AS37">
        <v>36.552984000000002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5.3641509999999997</v>
      </c>
      <c r="AZ37">
        <v>0</v>
      </c>
      <c r="BA37">
        <v>1.8719920000000001</v>
      </c>
      <c r="BB37">
        <v>5.1689480000000003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2164.0842229999998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366.48239100000001</v>
      </c>
      <c r="L38">
        <v>359.26875000000001</v>
      </c>
      <c r="M38">
        <v>93.629868000000002</v>
      </c>
      <c r="N38">
        <v>119.989386</v>
      </c>
      <c r="O38">
        <v>125.97062200000001</v>
      </c>
      <c r="P38">
        <v>144.69434000000001</v>
      </c>
      <c r="Q38">
        <v>12.447717000000001</v>
      </c>
      <c r="R38">
        <v>24.615189000000001</v>
      </c>
      <c r="S38">
        <v>15.389184</v>
      </c>
      <c r="T38">
        <v>0</v>
      </c>
      <c r="U38">
        <v>325.58625000000001</v>
      </c>
      <c r="V38">
        <v>11.397930000000001</v>
      </c>
      <c r="W38">
        <v>29.698868000000001</v>
      </c>
      <c r="X38">
        <v>124.254904</v>
      </c>
      <c r="Y38">
        <v>0</v>
      </c>
      <c r="Z38">
        <v>12.581232</v>
      </c>
      <c r="AA38">
        <v>0</v>
      </c>
      <c r="AB38">
        <v>15.595928000000001</v>
      </c>
      <c r="AC38">
        <v>11.189282</v>
      </c>
      <c r="AD38">
        <v>10.475536</v>
      </c>
      <c r="AE38">
        <v>38.057675000000003</v>
      </c>
      <c r="AF38">
        <v>20.018139000000001</v>
      </c>
      <c r="AG38">
        <v>49.785632999999997</v>
      </c>
      <c r="AH38">
        <v>24.724613000000002</v>
      </c>
      <c r="AI38">
        <v>0</v>
      </c>
      <c r="AJ38">
        <v>0</v>
      </c>
      <c r="AK38">
        <v>33.200284000000003</v>
      </c>
      <c r="AL38">
        <v>50.444163000000003</v>
      </c>
      <c r="AM38">
        <v>18.136955</v>
      </c>
      <c r="AN38">
        <v>0.75214700000000001</v>
      </c>
      <c r="AO38">
        <v>0</v>
      </c>
      <c r="AP38">
        <v>0.24715599999999999</v>
      </c>
      <c r="AQ38">
        <v>0</v>
      </c>
      <c r="AR38">
        <v>33.548406999999997</v>
      </c>
      <c r="AS38">
        <v>36.552984000000002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5.3641509999999997</v>
      </c>
      <c r="AZ38">
        <v>0</v>
      </c>
      <c r="BA38">
        <v>0.95085299999999995</v>
      </c>
      <c r="BB38">
        <v>5.1689480000000003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2139.5134549999998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366.48239100000001</v>
      </c>
      <c r="L39">
        <v>359.26875000000001</v>
      </c>
      <c r="M39">
        <v>93.629868000000002</v>
      </c>
      <c r="N39">
        <v>119.989386</v>
      </c>
      <c r="O39">
        <v>125.97062200000001</v>
      </c>
      <c r="P39">
        <v>144.69434000000001</v>
      </c>
      <c r="Q39">
        <v>12.447717000000001</v>
      </c>
      <c r="R39">
        <v>24.615189000000001</v>
      </c>
      <c r="S39">
        <v>15.389184</v>
      </c>
      <c r="T39">
        <v>0</v>
      </c>
      <c r="U39">
        <v>325.58625000000001</v>
      </c>
      <c r="V39">
        <v>11.397930000000001</v>
      </c>
      <c r="W39">
        <v>29.698868000000001</v>
      </c>
      <c r="X39">
        <v>95.956973000000005</v>
      </c>
      <c r="Y39">
        <v>0</v>
      </c>
      <c r="Z39">
        <v>12.581232</v>
      </c>
      <c r="AA39">
        <v>0</v>
      </c>
      <c r="AB39">
        <v>15.595928000000001</v>
      </c>
      <c r="AC39">
        <v>11.189282</v>
      </c>
      <c r="AD39">
        <v>0</v>
      </c>
      <c r="AE39">
        <v>38.057675000000003</v>
      </c>
      <c r="AF39">
        <v>8.8969509999999996</v>
      </c>
      <c r="AG39">
        <v>49.785632999999997</v>
      </c>
      <c r="AH39">
        <v>0</v>
      </c>
      <c r="AI39">
        <v>0</v>
      </c>
      <c r="AJ39">
        <v>0</v>
      </c>
      <c r="AK39">
        <v>33.200284000000003</v>
      </c>
      <c r="AL39">
        <v>36.992386000000003</v>
      </c>
      <c r="AM39">
        <v>18.136955</v>
      </c>
      <c r="AN39">
        <v>0.75214700000000001</v>
      </c>
      <c r="AO39">
        <v>0</v>
      </c>
      <c r="AP39">
        <v>0.24715599999999999</v>
      </c>
      <c r="AQ39">
        <v>0</v>
      </c>
      <c r="AR39">
        <v>33.548406999999997</v>
      </c>
      <c r="AS39">
        <v>36.552984000000002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5.3641509999999997</v>
      </c>
      <c r="AZ39">
        <v>0</v>
      </c>
      <c r="BA39">
        <v>0</v>
      </c>
      <c r="BB39">
        <v>5.1689480000000003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2050.4915569999994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366.48239100000001</v>
      </c>
      <c r="L40">
        <v>359.26875000000001</v>
      </c>
      <c r="M40">
        <v>93.629868000000002</v>
      </c>
      <c r="N40">
        <v>119.989386</v>
      </c>
      <c r="O40">
        <v>125.97062200000001</v>
      </c>
      <c r="P40">
        <v>144.69434000000001</v>
      </c>
      <c r="Q40">
        <v>12.447717000000001</v>
      </c>
      <c r="R40">
        <v>24.615189000000001</v>
      </c>
      <c r="S40">
        <v>15.389184</v>
      </c>
      <c r="T40">
        <v>0</v>
      </c>
      <c r="U40">
        <v>325.58625000000001</v>
      </c>
      <c r="V40">
        <v>11.397930000000001</v>
      </c>
      <c r="W40">
        <v>29.698868000000001</v>
      </c>
      <c r="X40">
        <v>95.956973000000005</v>
      </c>
      <c r="Y40">
        <v>0</v>
      </c>
      <c r="Z40">
        <v>12.581232</v>
      </c>
      <c r="AA40">
        <v>0</v>
      </c>
      <c r="AB40">
        <v>15.595928000000001</v>
      </c>
      <c r="AC40">
        <v>11.189282</v>
      </c>
      <c r="AD40">
        <v>0</v>
      </c>
      <c r="AE40">
        <v>38.057675000000003</v>
      </c>
      <c r="AF40">
        <v>8.8969509999999996</v>
      </c>
      <c r="AG40">
        <v>49.785632999999997</v>
      </c>
      <c r="AH40">
        <v>0</v>
      </c>
      <c r="AI40">
        <v>0</v>
      </c>
      <c r="AJ40">
        <v>0</v>
      </c>
      <c r="AK40">
        <v>33.200284000000003</v>
      </c>
      <c r="AL40">
        <v>36.992386000000003</v>
      </c>
      <c r="AM40">
        <v>18.136955</v>
      </c>
      <c r="AN40">
        <v>0.75214700000000001</v>
      </c>
      <c r="AO40">
        <v>0</v>
      </c>
      <c r="AP40">
        <v>0.24715599999999999</v>
      </c>
      <c r="AQ40">
        <v>0</v>
      </c>
      <c r="AR40">
        <v>33.548406999999997</v>
      </c>
      <c r="AS40">
        <v>36.552984000000002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5.3641509999999997</v>
      </c>
      <c r="AZ40">
        <v>0</v>
      </c>
      <c r="BA40">
        <v>0</v>
      </c>
      <c r="BB40">
        <v>5.1689480000000003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2050.4915569999994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366.48239100000001</v>
      </c>
      <c r="L41">
        <v>359.26875000000001</v>
      </c>
      <c r="M41">
        <v>93.629868000000002</v>
      </c>
      <c r="N41">
        <v>119.989386</v>
      </c>
      <c r="O41">
        <v>125.97062200000001</v>
      </c>
      <c r="P41">
        <v>144.69434000000001</v>
      </c>
      <c r="Q41">
        <v>12.447717000000001</v>
      </c>
      <c r="R41">
        <v>24.615189000000001</v>
      </c>
      <c r="S41">
        <v>15.389184</v>
      </c>
      <c r="T41">
        <v>0</v>
      </c>
      <c r="U41">
        <v>325.58625000000001</v>
      </c>
      <c r="V41">
        <v>11.397930000000001</v>
      </c>
      <c r="W41">
        <v>35.714255000000001</v>
      </c>
      <c r="X41">
        <v>114.28627299999999</v>
      </c>
      <c r="Y41">
        <v>0</v>
      </c>
      <c r="Z41">
        <v>12.581232</v>
      </c>
      <c r="AA41">
        <v>0</v>
      </c>
      <c r="AB41">
        <v>15.595928000000001</v>
      </c>
      <c r="AC41">
        <v>11.189282</v>
      </c>
      <c r="AD41">
        <v>0</v>
      </c>
      <c r="AE41">
        <v>38.057675000000003</v>
      </c>
      <c r="AF41">
        <v>8.8969509999999996</v>
      </c>
      <c r="AG41">
        <v>49.785632999999997</v>
      </c>
      <c r="AH41">
        <v>0</v>
      </c>
      <c r="AI41">
        <v>0</v>
      </c>
      <c r="AJ41">
        <v>0</v>
      </c>
      <c r="AK41">
        <v>33.200284000000003</v>
      </c>
      <c r="AL41">
        <v>49.323182000000003</v>
      </c>
      <c r="AM41">
        <v>18.136955</v>
      </c>
      <c r="AN41">
        <v>0.75214700000000001</v>
      </c>
      <c r="AO41">
        <v>0</v>
      </c>
      <c r="AP41">
        <v>0.24715599999999999</v>
      </c>
      <c r="AQ41">
        <v>0</v>
      </c>
      <c r="AR41">
        <v>33.548406999999997</v>
      </c>
      <c r="AS41">
        <v>36.552984000000002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5.3641509999999997</v>
      </c>
      <c r="AZ41">
        <v>0</v>
      </c>
      <c r="BA41">
        <v>0</v>
      </c>
      <c r="BB41">
        <v>5.1689480000000003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2087.1670400000003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366.48239100000001</v>
      </c>
      <c r="L42">
        <v>359.26875000000001</v>
      </c>
      <c r="M42">
        <v>93.629868000000002</v>
      </c>
      <c r="N42">
        <v>119.989386</v>
      </c>
      <c r="O42">
        <v>125.97062200000001</v>
      </c>
      <c r="P42">
        <v>144.69434000000001</v>
      </c>
      <c r="Q42">
        <v>12.447717000000001</v>
      </c>
      <c r="R42">
        <v>24.615189000000001</v>
      </c>
      <c r="S42">
        <v>15.389184</v>
      </c>
      <c r="T42">
        <v>0</v>
      </c>
      <c r="U42">
        <v>325.58625000000001</v>
      </c>
      <c r="V42">
        <v>11.397930000000001</v>
      </c>
      <c r="W42">
        <v>35.714255000000001</v>
      </c>
      <c r="X42">
        <v>114.28627299999999</v>
      </c>
      <c r="Y42">
        <v>0</v>
      </c>
      <c r="Z42">
        <v>12.581232</v>
      </c>
      <c r="AA42">
        <v>0</v>
      </c>
      <c r="AB42">
        <v>15.595928000000001</v>
      </c>
      <c r="AC42">
        <v>11.189282</v>
      </c>
      <c r="AD42">
        <v>0</v>
      </c>
      <c r="AE42">
        <v>38.057675000000003</v>
      </c>
      <c r="AF42">
        <v>8.8969509999999996</v>
      </c>
      <c r="AG42">
        <v>49.785632999999997</v>
      </c>
      <c r="AH42">
        <v>0</v>
      </c>
      <c r="AI42">
        <v>0</v>
      </c>
      <c r="AJ42">
        <v>0</v>
      </c>
      <c r="AK42">
        <v>33.200284000000003</v>
      </c>
      <c r="AL42">
        <v>49.323182000000003</v>
      </c>
      <c r="AM42">
        <v>18.136955</v>
      </c>
      <c r="AN42">
        <v>0.75214700000000001</v>
      </c>
      <c r="AO42">
        <v>0</v>
      </c>
      <c r="AP42">
        <v>0.24715599999999999</v>
      </c>
      <c r="AQ42">
        <v>0</v>
      </c>
      <c r="AR42">
        <v>33.548406999999997</v>
      </c>
      <c r="AS42">
        <v>36.552984000000002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5.3641509999999997</v>
      </c>
      <c r="AZ42">
        <v>0</v>
      </c>
      <c r="BA42">
        <v>0</v>
      </c>
      <c r="BB42">
        <v>5.1689480000000003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2087.1670400000003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366.48239100000001</v>
      </c>
      <c r="L43">
        <v>359.26875000000001</v>
      </c>
      <c r="M43">
        <v>93.629868000000002</v>
      </c>
      <c r="N43">
        <v>119.989386</v>
      </c>
      <c r="O43">
        <v>125.97062200000001</v>
      </c>
      <c r="P43">
        <v>144.69434000000001</v>
      </c>
      <c r="Q43">
        <v>12.447717000000001</v>
      </c>
      <c r="R43">
        <v>24.615189000000001</v>
      </c>
      <c r="S43">
        <v>15.389184</v>
      </c>
      <c r="T43">
        <v>0</v>
      </c>
      <c r="U43">
        <v>325.58625000000001</v>
      </c>
      <c r="V43">
        <v>11.397930000000001</v>
      </c>
      <c r="W43">
        <v>35.714255000000001</v>
      </c>
      <c r="X43">
        <v>114.28627299999999</v>
      </c>
      <c r="Y43">
        <v>0</v>
      </c>
      <c r="Z43">
        <v>12.581232</v>
      </c>
      <c r="AA43">
        <v>0</v>
      </c>
      <c r="AB43">
        <v>15.595928000000001</v>
      </c>
      <c r="AC43">
        <v>11.189282</v>
      </c>
      <c r="AD43">
        <v>0</v>
      </c>
      <c r="AE43">
        <v>38.057675000000003</v>
      </c>
      <c r="AF43">
        <v>8.8969509999999996</v>
      </c>
      <c r="AG43">
        <v>49.785632999999997</v>
      </c>
      <c r="AH43">
        <v>0</v>
      </c>
      <c r="AI43">
        <v>0</v>
      </c>
      <c r="AJ43">
        <v>0</v>
      </c>
      <c r="AK43">
        <v>33.200284000000003</v>
      </c>
      <c r="AL43">
        <v>49.323182000000003</v>
      </c>
      <c r="AM43">
        <v>18.136955</v>
      </c>
      <c r="AN43">
        <v>0.75214700000000001</v>
      </c>
      <c r="AO43">
        <v>0</v>
      </c>
      <c r="AP43">
        <v>0.74146800000000002</v>
      </c>
      <c r="AQ43">
        <v>0</v>
      </c>
      <c r="AR43">
        <v>33.548406999999997</v>
      </c>
      <c r="AS43">
        <v>36.552984000000002</v>
      </c>
      <c r="AT43">
        <v>18.659842999999999</v>
      </c>
      <c r="AU43">
        <v>0</v>
      </c>
      <c r="AV43">
        <v>0</v>
      </c>
      <c r="AW43">
        <v>0</v>
      </c>
      <c r="AX43">
        <v>0</v>
      </c>
      <c r="AY43">
        <v>5.3641509999999997</v>
      </c>
      <c r="AZ43">
        <v>0</v>
      </c>
      <c r="BA43">
        <v>0</v>
      </c>
      <c r="BB43">
        <v>5.1689480000000003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2087.0272250000003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366.48239100000001</v>
      </c>
      <c r="L44">
        <v>359.26875000000001</v>
      </c>
      <c r="M44">
        <v>93.629868000000002</v>
      </c>
      <c r="N44">
        <v>119.989386</v>
      </c>
      <c r="O44">
        <v>125.97062200000001</v>
      </c>
      <c r="P44">
        <v>144.69434000000001</v>
      </c>
      <c r="Q44">
        <v>12.447717000000001</v>
      </c>
      <c r="R44">
        <v>24.615189000000001</v>
      </c>
      <c r="S44">
        <v>15.389184</v>
      </c>
      <c r="T44">
        <v>0</v>
      </c>
      <c r="U44">
        <v>325.58625000000001</v>
      </c>
      <c r="V44">
        <v>11.397930000000001</v>
      </c>
      <c r="W44">
        <v>35.714255000000001</v>
      </c>
      <c r="X44">
        <v>114.28627299999999</v>
      </c>
      <c r="Y44">
        <v>0</v>
      </c>
      <c r="Z44">
        <v>12.581232</v>
      </c>
      <c r="AA44">
        <v>0</v>
      </c>
      <c r="AB44">
        <v>15.595928000000001</v>
      </c>
      <c r="AC44">
        <v>11.189282</v>
      </c>
      <c r="AD44">
        <v>0</v>
      </c>
      <c r="AE44">
        <v>38.057675000000003</v>
      </c>
      <c r="AF44">
        <v>8.8969509999999996</v>
      </c>
      <c r="AG44">
        <v>49.785632999999997</v>
      </c>
      <c r="AH44">
        <v>0</v>
      </c>
      <c r="AI44">
        <v>0</v>
      </c>
      <c r="AJ44">
        <v>0</v>
      </c>
      <c r="AK44">
        <v>33.200284000000003</v>
      </c>
      <c r="AL44">
        <v>49.323182000000003</v>
      </c>
      <c r="AM44">
        <v>18.136955</v>
      </c>
      <c r="AN44">
        <v>0.75214700000000001</v>
      </c>
      <c r="AO44">
        <v>0</v>
      </c>
      <c r="AP44">
        <v>0.61789000000000005</v>
      </c>
      <c r="AQ44">
        <v>0</v>
      </c>
      <c r="AR44">
        <v>39.406066000000003</v>
      </c>
      <c r="AS44">
        <v>36.552984000000002</v>
      </c>
      <c r="AT44">
        <v>17.895119000000001</v>
      </c>
      <c r="AU44">
        <v>0</v>
      </c>
      <c r="AV44">
        <v>0</v>
      </c>
      <c r="AW44">
        <v>0</v>
      </c>
      <c r="AX44">
        <v>0</v>
      </c>
      <c r="AY44">
        <v>5.3641509999999997</v>
      </c>
      <c r="AZ44">
        <v>0</v>
      </c>
      <c r="BA44">
        <v>0</v>
      </c>
      <c r="BB44">
        <v>5.1689480000000003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2091.9965820000002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366.48239100000001</v>
      </c>
      <c r="L45">
        <v>359.26875000000001</v>
      </c>
      <c r="M45">
        <v>93.629868000000002</v>
      </c>
      <c r="N45">
        <v>119.989386</v>
      </c>
      <c r="O45">
        <v>125.97062200000001</v>
      </c>
      <c r="P45">
        <v>144.69434000000001</v>
      </c>
      <c r="Q45">
        <v>12.447717000000001</v>
      </c>
      <c r="R45">
        <v>24.615189000000001</v>
      </c>
      <c r="S45">
        <v>15.389184</v>
      </c>
      <c r="T45">
        <v>0</v>
      </c>
      <c r="U45">
        <v>325.58625000000001</v>
      </c>
      <c r="V45">
        <v>11.397930000000001</v>
      </c>
      <c r="W45">
        <v>35.714255000000001</v>
      </c>
      <c r="X45">
        <v>114.28627299999999</v>
      </c>
      <c r="Y45">
        <v>0</v>
      </c>
      <c r="Z45">
        <v>12.581232</v>
      </c>
      <c r="AA45">
        <v>0</v>
      </c>
      <c r="AB45">
        <v>15.595928000000001</v>
      </c>
      <c r="AC45">
        <v>11.189282</v>
      </c>
      <c r="AD45">
        <v>0</v>
      </c>
      <c r="AE45">
        <v>38.057675000000003</v>
      </c>
      <c r="AF45">
        <v>8.8969509999999996</v>
      </c>
      <c r="AG45">
        <v>49.785632999999997</v>
      </c>
      <c r="AH45">
        <v>0</v>
      </c>
      <c r="AI45">
        <v>0</v>
      </c>
      <c r="AJ45">
        <v>0</v>
      </c>
      <c r="AK45">
        <v>33.200284000000003</v>
      </c>
      <c r="AL45">
        <v>49.323182000000003</v>
      </c>
      <c r="AM45">
        <v>18.136955</v>
      </c>
      <c r="AN45">
        <v>0.75214700000000001</v>
      </c>
      <c r="AO45">
        <v>0</v>
      </c>
      <c r="AP45">
        <v>8.0325749999999996</v>
      </c>
      <c r="AQ45">
        <v>0</v>
      </c>
      <c r="AR45">
        <v>39.406066000000003</v>
      </c>
      <c r="AS45">
        <v>36.552984000000002</v>
      </c>
      <c r="AT45">
        <v>19.293970000000002</v>
      </c>
      <c r="AU45">
        <v>0</v>
      </c>
      <c r="AV45">
        <v>0</v>
      </c>
      <c r="AW45">
        <v>0</v>
      </c>
      <c r="AX45">
        <v>0</v>
      </c>
      <c r="AY45">
        <v>5.3641509999999997</v>
      </c>
      <c r="AZ45">
        <v>0</v>
      </c>
      <c r="BA45">
        <v>0</v>
      </c>
      <c r="BB45">
        <v>5.1689480000000003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2100.8101180000003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366.48239100000001</v>
      </c>
      <c r="L46">
        <v>359.26875000000001</v>
      </c>
      <c r="M46">
        <v>93.629868000000002</v>
      </c>
      <c r="N46">
        <v>119.989386</v>
      </c>
      <c r="O46">
        <v>125.97062200000001</v>
      </c>
      <c r="P46">
        <v>144.69434000000001</v>
      </c>
      <c r="Q46">
        <v>12.447717000000001</v>
      </c>
      <c r="R46">
        <v>24.615189000000001</v>
      </c>
      <c r="S46">
        <v>15.389184</v>
      </c>
      <c r="T46">
        <v>0</v>
      </c>
      <c r="U46">
        <v>325.58625000000001</v>
      </c>
      <c r="V46">
        <v>11.397930000000001</v>
      </c>
      <c r="W46">
        <v>35.714255000000001</v>
      </c>
      <c r="X46">
        <v>114.28627299999999</v>
      </c>
      <c r="Y46">
        <v>0</v>
      </c>
      <c r="Z46">
        <v>12.581232</v>
      </c>
      <c r="AA46">
        <v>0</v>
      </c>
      <c r="AB46">
        <v>15.595928000000001</v>
      </c>
      <c r="AC46">
        <v>11.189282</v>
      </c>
      <c r="AD46">
        <v>0</v>
      </c>
      <c r="AE46">
        <v>38.057675000000003</v>
      </c>
      <c r="AF46">
        <v>8.8969509999999996</v>
      </c>
      <c r="AG46">
        <v>49.785632999999997</v>
      </c>
      <c r="AH46">
        <v>0</v>
      </c>
      <c r="AI46">
        <v>0</v>
      </c>
      <c r="AJ46">
        <v>0</v>
      </c>
      <c r="AK46">
        <v>33.200284000000003</v>
      </c>
      <c r="AL46">
        <v>49.323182000000003</v>
      </c>
      <c r="AM46">
        <v>18.136955</v>
      </c>
      <c r="AN46">
        <v>0.75214700000000001</v>
      </c>
      <c r="AO46">
        <v>0</v>
      </c>
      <c r="AP46">
        <v>8.0325749999999996</v>
      </c>
      <c r="AQ46">
        <v>0</v>
      </c>
      <c r="AR46">
        <v>39.406066000000003</v>
      </c>
      <c r="AS46">
        <v>36.552984000000002</v>
      </c>
      <c r="AT46">
        <v>17.024708</v>
      </c>
      <c r="AU46">
        <v>0</v>
      </c>
      <c r="AV46">
        <v>0</v>
      </c>
      <c r="AW46">
        <v>0</v>
      </c>
      <c r="AX46">
        <v>0</v>
      </c>
      <c r="AY46">
        <v>5.3641509999999997</v>
      </c>
      <c r="AZ46">
        <v>0</v>
      </c>
      <c r="BA46">
        <v>0</v>
      </c>
      <c r="BB46">
        <v>5.1689480000000003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2098.5408560000001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366.48239100000001</v>
      </c>
      <c r="L47">
        <v>359.26875000000001</v>
      </c>
      <c r="M47">
        <v>93.629868000000002</v>
      </c>
      <c r="N47">
        <v>119.989386</v>
      </c>
      <c r="O47">
        <v>125.97062200000001</v>
      </c>
      <c r="P47">
        <v>144.69434000000001</v>
      </c>
      <c r="Q47">
        <v>12.447717000000001</v>
      </c>
      <c r="R47">
        <v>24.615189000000001</v>
      </c>
      <c r="S47">
        <v>15.389184</v>
      </c>
      <c r="T47">
        <v>0</v>
      </c>
      <c r="U47">
        <v>325.58625000000001</v>
      </c>
      <c r="V47">
        <v>11.397930000000001</v>
      </c>
      <c r="W47">
        <v>35.714255000000001</v>
      </c>
      <c r="X47">
        <v>114.28627299999999</v>
      </c>
      <c r="Y47">
        <v>0</v>
      </c>
      <c r="Z47">
        <v>12.581232</v>
      </c>
      <c r="AA47">
        <v>0</v>
      </c>
      <c r="AB47">
        <v>15.595928000000001</v>
      </c>
      <c r="AC47">
        <v>11.189282</v>
      </c>
      <c r="AD47">
        <v>0</v>
      </c>
      <c r="AE47">
        <v>38.057675000000003</v>
      </c>
      <c r="AF47">
        <v>8.8969509999999996</v>
      </c>
      <c r="AG47">
        <v>49.785632999999997</v>
      </c>
      <c r="AH47">
        <v>0</v>
      </c>
      <c r="AI47">
        <v>0</v>
      </c>
      <c r="AJ47">
        <v>0</v>
      </c>
      <c r="AK47">
        <v>33.200284000000003</v>
      </c>
      <c r="AL47">
        <v>49.323182000000003</v>
      </c>
      <c r="AM47">
        <v>18.136955</v>
      </c>
      <c r="AN47">
        <v>0.75214700000000001</v>
      </c>
      <c r="AO47">
        <v>0</v>
      </c>
      <c r="AP47">
        <v>8.0325749999999996</v>
      </c>
      <c r="AQ47">
        <v>0</v>
      </c>
      <c r="AR47">
        <v>33.548406999999997</v>
      </c>
      <c r="AS47">
        <v>36.552984000000002</v>
      </c>
      <c r="AT47">
        <v>19.293970000000002</v>
      </c>
      <c r="AU47">
        <v>0</v>
      </c>
      <c r="AV47">
        <v>0</v>
      </c>
      <c r="AW47">
        <v>0</v>
      </c>
      <c r="AX47">
        <v>0</v>
      </c>
      <c r="AY47">
        <v>5.3641509999999997</v>
      </c>
      <c r="AZ47">
        <v>0</v>
      </c>
      <c r="BA47">
        <v>0</v>
      </c>
      <c r="BB47">
        <v>5.1689480000000003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2094.9524590000005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366.48239100000001</v>
      </c>
      <c r="L48">
        <v>359.26875000000001</v>
      </c>
      <c r="M48">
        <v>93.629868000000002</v>
      </c>
      <c r="N48">
        <v>119.989386</v>
      </c>
      <c r="O48">
        <v>125.97062200000001</v>
      </c>
      <c r="P48">
        <v>144.69434000000001</v>
      </c>
      <c r="Q48">
        <v>12.447717000000001</v>
      </c>
      <c r="R48">
        <v>24.615189000000001</v>
      </c>
      <c r="S48">
        <v>15.389184</v>
      </c>
      <c r="T48">
        <v>0</v>
      </c>
      <c r="U48">
        <v>325.58625000000001</v>
      </c>
      <c r="V48">
        <v>11.397930000000001</v>
      </c>
      <c r="W48">
        <v>35.714255000000001</v>
      </c>
      <c r="X48">
        <v>114.28627299999999</v>
      </c>
      <c r="Y48">
        <v>0</v>
      </c>
      <c r="Z48">
        <v>12.581232</v>
      </c>
      <c r="AA48">
        <v>0</v>
      </c>
      <c r="AB48">
        <v>15.595928000000001</v>
      </c>
      <c r="AC48">
        <v>11.189282</v>
      </c>
      <c r="AD48">
        <v>0</v>
      </c>
      <c r="AE48">
        <v>38.057675000000003</v>
      </c>
      <c r="AF48">
        <v>8.8969509999999996</v>
      </c>
      <c r="AG48">
        <v>49.785632999999997</v>
      </c>
      <c r="AH48">
        <v>0</v>
      </c>
      <c r="AI48">
        <v>0</v>
      </c>
      <c r="AJ48">
        <v>0</v>
      </c>
      <c r="AK48">
        <v>33.200284000000003</v>
      </c>
      <c r="AL48">
        <v>49.323182000000003</v>
      </c>
      <c r="AM48">
        <v>18.136955</v>
      </c>
      <c r="AN48">
        <v>0.75214700000000001</v>
      </c>
      <c r="AO48">
        <v>0</v>
      </c>
      <c r="AP48">
        <v>8.0325749999999996</v>
      </c>
      <c r="AQ48">
        <v>0</v>
      </c>
      <c r="AR48">
        <v>33.548406999999997</v>
      </c>
      <c r="AS48">
        <v>36.552984000000002</v>
      </c>
      <c r="AT48">
        <v>19.258976000000001</v>
      </c>
      <c r="AU48">
        <v>0</v>
      </c>
      <c r="AV48">
        <v>0</v>
      </c>
      <c r="AW48">
        <v>0</v>
      </c>
      <c r="AX48">
        <v>0</v>
      </c>
      <c r="AY48">
        <v>5.3641509999999997</v>
      </c>
      <c r="AZ48">
        <v>0</v>
      </c>
      <c r="BA48">
        <v>0</v>
      </c>
      <c r="BB48">
        <v>5.1689480000000003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2094.9174650000004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366.48239100000001</v>
      </c>
      <c r="L49">
        <v>359.26875000000001</v>
      </c>
      <c r="M49">
        <v>93.095432000000002</v>
      </c>
      <c r="N49">
        <v>119.30449</v>
      </c>
      <c r="O49">
        <v>125.251586</v>
      </c>
      <c r="P49">
        <v>143.86842999999999</v>
      </c>
      <c r="Q49">
        <v>12.447717000000001</v>
      </c>
      <c r="R49">
        <v>24.615189000000001</v>
      </c>
      <c r="S49">
        <v>15.389184</v>
      </c>
      <c r="T49">
        <v>0</v>
      </c>
      <c r="U49">
        <v>325.58625000000001</v>
      </c>
      <c r="V49">
        <v>11.397930000000001</v>
      </c>
      <c r="W49">
        <v>35.714255000000001</v>
      </c>
      <c r="X49">
        <v>114.28627299999999</v>
      </c>
      <c r="Y49">
        <v>0</v>
      </c>
      <c r="Z49">
        <v>12.581232</v>
      </c>
      <c r="AA49">
        <v>0</v>
      </c>
      <c r="AB49">
        <v>15.595928000000001</v>
      </c>
      <c r="AC49">
        <v>11.189282</v>
      </c>
      <c r="AD49">
        <v>0</v>
      </c>
      <c r="AE49">
        <v>38.057675000000003</v>
      </c>
      <c r="AF49">
        <v>8.8969509999999996</v>
      </c>
      <c r="AG49">
        <v>49.785632999999997</v>
      </c>
      <c r="AH49">
        <v>0</v>
      </c>
      <c r="AI49">
        <v>0</v>
      </c>
      <c r="AJ49">
        <v>0</v>
      </c>
      <c r="AK49">
        <v>33.200284000000003</v>
      </c>
      <c r="AL49">
        <v>36.992386000000003</v>
      </c>
      <c r="AM49">
        <v>18.136955</v>
      </c>
      <c r="AN49">
        <v>0.75214700000000001</v>
      </c>
      <c r="AO49">
        <v>0</v>
      </c>
      <c r="AP49">
        <v>0</v>
      </c>
      <c r="AQ49">
        <v>0</v>
      </c>
      <c r="AR49">
        <v>33.548406999999997</v>
      </c>
      <c r="AS49">
        <v>36.552984000000002</v>
      </c>
      <c r="AT49">
        <v>19.155809999999999</v>
      </c>
      <c r="AU49">
        <v>0</v>
      </c>
      <c r="AV49">
        <v>0</v>
      </c>
      <c r="AW49">
        <v>0</v>
      </c>
      <c r="AX49">
        <v>0</v>
      </c>
      <c r="AY49">
        <v>5.3641509999999997</v>
      </c>
      <c r="AZ49">
        <v>0</v>
      </c>
      <c r="BA49">
        <v>0</v>
      </c>
      <c r="BB49">
        <v>5.1394450000000003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2071.6571469999999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366.48239100000001</v>
      </c>
      <c r="L50">
        <v>359.26875000000001</v>
      </c>
      <c r="M50">
        <v>92.560332000000002</v>
      </c>
      <c r="N50">
        <v>118.61874400000001</v>
      </c>
      <c r="O50">
        <v>124.531657</v>
      </c>
      <c r="P50">
        <v>143.041494</v>
      </c>
      <c r="Q50">
        <v>12.447717000000001</v>
      </c>
      <c r="R50">
        <v>24.615189000000001</v>
      </c>
      <c r="S50">
        <v>15.389184</v>
      </c>
      <c r="T50">
        <v>0</v>
      </c>
      <c r="U50">
        <v>325.58625000000001</v>
      </c>
      <c r="V50">
        <v>11.397930000000001</v>
      </c>
      <c r="W50">
        <v>35.714255000000001</v>
      </c>
      <c r="X50">
        <v>114.28627299999999</v>
      </c>
      <c r="Y50">
        <v>0</v>
      </c>
      <c r="Z50">
        <v>12.581232</v>
      </c>
      <c r="AA50">
        <v>0</v>
      </c>
      <c r="AB50">
        <v>15.595928000000001</v>
      </c>
      <c r="AC50">
        <v>11.189282</v>
      </c>
      <c r="AD50">
        <v>0</v>
      </c>
      <c r="AE50">
        <v>38.057675000000003</v>
      </c>
      <c r="AF50">
        <v>8.8969509999999996</v>
      </c>
      <c r="AG50">
        <v>49.785632999999997</v>
      </c>
      <c r="AH50">
        <v>0</v>
      </c>
      <c r="AI50">
        <v>0</v>
      </c>
      <c r="AJ50">
        <v>0</v>
      </c>
      <c r="AK50">
        <v>33.200284000000003</v>
      </c>
      <c r="AL50">
        <v>36.992386000000003</v>
      </c>
      <c r="AM50">
        <v>18.136955</v>
      </c>
      <c r="AN50">
        <v>0.75214700000000001</v>
      </c>
      <c r="AO50">
        <v>0</v>
      </c>
      <c r="AP50">
        <v>0</v>
      </c>
      <c r="AQ50">
        <v>0</v>
      </c>
      <c r="AR50">
        <v>33.548406999999997</v>
      </c>
      <c r="AS50">
        <v>36.552984000000002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5.3641509999999997</v>
      </c>
      <c r="AZ50">
        <v>0</v>
      </c>
      <c r="BA50">
        <v>0</v>
      </c>
      <c r="BB50">
        <v>5.1099040000000002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2068.9980550000005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366.48239100000001</v>
      </c>
      <c r="L51">
        <v>359.26875000000001</v>
      </c>
      <c r="M51">
        <v>93.342247999999998</v>
      </c>
      <c r="N51">
        <v>119.620791</v>
      </c>
      <c r="O51">
        <v>125.583654</v>
      </c>
      <c r="P51">
        <v>144.249855</v>
      </c>
      <c r="Q51">
        <v>12.447717000000001</v>
      </c>
      <c r="R51">
        <v>24.615189000000001</v>
      </c>
      <c r="S51">
        <v>15.389184</v>
      </c>
      <c r="T51">
        <v>0</v>
      </c>
      <c r="U51">
        <v>325.58625000000001</v>
      </c>
      <c r="V51">
        <v>11.397930000000001</v>
      </c>
      <c r="W51">
        <v>35.714255000000001</v>
      </c>
      <c r="X51">
        <v>114.28627299999999</v>
      </c>
      <c r="Y51">
        <v>0</v>
      </c>
      <c r="Z51">
        <v>12.581232</v>
      </c>
      <c r="AA51">
        <v>0</v>
      </c>
      <c r="AB51">
        <v>15.595928000000001</v>
      </c>
      <c r="AC51">
        <v>11.189282</v>
      </c>
      <c r="AD51">
        <v>0</v>
      </c>
      <c r="AE51">
        <v>38.057675000000003</v>
      </c>
      <c r="AF51">
        <v>8.8969509999999996</v>
      </c>
      <c r="AG51">
        <v>49.785632999999997</v>
      </c>
      <c r="AH51">
        <v>0</v>
      </c>
      <c r="AI51">
        <v>0</v>
      </c>
      <c r="AJ51">
        <v>0</v>
      </c>
      <c r="AK51">
        <v>33.200284000000003</v>
      </c>
      <c r="AL51">
        <v>36.992386000000003</v>
      </c>
      <c r="AM51">
        <v>18.136955</v>
      </c>
      <c r="AN51">
        <v>0.75214700000000001</v>
      </c>
      <c r="AO51">
        <v>0</v>
      </c>
      <c r="AP51">
        <v>0</v>
      </c>
      <c r="AQ51">
        <v>0</v>
      </c>
      <c r="AR51">
        <v>33.548406999999997</v>
      </c>
      <c r="AS51">
        <v>36.552984000000002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5.3641509999999997</v>
      </c>
      <c r="AZ51">
        <v>0</v>
      </c>
      <c r="BA51">
        <v>0</v>
      </c>
      <c r="BB51">
        <v>5.1530699999999996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2073.0855420000003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366.48239100000001</v>
      </c>
      <c r="L52">
        <v>359.26875000000001</v>
      </c>
      <c r="M52">
        <v>93.115701999999999</v>
      </c>
      <c r="N52">
        <v>119.330468</v>
      </c>
      <c r="O52">
        <v>125.278858</v>
      </c>
      <c r="P52">
        <v>143.899755</v>
      </c>
      <c r="Q52">
        <v>12.447717000000001</v>
      </c>
      <c r="R52">
        <v>24.615189000000001</v>
      </c>
      <c r="S52">
        <v>15.389184</v>
      </c>
      <c r="T52">
        <v>0</v>
      </c>
      <c r="U52">
        <v>325.58625000000001</v>
      </c>
      <c r="V52">
        <v>11.397930000000001</v>
      </c>
      <c r="W52">
        <v>35.714255000000001</v>
      </c>
      <c r="X52">
        <v>114.28627299999999</v>
      </c>
      <c r="Y52">
        <v>0</v>
      </c>
      <c r="Z52">
        <v>12.581232</v>
      </c>
      <c r="AA52">
        <v>0</v>
      </c>
      <c r="AB52">
        <v>15.595928000000001</v>
      </c>
      <c r="AC52">
        <v>11.189282</v>
      </c>
      <c r="AD52">
        <v>0</v>
      </c>
      <c r="AE52">
        <v>38.057675000000003</v>
      </c>
      <c r="AF52">
        <v>8.8969509999999996</v>
      </c>
      <c r="AG52">
        <v>49.785632999999997</v>
      </c>
      <c r="AH52">
        <v>0</v>
      </c>
      <c r="AI52">
        <v>0</v>
      </c>
      <c r="AJ52">
        <v>0</v>
      </c>
      <c r="AK52">
        <v>33.200284000000003</v>
      </c>
      <c r="AL52">
        <v>36.992386000000003</v>
      </c>
      <c r="AM52">
        <v>18.136955</v>
      </c>
      <c r="AN52">
        <v>0.75214700000000001</v>
      </c>
      <c r="AO52">
        <v>0</v>
      </c>
      <c r="AP52">
        <v>0</v>
      </c>
      <c r="AQ52">
        <v>0</v>
      </c>
      <c r="AR52">
        <v>33.548406999999997</v>
      </c>
      <c r="AS52">
        <v>36.552984000000002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5.3641509999999997</v>
      </c>
      <c r="AZ52">
        <v>0</v>
      </c>
      <c r="BA52">
        <v>0</v>
      </c>
      <c r="BB52">
        <v>5.1405640000000004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2071.9012710000002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366.48239100000001</v>
      </c>
      <c r="L53">
        <v>359.26875000000001</v>
      </c>
      <c r="M53">
        <v>92.770201999999998</v>
      </c>
      <c r="N53">
        <v>118.887699</v>
      </c>
      <c r="O53">
        <v>124.814018</v>
      </c>
      <c r="P53">
        <v>143.36582300000001</v>
      </c>
      <c r="Q53">
        <v>12.640656999999999</v>
      </c>
      <c r="R53">
        <v>24.615189000000001</v>
      </c>
      <c r="S53">
        <v>15.582124</v>
      </c>
      <c r="T53">
        <v>0</v>
      </c>
      <c r="U53">
        <v>325.58625000000001</v>
      </c>
      <c r="V53">
        <v>9.7434700000000003</v>
      </c>
      <c r="W53">
        <v>35.714255000000001</v>
      </c>
      <c r="X53">
        <v>114.28627299999999</v>
      </c>
      <c r="Y53">
        <v>0</v>
      </c>
      <c r="Z53">
        <v>12.581232</v>
      </c>
      <c r="AA53">
        <v>0</v>
      </c>
      <c r="AB53">
        <v>15.595928000000001</v>
      </c>
      <c r="AC53">
        <v>11.189282</v>
      </c>
      <c r="AD53">
        <v>0</v>
      </c>
      <c r="AE53">
        <v>38.057675000000003</v>
      </c>
      <c r="AF53">
        <v>8.8969509999999996</v>
      </c>
      <c r="AG53">
        <v>49.785632999999997</v>
      </c>
      <c r="AH53">
        <v>0</v>
      </c>
      <c r="AI53">
        <v>0</v>
      </c>
      <c r="AJ53">
        <v>0</v>
      </c>
      <c r="AK53">
        <v>33.200284000000003</v>
      </c>
      <c r="AL53">
        <v>36.992386000000003</v>
      </c>
      <c r="AM53">
        <v>18.136955</v>
      </c>
      <c r="AN53">
        <v>0.75214700000000001</v>
      </c>
      <c r="AO53">
        <v>0</v>
      </c>
      <c r="AP53">
        <v>0</v>
      </c>
      <c r="AQ53">
        <v>0</v>
      </c>
      <c r="AR53">
        <v>33.548406999999997</v>
      </c>
      <c r="AS53">
        <v>36.552984000000002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5.3641509999999997</v>
      </c>
      <c r="AZ53">
        <v>0</v>
      </c>
      <c r="BA53">
        <v>0</v>
      </c>
      <c r="BB53">
        <v>5.1214899999999997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2068.8265759999999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366.48239100000001</v>
      </c>
      <c r="L54">
        <v>359.26875000000001</v>
      </c>
      <c r="M54">
        <v>92.225858000000002</v>
      </c>
      <c r="N54">
        <v>118.190108</v>
      </c>
      <c r="O54">
        <v>124.081653</v>
      </c>
      <c r="P54">
        <v>142.52460199999999</v>
      </c>
      <c r="Q54">
        <v>12.640656999999999</v>
      </c>
      <c r="R54">
        <v>24.615189000000001</v>
      </c>
      <c r="S54">
        <v>15.582124</v>
      </c>
      <c r="T54">
        <v>0</v>
      </c>
      <c r="U54">
        <v>369.97618999999997</v>
      </c>
      <c r="V54">
        <v>9.7434700000000003</v>
      </c>
      <c r="W54">
        <v>35.714255000000001</v>
      </c>
      <c r="X54">
        <v>114.28627299999999</v>
      </c>
      <c r="Y54">
        <v>0</v>
      </c>
      <c r="Z54">
        <v>12.581232</v>
      </c>
      <c r="AA54">
        <v>0</v>
      </c>
      <c r="AB54">
        <v>15.595928000000001</v>
      </c>
      <c r="AC54">
        <v>11.189282</v>
      </c>
      <c r="AD54">
        <v>0</v>
      </c>
      <c r="AE54">
        <v>38.057675000000003</v>
      </c>
      <c r="AF54">
        <v>8.8969509999999996</v>
      </c>
      <c r="AG54">
        <v>49.785632999999997</v>
      </c>
      <c r="AH54">
        <v>0</v>
      </c>
      <c r="AI54">
        <v>0</v>
      </c>
      <c r="AJ54">
        <v>0</v>
      </c>
      <c r="AK54">
        <v>33.200284000000003</v>
      </c>
      <c r="AL54">
        <v>36.992386000000003</v>
      </c>
      <c r="AM54">
        <v>18.136955</v>
      </c>
      <c r="AN54">
        <v>0.75214700000000001</v>
      </c>
      <c r="AO54">
        <v>0</v>
      </c>
      <c r="AP54">
        <v>0</v>
      </c>
      <c r="AQ54">
        <v>0</v>
      </c>
      <c r="AR54">
        <v>39.406066000000003</v>
      </c>
      <c r="AS54">
        <v>36.552984000000002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5.3641509999999997</v>
      </c>
      <c r="AZ54">
        <v>0</v>
      </c>
      <c r="BA54">
        <v>0</v>
      </c>
      <c r="BB54">
        <v>5.0914390000000003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2116.2286029999996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366.48239100000001</v>
      </c>
      <c r="L55">
        <v>359.26875000000001</v>
      </c>
      <c r="M55">
        <v>92.243684000000002</v>
      </c>
      <c r="N55">
        <v>118.212952</v>
      </c>
      <c r="O55">
        <v>124.10563500000001</v>
      </c>
      <c r="P55">
        <v>142.55215000000001</v>
      </c>
      <c r="Q55">
        <v>12.640656999999999</v>
      </c>
      <c r="R55">
        <v>24.615189000000001</v>
      </c>
      <c r="S55">
        <v>15.582124</v>
      </c>
      <c r="T55">
        <v>0</v>
      </c>
      <c r="U55">
        <v>381.87682799999999</v>
      </c>
      <c r="V55">
        <v>9.7531169999999996</v>
      </c>
      <c r="W55">
        <v>29.698868000000001</v>
      </c>
      <c r="X55">
        <v>124.254904</v>
      </c>
      <c r="Y55">
        <v>0</v>
      </c>
      <c r="Z55">
        <v>12.581232</v>
      </c>
      <c r="AA55">
        <v>0</v>
      </c>
      <c r="AB55">
        <v>15.595928000000001</v>
      </c>
      <c r="AC55">
        <v>11.189282</v>
      </c>
      <c r="AD55">
        <v>0</v>
      </c>
      <c r="AE55">
        <v>38.057675000000003</v>
      </c>
      <c r="AF55">
        <v>0</v>
      </c>
      <c r="AG55">
        <v>49.785632999999997</v>
      </c>
      <c r="AH55">
        <v>0</v>
      </c>
      <c r="AI55">
        <v>0</v>
      </c>
      <c r="AJ55">
        <v>0</v>
      </c>
      <c r="AK55">
        <v>33.200284000000003</v>
      </c>
      <c r="AL55">
        <v>36.992386000000003</v>
      </c>
      <c r="AM55">
        <v>18.136955</v>
      </c>
      <c r="AN55">
        <v>0.75214700000000001</v>
      </c>
      <c r="AO55">
        <v>0</v>
      </c>
      <c r="AP55">
        <v>0</v>
      </c>
      <c r="AQ55">
        <v>0</v>
      </c>
      <c r="AR55">
        <v>39.406066000000003</v>
      </c>
      <c r="AS55">
        <v>36.552984000000002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5.3641509999999997</v>
      </c>
      <c r="AZ55">
        <v>0</v>
      </c>
      <c r="BA55">
        <v>0</v>
      </c>
      <c r="BB55">
        <v>5.0924230000000001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2123.2883649999999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366.48239100000001</v>
      </c>
      <c r="L56">
        <v>359.26875000000001</v>
      </c>
      <c r="M56">
        <v>91.907927000000001</v>
      </c>
      <c r="N56">
        <v>117.782669</v>
      </c>
      <c r="O56">
        <v>123.65390499999999</v>
      </c>
      <c r="P56">
        <v>142.033276</v>
      </c>
      <c r="Q56">
        <v>12.640656999999999</v>
      </c>
      <c r="R56">
        <v>24.615189000000001</v>
      </c>
      <c r="S56">
        <v>15.582124</v>
      </c>
      <c r="T56">
        <v>0</v>
      </c>
      <c r="U56">
        <v>380.99766299999999</v>
      </c>
      <c r="V56">
        <v>9.7531169999999996</v>
      </c>
      <c r="W56">
        <v>35.714255000000001</v>
      </c>
      <c r="X56">
        <v>142.584204</v>
      </c>
      <c r="Y56">
        <v>0</v>
      </c>
      <c r="Z56">
        <v>12.581232</v>
      </c>
      <c r="AA56">
        <v>0</v>
      </c>
      <c r="AB56">
        <v>15.595928000000001</v>
      </c>
      <c r="AC56">
        <v>11.189282</v>
      </c>
      <c r="AD56">
        <v>0</v>
      </c>
      <c r="AE56">
        <v>38.057675000000003</v>
      </c>
      <c r="AF56">
        <v>0</v>
      </c>
      <c r="AG56">
        <v>49.785632999999997</v>
      </c>
      <c r="AH56">
        <v>0</v>
      </c>
      <c r="AI56">
        <v>0</v>
      </c>
      <c r="AJ56">
        <v>0</v>
      </c>
      <c r="AK56">
        <v>33.200284000000003</v>
      </c>
      <c r="AL56">
        <v>36.992386000000003</v>
      </c>
      <c r="AM56">
        <v>18.136955</v>
      </c>
      <c r="AN56">
        <v>0.75214700000000001</v>
      </c>
      <c r="AO56">
        <v>0</v>
      </c>
      <c r="AP56">
        <v>0</v>
      </c>
      <c r="AQ56">
        <v>0</v>
      </c>
      <c r="AR56">
        <v>39.406066000000003</v>
      </c>
      <c r="AS56">
        <v>36.552984000000002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5.3641509999999997</v>
      </c>
      <c r="AZ56">
        <v>0</v>
      </c>
      <c r="BA56">
        <v>0</v>
      </c>
      <c r="BB56">
        <v>5.073887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2144.9987070000002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366.48239100000001</v>
      </c>
      <c r="L57">
        <v>367.23012999999997</v>
      </c>
      <c r="M57">
        <v>91.831098999999995</v>
      </c>
      <c r="N57">
        <v>117.684211</v>
      </c>
      <c r="O57">
        <v>123.550539</v>
      </c>
      <c r="P57">
        <v>141.914546</v>
      </c>
      <c r="Q57">
        <v>16.469069000000001</v>
      </c>
      <c r="R57">
        <v>33.122684999999997</v>
      </c>
      <c r="S57">
        <v>20.585540000000002</v>
      </c>
      <c r="T57">
        <v>0</v>
      </c>
      <c r="U57">
        <v>372.29305699999998</v>
      </c>
      <c r="V57">
        <v>11.280816</v>
      </c>
      <c r="W57">
        <v>44.761192000000001</v>
      </c>
      <c r="X57">
        <v>142.584204</v>
      </c>
      <c r="Y57">
        <v>0</v>
      </c>
      <c r="Z57">
        <v>12.581232</v>
      </c>
      <c r="AA57">
        <v>0</v>
      </c>
      <c r="AB57">
        <v>15.595928000000001</v>
      </c>
      <c r="AC57">
        <v>0</v>
      </c>
      <c r="AD57">
        <v>0</v>
      </c>
      <c r="AE57">
        <v>38.057675000000003</v>
      </c>
      <c r="AF57">
        <v>0</v>
      </c>
      <c r="AG57">
        <v>49.785632999999997</v>
      </c>
      <c r="AH57">
        <v>0</v>
      </c>
      <c r="AI57">
        <v>0</v>
      </c>
      <c r="AJ57">
        <v>0</v>
      </c>
      <c r="AK57">
        <v>33.200284000000003</v>
      </c>
      <c r="AL57">
        <v>36.992386000000003</v>
      </c>
      <c r="AM57">
        <v>18.136955</v>
      </c>
      <c r="AN57">
        <v>0.75214700000000001</v>
      </c>
      <c r="AO57">
        <v>0</v>
      </c>
      <c r="AP57">
        <v>0</v>
      </c>
      <c r="AQ57">
        <v>0</v>
      </c>
      <c r="AR57">
        <v>33.548406999999997</v>
      </c>
      <c r="AS57">
        <v>36.552984000000002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5.3641509999999997</v>
      </c>
      <c r="AZ57">
        <v>0</v>
      </c>
      <c r="BA57">
        <v>0</v>
      </c>
      <c r="BB57">
        <v>5.0696450000000004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2154.7208759999999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366.48239100000001</v>
      </c>
      <c r="L58">
        <v>367.23012999999997</v>
      </c>
      <c r="M58">
        <v>91.386942000000005</v>
      </c>
      <c r="N58">
        <v>117.115011</v>
      </c>
      <c r="O58">
        <v>122.952966</v>
      </c>
      <c r="P58">
        <v>141.22815199999999</v>
      </c>
      <c r="Q58">
        <v>16.469069000000001</v>
      </c>
      <c r="R58">
        <v>33.122684999999997</v>
      </c>
      <c r="S58">
        <v>20.585540000000002</v>
      </c>
      <c r="T58">
        <v>0</v>
      </c>
      <c r="U58">
        <v>325.58625000000001</v>
      </c>
      <c r="V58">
        <v>11.397930000000001</v>
      </c>
      <c r="W58">
        <v>44.761192000000001</v>
      </c>
      <c r="X58">
        <v>142.584204</v>
      </c>
      <c r="Y58">
        <v>0</v>
      </c>
      <c r="Z58">
        <v>12.581232</v>
      </c>
      <c r="AA58">
        <v>0</v>
      </c>
      <c r="AB58">
        <v>15.595928000000001</v>
      </c>
      <c r="AC58">
        <v>0</v>
      </c>
      <c r="AD58">
        <v>0</v>
      </c>
      <c r="AE58">
        <v>38.057675000000003</v>
      </c>
      <c r="AF58">
        <v>0</v>
      </c>
      <c r="AG58">
        <v>49.785632999999997</v>
      </c>
      <c r="AH58">
        <v>0</v>
      </c>
      <c r="AI58">
        <v>0</v>
      </c>
      <c r="AJ58">
        <v>0</v>
      </c>
      <c r="AK58">
        <v>33.200284000000003</v>
      </c>
      <c r="AL58">
        <v>36.992386000000003</v>
      </c>
      <c r="AM58">
        <v>18.136955</v>
      </c>
      <c r="AN58">
        <v>0.75214700000000001</v>
      </c>
      <c r="AO58">
        <v>0</v>
      </c>
      <c r="AP58">
        <v>0</v>
      </c>
      <c r="AQ58">
        <v>0</v>
      </c>
      <c r="AR58">
        <v>33.548406999999997</v>
      </c>
      <c r="AS58">
        <v>36.552984000000002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5.3641509999999997</v>
      </c>
      <c r="AZ58">
        <v>0</v>
      </c>
      <c r="BA58">
        <v>0</v>
      </c>
      <c r="BB58">
        <v>5.0451249999999996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2105.8093390000004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366.48239100000001</v>
      </c>
      <c r="L59">
        <v>367.23012999999997</v>
      </c>
      <c r="M59">
        <v>91.26352</v>
      </c>
      <c r="N59">
        <v>116.95684199999999</v>
      </c>
      <c r="O59">
        <v>122.786912</v>
      </c>
      <c r="P59">
        <v>141.037417</v>
      </c>
      <c r="Q59">
        <v>16.469069000000001</v>
      </c>
      <c r="R59">
        <v>33.122684999999997</v>
      </c>
      <c r="S59">
        <v>20.585540000000002</v>
      </c>
      <c r="T59">
        <v>0</v>
      </c>
      <c r="U59">
        <v>325.58625000000001</v>
      </c>
      <c r="V59">
        <v>11.397930000000001</v>
      </c>
      <c r="W59">
        <v>44.761192000000001</v>
      </c>
      <c r="X59">
        <v>142.584204</v>
      </c>
      <c r="Y59">
        <v>0</v>
      </c>
      <c r="Z59">
        <v>12.581232</v>
      </c>
      <c r="AA59">
        <v>0</v>
      </c>
      <c r="AB59">
        <v>15.595928000000001</v>
      </c>
      <c r="AC59">
        <v>0</v>
      </c>
      <c r="AD59">
        <v>0</v>
      </c>
      <c r="AE59">
        <v>38.057675000000003</v>
      </c>
      <c r="AF59">
        <v>0</v>
      </c>
      <c r="AG59">
        <v>49.785632999999997</v>
      </c>
      <c r="AH59">
        <v>0</v>
      </c>
      <c r="AI59">
        <v>0</v>
      </c>
      <c r="AJ59">
        <v>0</v>
      </c>
      <c r="AK59">
        <v>33.200284000000003</v>
      </c>
      <c r="AL59">
        <v>36.992386000000003</v>
      </c>
      <c r="AM59">
        <v>18.136955</v>
      </c>
      <c r="AN59">
        <v>0.75214700000000001</v>
      </c>
      <c r="AO59">
        <v>0</v>
      </c>
      <c r="AP59">
        <v>0</v>
      </c>
      <c r="AQ59">
        <v>0</v>
      </c>
      <c r="AR59">
        <v>33.548406999999997</v>
      </c>
      <c r="AS59">
        <v>36.552984000000002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5.3641509999999997</v>
      </c>
      <c r="AZ59">
        <v>0</v>
      </c>
      <c r="BA59">
        <v>0</v>
      </c>
      <c r="BB59">
        <v>5.0383120000000003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2105.1641460000005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366.48239100000001</v>
      </c>
      <c r="L60">
        <v>367.23012999999997</v>
      </c>
      <c r="M60">
        <v>91.185569000000001</v>
      </c>
      <c r="N60">
        <v>116.856945</v>
      </c>
      <c r="O60">
        <v>122.682036</v>
      </c>
      <c r="P60">
        <v>140.91695300000001</v>
      </c>
      <c r="Q60">
        <v>19.378796999999999</v>
      </c>
      <c r="R60">
        <v>38.723636999999997</v>
      </c>
      <c r="S60">
        <v>24.054409</v>
      </c>
      <c r="T60">
        <v>0</v>
      </c>
      <c r="U60">
        <v>325.58625000000001</v>
      </c>
      <c r="V60">
        <v>11.397930000000001</v>
      </c>
      <c r="W60">
        <v>44.761192000000001</v>
      </c>
      <c r="X60">
        <v>142.584204</v>
      </c>
      <c r="Y60">
        <v>0</v>
      </c>
      <c r="Z60">
        <v>12.581232</v>
      </c>
      <c r="AA60">
        <v>0</v>
      </c>
      <c r="AB60">
        <v>15.595928000000001</v>
      </c>
      <c r="AC60">
        <v>0</v>
      </c>
      <c r="AD60">
        <v>0</v>
      </c>
      <c r="AE60">
        <v>38.057675000000003</v>
      </c>
      <c r="AF60">
        <v>0</v>
      </c>
      <c r="AG60">
        <v>49.785632999999997</v>
      </c>
      <c r="AH60">
        <v>0</v>
      </c>
      <c r="AI60">
        <v>0</v>
      </c>
      <c r="AJ60">
        <v>0</v>
      </c>
      <c r="AK60">
        <v>33.200284000000003</v>
      </c>
      <c r="AL60">
        <v>36.992386000000003</v>
      </c>
      <c r="AM60">
        <v>18.136955</v>
      </c>
      <c r="AN60">
        <v>0.75214700000000001</v>
      </c>
      <c r="AO60">
        <v>0</v>
      </c>
      <c r="AP60">
        <v>0</v>
      </c>
      <c r="AQ60">
        <v>0</v>
      </c>
      <c r="AR60">
        <v>33.548406999999997</v>
      </c>
      <c r="AS60">
        <v>36.552984000000002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5.3641509999999997</v>
      </c>
      <c r="AZ60">
        <v>0</v>
      </c>
      <c r="BA60">
        <v>0</v>
      </c>
      <c r="BB60">
        <v>5.0340090000000002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2116.7362039999998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366.48239100000001</v>
      </c>
      <c r="L61">
        <v>366.03390200000001</v>
      </c>
      <c r="M61">
        <v>90.899203999999997</v>
      </c>
      <c r="N61">
        <v>116.48996099999999</v>
      </c>
      <c r="O61">
        <v>122.296758</v>
      </c>
      <c r="P61">
        <v>140.47440800000001</v>
      </c>
      <c r="Q61">
        <v>19.378796999999999</v>
      </c>
      <c r="R61">
        <v>38.723636999999997</v>
      </c>
      <c r="S61">
        <v>24.054409</v>
      </c>
      <c r="T61">
        <v>0</v>
      </c>
      <c r="U61">
        <v>325.58625000000001</v>
      </c>
      <c r="V61">
        <v>11.397930000000001</v>
      </c>
      <c r="W61">
        <v>44.761192000000001</v>
      </c>
      <c r="X61">
        <v>142.584204</v>
      </c>
      <c r="Y61">
        <v>0</v>
      </c>
      <c r="Z61">
        <v>12.581232</v>
      </c>
      <c r="AA61">
        <v>13.553418000000001</v>
      </c>
      <c r="AB61">
        <v>15.595928000000001</v>
      </c>
      <c r="AC61">
        <v>0</v>
      </c>
      <c r="AD61">
        <v>0</v>
      </c>
      <c r="AE61">
        <v>38.057675000000003</v>
      </c>
      <c r="AF61">
        <v>0</v>
      </c>
      <c r="AG61">
        <v>49.785632999999997</v>
      </c>
      <c r="AH61">
        <v>0</v>
      </c>
      <c r="AI61">
        <v>0</v>
      </c>
      <c r="AJ61">
        <v>0</v>
      </c>
      <c r="AK61">
        <v>33.200284000000003</v>
      </c>
      <c r="AL61">
        <v>36.992386000000003</v>
      </c>
      <c r="AM61">
        <v>18.136955</v>
      </c>
      <c r="AN61">
        <v>0.75214700000000001</v>
      </c>
      <c r="AO61">
        <v>0</v>
      </c>
      <c r="AP61">
        <v>0</v>
      </c>
      <c r="AQ61">
        <v>0</v>
      </c>
      <c r="AR61">
        <v>33.548406999999997</v>
      </c>
      <c r="AS61">
        <v>36.552984000000002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5.3641509999999997</v>
      </c>
      <c r="AZ61">
        <v>0</v>
      </c>
      <c r="BA61">
        <v>0</v>
      </c>
      <c r="BB61">
        <v>5.0182000000000002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2127.5964130000002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366.48239100000001</v>
      </c>
      <c r="L62">
        <v>402.92403000000002</v>
      </c>
      <c r="M62">
        <v>90.741080999999994</v>
      </c>
      <c r="N62">
        <v>116.28732100000001</v>
      </c>
      <c r="O62">
        <v>122.084017</v>
      </c>
      <c r="P62">
        <v>140.23004599999999</v>
      </c>
      <c r="Q62">
        <v>19.378796999999999</v>
      </c>
      <c r="R62">
        <v>38.723636999999997</v>
      </c>
      <c r="S62">
        <v>24.054409</v>
      </c>
      <c r="T62">
        <v>0</v>
      </c>
      <c r="U62">
        <v>325.58625000000001</v>
      </c>
      <c r="V62">
        <v>11.397930000000001</v>
      </c>
      <c r="W62">
        <v>44.761192000000001</v>
      </c>
      <c r="X62">
        <v>142.584204</v>
      </c>
      <c r="Y62">
        <v>0</v>
      </c>
      <c r="Z62">
        <v>12.581232</v>
      </c>
      <c r="AA62">
        <v>13.553418000000001</v>
      </c>
      <c r="AB62">
        <v>15.595928000000001</v>
      </c>
      <c r="AC62">
        <v>0</v>
      </c>
      <c r="AD62">
        <v>0</v>
      </c>
      <c r="AE62">
        <v>38.057675000000003</v>
      </c>
      <c r="AF62">
        <v>0</v>
      </c>
      <c r="AG62">
        <v>49.785632999999997</v>
      </c>
      <c r="AH62">
        <v>0</v>
      </c>
      <c r="AI62">
        <v>0</v>
      </c>
      <c r="AJ62">
        <v>0</v>
      </c>
      <c r="AK62">
        <v>33.200284000000003</v>
      </c>
      <c r="AL62">
        <v>36.992386000000003</v>
      </c>
      <c r="AM62">
        <v>18.136955</v>
      </c>
      <c r="AN62">
        <v>0.75214700000000001</v>
      </c>
      <c r="AO62">
        <v>0</v>
      </c>
      <c r="AP62">
        <v>0</v>
      </c>
      <c r="AQ62">
        <v>0</v>
      </c>
      <c r="AR62">
        <v>33.548406999999997</v>
      </c>
      <c r="AS62">
        <v>36.552984000000002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5.3641509999999997</v>
      </c>
      <c r="AZ62">
        <v>0</v>
      </c>
      <c r="BA62">
        <v>0</v>
      </c>
      <c r="BB62">
        <v>5.0094700000000003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2163.6599450000003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366.48239100000001</v>
      </c>
      <c r="L63">
        <v>466.20111500000002</v>
      </c>
      <c r="M63">
        <v>92.98169</v>
      </c>
      <c r="N63">
        <v>119.158727</v>
      </c>
      <c r="O63">
        <v>125.098557</v>
      </c>
      <c r="P63">
        <v>143.692654</v>
      </c>
      <c r="Q63">
        <v>21.680029000000001</v>
      </c>
      <c r="R63">
        <v>43.021517000000003</v>
      </c>
      <c r="S63">
        <v>26.478740999999999</v>
      </c>
      <c r="T63">
        <v>0</v>
      </c>
      <c r="U63">
        <v>333.42443800000001</v>
      </c>
      <c r="V63">
        <v>11.397930000000001</v>
      </c>
      <c r="W63">
        <v>44.761192000000001</v>
      </c>
      <c r="X63">
        <v>142.584204</v>
      </c>
      <c r="Y63">
        <v>0</v>
      </c>
      <c r="Z63">
        <v>12.581232</v>
      </c>
      <c r="AA63">
        <v>13.553418000000001</v>
      </c>
      <c r="AB63">
        <v>15.595928000000001</v>
      </c>
      <c r="AC63">
        <v>0</v>
      </c>
      <c r="AD63">
        <v>0</v>
      </c>
      <c r="AE63">
        <v>38.057675000000003</v>
      </c>
      <c r="AF63">
        <v>0</v>
      </c>
      <c r="AG63">
        <v>49.785632999999997</v>
      </c>
      <c r="AH63">
        <v>0</v>
      </c>
      <c r="AI63">
        <v>0</v>
      </c>
      <c r="AJ63">
        <v>0</v>
      </c>
      <c r="AK63">
        <v>33.200284000000003</v>
      </c>
      <c r="AL63">
        <v>36.992386000000003</v>
      </c>
      <c r="AM63">
        <v>18.136955</v>
      </c>
      <c r="AN63">
        <v>0.75214700000000001</v>
      </c>
      <c r="AO63">
        <v>0</v>
      </c>
      <c r="AP63">
        <v>0</v>
      </c>
      <c r="AQ63">
        <v>0</v>
      </c>
      <c r="AR63">
        <v>39.406066000000003</v>
      </c>
      <c r="AS63">
        <v>36.552984000000002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5.3641509999999997</v>
      </c>
      <c r="AZ63">
        <v>0</v>
      </c>
      <c r="BA63">
        <v>0</v>
      </c>
      <c r="BB63">
        <v>5.1331660000000001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2261.3691800000001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366.48239100000001</v>
      </c>
      <c r="L64">
        <v>475.84811500000001</v>
      </c>
      <c r="M64">
        <v>93.629868000000002</v>
      </c>
      <c r="N64">
        <v>119.989386</v>
      </c>
      <c r="O64">
        <v>125.97062200000001</v>
      </c>
      <c r="P64">
        <v>144.69434000000001</v>
      </c>
      <c r="Q64">
        <v>21.831161000000002</v>
      </c>
      <c r="R64">
        <v>43.321421000000001</v>
      </c>
      <c r="S64">
        <v>26.663325</v>
      </c>
      <c r="T64">
        <v>0</v>
      </c>
      <c r="U64">
        <v>342.558941</v>
      </c>
      <c r="V64">
        <v>11.397930000000001</v>
      </c>
      <c r="W64">
        <v>44.761192000000001</v>
      </c>
      <c r="X64">
        <v>142.584204</v>
      </c>
      <c r="Y64">
        <v>0</v>
      </c>
      <c r="Z64">
        <v>12.581232</v>
      </c>
      <c r="AA64">
        <v>25.149729000000001</v>
      </c>
      <c r="AB64">
        <v>15.595928000000001</v>
      </c>
      <c r="AC64">
        <v>0</v>
      </c>
      <c r="AD64">
        <v>0</v>
      </c>
      <c r="AE64">
        <v>38.057675000000003</v>
      </c>
      <c r="AF64">
        <v>0</v>
      </c>
      <c r="AG64">
        <v>49.785632999999997</v>
      </c>
      <c r="AH64">
        <v>0</v>
      </c>
      <c r="AI64">
        <v>0</v>
      </c>
      <c r="AJ64">
        <v>0</v>
      </c>
      <c r="AK64">
        <v>33.200284000000003</v>
      </c>
      <c r="AL64">
        <v>36.992386000000003</v>
      </c>
      <c r="AM64">
        <v>18.136955</v>
      </c>
      <c r="AN64">
        <v>0.75214700000000001</v>
      </c>
      <c r="AO64">
        <v>0</v>
      </c>
      <c r="AP64">
        <v>0</v>
      </c>
      <c r="AQ64">
        <v>0</v>
      </c>
      <c r="AR64">
        <v>39.406066000000003</v>
      </c>
      <c r="AS64">
        <v>36.552984000000002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5.3641509999999997</v>
      </c>
      <c r="AZ64">
        <v>0</v>
      </c>
      <c r="BA64">
        <v>0</v>
      </c>
      <c r="BB64">
        <v>5.1689480000000003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2295.7709840000002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383.846991</v>
      </c>
      <c r="L65">
        <v>495.14211499999999</v>
      </c>
      <c r="M65">
        <v>93.629868000000002</v>
      </c>
      <c r="N65">
        <v>119.989386</v>
      </c>
      <c r="O65">
        <v>125.97062200000001</v>
      </c>
      <c r="P65">
        <v>144.69434000000001</v>
      </c>
      <c r="Q65">
        <v>21.831161000000002</v>
      </c>
      <c r="R65">
        <v>43.321421000000001</v>
      </c>
      <c r="S65">
        <v>26.663325</v>
      </c>
      <c r="T65">
        <v>0</v>
      </c>
      <c r="U65">
        <v>350.15595300000001</v>
      </c>
      <c r="V65">
        <v>11.397930000000001</v>
      </c>
      <c r="W65">
        <v>44.761192000000001</v>
      </c>
      <c r="X65">
        <v>142.584204</v>
      </c>
      <c r="Y65">
        <v>0</v>
      </c>
      <c r="Z65">
        <v>12.581232</v>
      </c>
      <c r="AA65">
        <v>26.673954999999999</v>
      </c>
      <c r="AB65">
        <v>15.595928000000001</v>
      </c>
      <c r="AC65">
        <v>11.189282</v>
      </c>
      <c r="AD65">
        <v>0</v>
      </c>
      <c r="AE65">
        <v>38.057675000000003</v>
      </c>
      <c r="AF65">
        <v>0</v>
      </c>
      <c r="AG65">
        <v>49.785632999999997</v>
      </c>
      <c r="AH65">
        <v>0</v>
      </c>
      <c r="AI65">
        <v>0</v>
      </c>
      <c r="AJ65">
        <v>0</v>
      </c>
      <c r="AK65">
        <v>33.200284000000003</v>
      </c>
      <c r="AL65">
        <v>36.992386000000003</v>
      </c>
      <c r="AM65">
        <v>18.136955</v>
      </c>
      <c r="AN65">
        <v>0.75214700000000001</v>
      </c>
      <c r="AO65">
        <v>0</v>
      </c>
      <c r="AP65">
        <v>0</v>
      </c>
      <c r="AQ65">
        <v>0</v>
      </c>
      <c r="AR65">
        <v>39.406066000000003</v>
      </c>
      <c r="AS65">
        <v>36.552984000000002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5.3641509999999997</v>
      </c>
      <c r="AZ65">
        <v>0</v>
      </c>
      <c r="BA65">
        <v>0</v>
      </c>
      <c r="BB65">
        <v>5.1689480000000003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2352.7401040000004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440.06970699999999</v>
      </c>
      <c r="L66">
        <v>504.78911499999998</v>
      </c>
      <c r="M66">
        <v>93.629868000000002</v>
      </c>
      <c r="N66">
        <v>119.989386</v>
      </c>
      <c r="O66">
        <v>125.97062200000001</v>
      </c>
      <c r="P66">
        <v>144.69434000000001</v>
      </c>
      <c r="Q66">
        <v>21.831161000000002</v>
      </c>
      <c r="R66">
        <v>43.321421000000001</v>
      </c>
      <c r="S66">
        <v>26.663325</v>
      </c>
      <c r="T66">
        <v>0</v>
      </c>
      <c r="U66">
        <v>357.75296600000001</v>
      </c>
      <c r="V66">
        <v>11.397930000000001</v>
      </c>
      <c r="W66">
        <v>44.761192000000001</v>
      </c>
      <c r="X66">
        <v>142.584204</v>
      </c>
      <c r="Y66">
        <v>0</v>
      </c>
      <c r="Z66">
        <v>12.581232</v>
      </c>
      <c r="AA66">
        <v>27.106835</v>
      </c>
      <c r="AB66">
        <v>15.595928000000001</v>
      </c>
      <c r="AC66">
        <v>11.189282</v>
      </c>
      <c r="AD66">
        <v>0</v>
      </c>
      <c r="AE66">
        <v>38.057675000000003</v>
      </c>
      <c r="AF66">
        <v>0</v>
      </c>
      <c r="AG66">
        <v>49.785632999999997</v>
      </c>
      <c r="AH66">
        <v>0</v>
      </c>
      <c r="AI66">
        <v>0</v>
      </c>
      <c r="AJ66">
        <v>0</v>
      </c>
      <c r="AK66">
        <v>33.200284000000003</v>
      </c>
      <c r="AL66">
        <v>36.992386000000003</v>
      </c>
      <c r="AM66">
        <v>18.136955</v>
      </c>
      <c r="AN66">
        <v>0.75214700000000001</v>
      </c>
      <c r="AO66">
        <v>0</v>
      </c>
      <c r="AP66">
        <v>0</v>
      </c>
      <c r="AQ66">
        <v>0</v>
      </c>
      <c r="AR66">
        <v>33.548406999999997</v>
      </c>
      <c r="AS66">
        <v>36.552984000000002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5.3641509999999997</v>
      </c>
      <c r="AZ66">
        <v>0</v>
      </c>
      <c r="BA66">
        <v>0</v>
      </c>
      <c r="BB66">
        <v>5.1689480000000003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2420.7820540000007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486.60683499999999</v>
      </c>
      <c r="L67">
        <v>514.43611499999997</v>
      </c>
      <c r="M67">
        <v>93.629868000000002</v>
      </c>
      <c r="N67">
        <v>119.989386</v>
      </c>
      <c r="O67">
        <v>125.97062200000001</v>
      </c>
      <c r="P67">
        <v>144.69434000000001</v>
      </c>
      <c r="Q67">
        <v>21.831161000000002</v>
      </c>
      <c r="R67">
        <v>43.321421000000001</v>
      </c>
      <c r="S67">
        <v>26.663325</v>
      </c>
      <c r="T67">
        <v>0</v>
      </c>
      <c r="U67">
        <v>365.34997800000002</v>
      </c>
      <c r="V67">
        <v>11.397930000000001</v>
      </c>
      <c r="W67">
        <v>44.761192000000001</v>
      </c>
      <c r="X67">
        <v>142.584204</v>
      </c>
      <c r="Y67">
        <v>0</v>
      </c>
      <c r="Z67">
        <v>12.581232</v>
      </c>
      <c r="AA67">
        <v>27.106835</v>
      </c>
      <c r="AB67">
        <v>15.595928000000001</v>
      </c>
      <c r="AC67">
        <v>11.189282</v>
      </c>
      <c r="AD67">
        <v>10.475536</v>
      </c>
      <c r="AE67">
        <v>38.057675000000003</v>
      </c>
      <c r="AF67">
        <v>0</v>
      </c>
      <c r="AG67">
        <v>49.785632999999997</v>
      </c>
      <c r="AH67">
        <v>0</v>
      </c>
      <c r="AI67">
        <v>0</v>
      </c>
      <c r="AJ67">
        <v>0</v>
      </c>
      <c r="AK67">
        <v>33.200284000000003</v>
      </c>
      <c r="AL67">
        <v>36.992386000000003</v>
      </c>
      <c r="AM67">
        <v>18.136955</v>
      </c>
      <c r="AN67">
        <v>0.75214700000000001</v>
      </c>
      <c r="AO67">
        <v>0</v>
      </c>
      <c r="AP67">
        <v>0</v>
      </c>
      <c r="AQ67">
        <v>0</v>
      </c>
      <c r="AR67">
        <v>33.548406999999997</v>
      </c>
      <c r="AS67">
        <v>36.552984000000002</v>
      </c>
      <c r="AT67">
        <v>19.180717999999999</v>
      </c>
      <c r="AU67">
        <v>0</v>
      </c>
      <c r="AV67">
        <v>0</v>
      </c>
      <c r="AW67">
        <v>0</v>
      </c>
      <c r="AX67">
        <v>0</v>
      </c>
      <c r="AY67">
        <v>5.3641509999999997</v>
      </c>
      <c r="AZ67">
        <v>0</v>
      </c>
      <c r="BA67">
        <v>0</v>
      </c>
      <c r="BB67">
        <v>5.1689480000000003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2494.9254780000006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533.13431600000001</v>
      </c>
      <c r="L68">
        <v>514.43611499999997</v>
      </c>
      <c r="M68">
        <v>93.629868000000002</v>
      </c>
      <c r="N68">
        <v>119.989386</v>
      </c>
      <c r="O68">
        <v>125.97062200000001</v>
      </c>
      <c r="P68">
        <v>144.69434000000001</v>
      </c>
      <c r="Q68">
        <v>21.831161000000002</v>
      </c>
      <c r="R68">
        <v>43.321421000000001</v>
      </c>
      <c r="S68">
        <v>26.663325</v>
      </c>
      <c r="T68">
        <v>0</v>
      </c>
      <c r="U68">
        <v>372.94699100000003</v>
      </c>
      <c r="V68">
        <v>11.397930000000001</v>
      </c>
      <c r="W68">
        <v>44.761192000000001</v>
      </c>
      <c r="X68">
        <v>142.584204</v>
      </c>
      <c r="Y68">
        <v>0</v>
      </c>
      <c r="Z68">
        <v>12.581232</v>
      </c>
      <c r="AA68">
        <v>27.106835</v>
      </c>
      <c r="AB68">
        <v>15.595928000000001</v>
      </c>
      <c r="AC68">
        <v>11.189282</v>
      </c>
      <c r="AD68">
        <v>10.475536</v>
      </c>
      <c r="AE68">
        <v>38.057675000000003</v>
      </c>
      <c r="AF68">
        <v>0</v>
      </c>
      <c r="AG68">
        <v>49.785632999999997</v>
      </c>
      <c r="AH68">
        <v>23.649629000000001</v>
      </c>
      <c r="AI68">
        <v>0</v>
      </c>
      <c r="AJ68">
        <v>0</v>
      </c>
      <c r="AK68">
        <v>33.200284000000003</v>
      </c>
      <c r="AL68">
        <v>36.992386000000003</v>
      </c>
      <c r="AM68">
        <v>18.136955</v>
      </c>
      <c r="AN68">
        <v>0.75214700000000001</v>
      </c>
      <c r="AO68">
        <v>0</v>
      </c>
      <c r="AP68">
        <v>0</v>
      </c>
      <c r="AQ68">
        <v>0</v>
      </c>
      <c r="AR68">
        <v>33.548406999999997</v>
      </c>
      <c r="AS68">
        <v>36.552984000000002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5.3641509999999997</v>
      </c>
      <c r="AZ68">
        <v>0</v>
      </c>
      <c r="BA68">
        <v>0.90628200000000003</v>
      </c>
      <c r="BB68">
        <v>5.1689480000000003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2573.7191350000007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579.67144399999995</v>
      </c>
      <c r="L69">
        <v>514.43611499999997</v>
      </c>
      <c r="M69">
        <v>93.629868000000002</v>
      </c>
      <c r="N69">
        <v>119.989386</v>
      </c>
      <c r="O69">
        <v>125.97062200000001</v>
      </c>
      <c r="P69">
        <v>144.69434000000001</v>
      </c>
      <c r="Q69">
        <v>21.831161000000002</v>
      </c>
      <c r="R69">
        <v>43.321421000000001</v>
      </c>
      <c r="S69">
        <v>26.663325</v>
      </c>
      <c r="T69">
        <v>0</v>
      </c>
      <c r="U69">
        <v>380.54400299999998</v>
      </c>
      <c r="V69">
        <v>11.397930000000001</v>
      </c>
      <c r="W69">
        <v>44.761192000000001</v>
      </c>
      <c r="X69">
        <v>142.584204</v>
      </c>
      <c r="Y69">
        <v>0</v>
      </c>
      <c r="Z69">
        <v>12.581232</v>
      </c>
      <c r="AA69">
        <v>27.106835</v>
      </c>
      <c r="AB69">
        <v>15.595928000000001</v>
      </c>
      <c r="AC69">
        <v>11.189282</v>
      </c>
      <c r="AD69">
        <v>10.475536</v>
      </c>
      <c r="AE69">
        <v>38.057675000000003</v>
      </c>
      <c r="AF69">
        <v>0</v>
      </c>
      <c r="AG69">
        <v>49.785632999999997</v>
      </c>
      <c r="AH69">
        <v>23.649629000000001</v>
      </c>
      <c r="AI69">
        <v>0</v>
      </c>
      <c r="AJ69">
        <v>0</v>
      </c>
      <c r="AK69">
        <v>33.200284000000003</v>
      </c>
      <c r="AL69">
        <v>25.782571999999998</v>
      </c>
      <c r="AM69">
        <v>18.136955</v>
      </c>
      <c r="AN69">
        <v>0.75214700000000001</v>
      </c>
      <c r="AO69">
        <v>0</v>
      </c>
      <c r="AP69">
        <v>0</v>
      </c>
      <c r="AQ69">
        <v>0</v>
      </c>
      <c r="AR69">
        <v>33.548406999999997</v>
      </c>
      <c r="AS69">
        <v>36.552984000000002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5.3641509999999997</v>
      </c>
      <c r="AZ69">
        <v>0</v>
      </c>
      <c r="BA69">
        <v>0.90628200000000003</v>
      </c>
      <c r="BB69">
        <v>5.1689480000000003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2616.6434610000001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642.28843800000004</v>
      </c>
      <c r="L70">
        <v>514.43611499999997</v>
      </c>
      <c r="M70">
        <v>93.629868000000002</v>
      </c>
      <c r="N70">
        <v>119.989386</v>
      </c>
      <c r="O70">
        <v>125.97062200000001</v>
      </c>
      <c r="P70">
        <v>144.69434000000001</v>
      </c>
      <c r="Q70">
        <v>21.831161000000002</v>
      </c>
      <c r="R70">
        <v>43.321421000000001</v>
      </c>
      <c r="S70">
        <v>26.663325</v>
      </c>
      <c r="T70">
        <v>0</v>
      </c>
      <c r="U70">
        <v>388.14101599999998</v>
      </c>
      <c r="V70">
        <v>11.397930000000001</v>
      </c>
      <c r="W70">
        <v>44.761192000000001</v>
      </c>
      <c r="X70">
        <v>142.584204</v>
      </c>
      <c r="Y70">
        <v>0</v>
      </c>
      <c r="Z70">
        <v>12.581232</v>
      </c>
      <c r="AA70">
        <v>27.106835</v>
      </c>
      <c r="AB70">
        <v>15.595928000000001</v>
      </c>
      <c r="AC70">
        <v>11.189282</v>
      </c>
      <c r="AD70">
        <v>10.475536</v>
      </c>
      <c r="AE70">
        <v>38.057675000000003</v>
      </c>
      <c r="AF70">
        <v>0</v>
      </c>
      <c r="AG70">
        <v>49.785632999999997</v>
      </c>
      <c r="AH70">
        <v>23.649629000000001</v>
      </c>
      <c r="AI70">
        <v>0</v>
      </c>
      <c r="AJ70">
        <v>0</v>
      </c>
      <c r="AK70">
        <v>33.200284000000003</v>
      </c>
      <c r="AL70">
        <v>25.782571999999998</v>
      </c>
      <c r="AM70">
        <v>18.136955</v>
      </c>
      <c r="AN70">
        <v>0.75214700000000001</v>
      </c>
      <c r="AO70">
        <v>0</v>
      </c>
      <c r="AP70">
        <v>0</v>
      </c>
      <c r="AQ70">
        <v>0</v>
      </c>
      <c r="AR70">
        <v>33.548406999999997</v>
      </c>
      <c r="AS70">
        <v>36.552984000000002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5.3641509999999997</v>
      </c>
      <c r="AZ70">
        <v>0</v>
      </c>
      <c r="BA70">
        <v>0.90628200000000003</v>
      </c>
      <c r="BB70">
        <v>5.1689480000000003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2686.8574680000006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642.22707600000001</v>
      </c>
      <c r="L71">
        <v>514.43611499999997</v>
      </c>
      <c r="M71">
        <v>93.629868000000002</v>
      </c>
      <c r="N71">
        <v>119.989386</v>
      </c>
      <c r="O71">
        <v>125.97062200000001</v>
      </c>
      <c r="P71">
        <v>144.69434000000001</v>
      </c>
      <c r="Q71">
        <v>21.831161000000002</v>
      </c>
      <c r="R71">
        <v>43.321421000000001</v>
      </c>
      <c r="S71">
        <v>26.663325</v>
      </c>
      <c r="T71">
        <v>0</v>
      </c>
      <c r="U71">
        <v>395.73802799999999</v>
      </c>
      <c r="V71">
        <v>11.397930000000001</v>
      </c>
      <c r="W71">
        <v>44.761192000000001</v>
      </c>
      <c r="X71">
        <v>142.584204</v>
      </c>
      <c r="Y71">
        <v>0</v>
      </c>
      <c r="Z71">
        <v>12.581232</v>
      </c>
      <c r="AA71">
        <v>38.105649999999997</v>
      </c>
      <c r="AB71">
        <v>31.191856000000001</v>
      </c>
      <c r="AC71">
        <v>11.189282</v>
      </c>
      <c r="AD71">
        <v>10.475536</v>
      </c>
      <c r="AE71">
        <v>38.057675000000003</v>
      </c>
      <c r="AF71">
        <v>8.8969509999999996</v>
      </c>
      <c r="AG71">
        <v>49.785632999999997</v>
      </c>
      <c r="AH71">
        <v>23.649629000000001</v>
      </c>
      <c r="AI71">
        <v>0</v>
      </c>
      <c r="AJ71">
        <v>0</v>
      </c>
      <c r="AK71">
        <v>33.200284000000003</v>
      </c>
      <c r="AL71">
        <v>25.782571999999998</v>
      </c>
      <c r="AM71">
        <v>18.136955</v>
      </c>
      <c r="AN71">
        <v>0.75214700000000001</v>
      </c>
      <c r="AO71">
        <v>0</v>
      </c>
      <c r="AP71">
        <v>0</v>
      </c>
      <c r="AQ71">
        <v>0</v>
      </c>
      <c r="AR71">
        <v>33.548406999999997</v>
      </c>
      <c r="AS71">
        <v>36.552984000000002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5.3641509999999997</v>
      </c>
      <c r="AZ71">
        <v>0</v>
      </c>
      <c r="BA71">
        <v>0.90628200000000003</v>
      </c>
      <c r="BB71">
        <v>5.1689480000000003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2729.8848120000007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660.19562900000005</v>
      </c>
      <c r="L72">
        <v>514.43611499999997</v>
      </c>
      <c r="M72">
        <v>93.629868000000002</v>
      </c>
      <c r="N72">
        <v>119.989386</v>
      </c>
      <c r="O72">
        <v>125.97062200000001</v>
      </c>
      <c r="P72">
        <v>144.69434000000001</v>
      </c>
      <c r="Q72">
        <v>21.831161000000002</v>
      </c>
      <c r="R72">
        <v>43.321421000000001</v>
      </c>
      <c r="S72">
        <v>26.663325</v>
      </c>
      <c r="T72">
        <v>0</v>
      </c>
      <c r="U72">
        <v>402.81357200000002</v>
      </c>
      <c r="V72">
        <v>11.397930000000001</v>
      </c>
      <c r="W72">
        <v>44.761192000000001</v>
      </c>
      <c r="X72">
        <v>142.584204</v>
      </c>
      <c r="Y72">
        <v>0</v>
      </c>
      <c r="Z72">
        <v>12.581232</v>
      </c>
      <c r="AA72">
        <v>38.105649999999997</v>
      </c>
      <c r="AB72">
        <v>31.191856000000001</v>
      </c>
      <c r="AC72">
        <v>11.189282</v>
      </c>
      <c r="AD72">
        <v>10.475536</v>
      </c>
      <c r="AE72">
        <v>38.057675000000003</v>
      </c>
      <c r="AF72">
        <v>8.8969509999999996</v>
      </c>
      <c r="AG72">
        <v>49.785632999999997</v>
      </c>
      <c r="AH72">
        <v>23.649629000000001</v>
      </c>
      <c r="AI72">
        <v>0</v>
      </c>
      <c r="AJ72">
        <v>0</v>
      </c>
      <c r="AK72">
        <v>33.200284000000003</v>
      </c>
      <c r="AL72">
        <v>25.782571999999998</v>
      </c>
      <c r="AM72">
        <v>18.136955</v>
      </c>
      <c r="AN72">
        <v>0.75214700000000001</v>
      </c>
      <c r="AO72">
        <v>0</v>
      </c>
      <c r="AP72">
        <v>0</v>
      </c>
      <c r="AQ72">
        <v>0</v>
      </c>
      <c r="AR72">
        <v>33.548406999999997</v>
      </c>
      <c r="AS72">
        <v>36.552984000000002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5.3641509999999997</v>
      </c>
      <c r="AZ72">
        <v>0</v>
      </c>
      <c r="BA72">
        <v>0.90628200000000003</v>
      </c>
      <c r="BB72">
        <v>5.1689480000000003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2754.9289090000007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660.19562900000005</v>
      </c>
      <c r="L73">
        <v>495.14211499999999</v>
      </c>
      <c r="M73">
        <v>93.629868000000002</v>
      </c>
      <c r="N73">
        <v>119.989386</v>
      </c>
      <c r="O73">
        <v>125.97062200000001</v>
      </c>
      <c r="P73">
        <v>144.69434000000001</v>
      </c>
      <c r="Q73">
        <v>21.831161000000002</v>
      </c>
      <c r="R73">
        <v>43.321421000000001</v>
      </c>
      <c r="S73">
        <v>26.663325</v>
      </c>
      <c r="T73">
        <v>0</v>
      </c>
      <c r="U73">
        <v>403.98741899999999</v>
      </c>
      <c r="V73">
        <v>11.397930000000001</v>
      </c>
      <c r="W73">
        <v>44.761192000000001</v>
      </c>
      <c r="X73">
        <v>142.584204</v>
      </c>
      <c r="Y73">
        <v>0</v>
      </c>
      <c r="Z73">
        <v>6.290616</v>
      </c>
      <c r="AA73">
        <v>38.867762999999997</v>
      </c>
      <c r="AB73">
        <v>31.191856000000001</v>
      </c>
      <c r="AC73">
        <v>11.189282</v>
      </c>
      <c r="AD73">
        <v>10.475536</v>
      </c>
      <c r="AE73">
        <v>38.057675000000003</v>
      </c>
      <c r="AF73">
        <v>8.8969509999999996</v>
      </c>
      <c r="AG73">
        <v>49.785632999999997</v>
      </c>
      <c r="AH73">
        <v>42.999326000000003</v>
      </c>
      <c r="AI73">
        <v>0</v>
      </c>
      <c r="AJ73">
        <v>0</v>
      </c>
      <c r="AK73">
        <v>33.200284000000003</v>
      </c>
      <c r="AL73">
        <v>25.782571999999998</v>
      </c>
      <c r="AM73">
        <v>18.136955</v>
      </c>
      <c r="AN73">
        <v>0.75214700000000001</v>
      </c>
      <c r="AO73">
        <v>0</v>
      </c>
      <c r="AP73">
        <v>0</v>
      </c>
      <c r="AQ73">
        <v>10.761597999999999</v>
      </c>
      <c r="AR73">
        <v>33.548406999999997</v>
      </c>
      <c r="AS73">
        <v>36.552984000000002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5.3641509999999997</v>
      </c>
      <c r="AZ73">
        <v>1.8075559999999999</v>
      </c>
      <c r="BA73">
        <v>1.6639930000000001</v>
      </c>
      <c r="BB73">
        <v>5.1689480000000003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2763.9568150000014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660.19562900000005</v>
      </c>
      <c r="L74">
        <v>475.84811500000001</v>
      </c>
      <c r="M74">
        <v>93.629868000000002</v>
      </c>
      <c r="N74">
        <v>119.989386</v>
      </c>
      <c r="O74">
        <v>125.97062200000001</v>
      </c>
      <c r="P74">
        <v>144.69434000000001</v>
      </c>
      <c r="Q74">
        <v>21.831161000000002</v>
      </c>
      <c r="R74">
        <v>43.321421000000001</v>
      </c>
      <c r="S74">
        <v>26.663325</v>
      </c>
      <c r="T74">
        <v>0</v>
      </c>
      <c r="U74">
        <v>403.98741899999999</v>
      </c>
      <c r="V74">
        <v>11.397930000000001</v>
      </c>
      <c r="W74">
        <v>44.761192000000001</v>
      </c>
      <c r="X74">
        <v>142.584204</v>
      </c>
      <c r="Y74">
        <v>0</v>
      </c>
      <c r="Z74">
        <v>6.290616</v>
      </c>
      <c r="AA74">
        <v>40.660252999999997</v>
      </c>
      <c r="AB74">
        <v>31.191856000000001</v>
      </c>
      <c r="AC74">
        <v>22.378565999999999</v>
      </c>
      <c r="AD74">
        <v>10.475536</v>
      </c>
      <c r="AE74">
        <v>38.057675000000003</v>
      </c>
      <c r="AF74">
        <v>8.8969509999999996</v>
      </c>
      <c r="AG74">
        <v>49.785632999999997</v>
      </c>
      <c r="AH74">
        <v>68.798922000000005</v>
      </c>
      <c r="AI74">
        <v>0</v>
      </c>
      <c r="AJ74">
        <v>0</v>
      </c>
      <c r="AK74">
        <v>33.200284000000003</v>
      </c>
      <c r="AL74">
        <v>25.782571999999998</v>
      </c>
      <c r="AM74">
        <v>18.136955</v>
      </c>
      <c r="AN74">
        <v>0.75214700000000001</v>
      </c>
      <c r="AO74">
        <v>0</v>
      </c>
      <c r="AP74">
        <v>0</v>
      </c>
      <c r="AQ74">
        <v>21.523197</v>
      </c>
      <c r="AR74">
        <v>33.548406999999997</v>
      </c>
      <c r="AS74">
        <v>36.552984000000002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5.3641509999999997</v>
      </c>
      <c r="AZ74">
        <v>1.8075559999999999</v>
      </c>
      <c r="BA74">
        <v>2.6594159999999998</v>
      </c>
      <c r="BB74">
        <v>5.1689480000000003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2795.2012070000014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664.40427399999999</v>
      </c>
      <c r="L75">
        <v>524.08311500000002</v>
      </c>
      <c r="M75">
        <v>93.629868000000002</v>
      </c>
      <c r="N75">
        <v>119.989386</v>
      </c>
      <c r="O75">
        <v>125.97062200000001</v>
      </c>
      <c r="P75">
        <v>144.69434000000001</v>
      </c>
      <c r="Q75">
        <v>21.831161000000002</v>
      </c>
      <c r="R75">
        <v>43.321421000000001</v>
      </c>
      <c r="S75">
        <v>26.663325</v>
      </c>
      <c r="T75">
        <v>0</v>
      </c>
      <c r="U75">
        <v>403.98741899999999</v>
      </c>
      <c r="V75">
        <v>11.397930000000001</v>
      </c>
      <c r="W75">
        <v>44.761192000000001</v>
      </c>
      <c r="X75">
        <v>143.06443999999999</v>
      </c>
      <c r="Y75">
        <v>0</v>
      </c>
      <c r="Z75">
        <v>12.581232</v>
      </c>
      <c r="AA75">
        <v>40.660252999999997</v>
      </c>
      <c r="AB75">
        <v>31.191856000000001</v>
      </c>
      <c r="AC75">
        <v>22.378565999999999</v>
      </c>
      <c r="AD75">
        <v>10.475536</v>
      </c>
      <c r="AE75">
        <v>57.086511000000002</v>
      </c>
      <c r="AF75">
        <v>8.8969509999999996</v>
      </c>
      <c r="AG75">
        <v>49.785632999999997</v>
      </c>
      <c r="AH75">
        <v>80.623737000000006</v>
      </c>
      <c r="AI75">
        <v>0</v>
      </c>
      <c r="AJ75">
        <v>0</v>
      </c>
      <c r="AK75">
        <v>33.200284000000003</v>
      </c>
      <c r="AL75">
        <v>25.782571999999998</v>
      </c>
      <c r="AM75">
        <v>18.136955</v>
      </c>
      <c r="AN75">
        <v>0.75214700000000001</v>
      </c>
      <c r="AO75">
        <v>0</v>
      </c>
      <c r="AP75">
        <v>0</v>
      </c>
      <c r="AQ75">
        <v>32.284795000000003</v>
      </c>
      <c r="AR75">
        <v>33.548406999999997</v>
      </c>
      <c r="AS75">
        <v>36.552984000000002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5.3641509999999997</v>
      </c>
      <c r="AZ75">
        <v>3.6151119999999999</v>
      </c>
      <c r="BA75">
        <v>3.1051280000000001</v>
      </c>
      <c r="BB75">
        <v>5.1689480000000003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2898.2842210000008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664.40427399999999</v>
      </c>
      <c r="L76">
        <v>524.08311500000002</v>
      </c>
      <c r="M76">
        <v>93.629868000000002</v>
      </c>
      <c r="N76">
        <v>119.989386</v>
      </c>
      <c r="O76">
        <v>125.97062200000001</v>
      </c>
      <c r="P76">
        <v>144.69434000000001</v>
      </c>
      <c r="Q76">
        <v>21.831161000000002</v>
      </c>
      <c r="R76">
        <v>43.321421000000001</v>
      </c>
      <c r="S76">
        <v>26.663325</v>
      </c>
      <c r="T76">
        <v>0</v>
      </c>
      <c r="U76">
        <v>403.98741899999999</v>
      </c>
      <c r="V76">
        <v>11.397930000000001</v>
      </c>
      <c r="W76">
        <v>44.761192000000001</v>
      </c>
      <c r="X76">
        <v>143.06501</v>
      </c>
      <c r="Y76">
        <v>0</v>
      </c>
      <c r="Z76">
        <v>12.581232</v>
      </c>
      <c r="AA76">
        <v>40.660252999999997</v>
      </c>
      <c r="AB76">
        <v>31.191856000000001</v>
      </c>
      <c r="AC76">
        <v>22.378565999999999</v>
      </c>
      <c r="AD76">
        <v>20.951073999999998</v>
      </c>
      <c r="AE76">
        <v>57.086511000000002</v>
      </c>
      <c r="AF76">
        <v>8.8969509999999996</v>
      </c>
      <c r="AG76">
        <v>49.785632999999997</v>
      </c>
      <c r="AH76">
        <v>118.248147</v>
      </c>
      <c r="AI76">
        <v>0</v>
      </c>
      <c r="AJ76">
        <v>0</v>
      </c>
      <c r="AK76">
        <v>33.200284000000003</v>
      </c>
      <c r="AL76">
        <v>38.673858000000003</v>
      </c>
      <c r="AM76">
        <v>18.136955</v>
      </c>
      <c r="AN76">
        <v>0.75214700000000001</v>
      </c>
      <c r="AO76">
        <v>0</v>
      </c>
      <c r="AP76">
        <v>0.49431199999999997</v>
      </c>
      <c r="AQ76">
        <v>43.046393999999999</v>
      </c>
      <c r="AR76">
        <v>33.548406999999997</v>
      </c>
      <c r="AS76">
        <v>36.552984000000002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5.3641509999999997</v>
      </c>
      <c r="AZ76">
        <v>3.841056</v>
      </c>
      <c r="BA76">
        <v>4.5611220000000001</v>
      </c>
      <c r="BB76">
        <v>5.1689480000000003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2972.2138740000005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594.46352400000001</v>
      </c>
      <c r="L77">
        <v>524.08311500000002</v>
      </c>
      <c r="M77">
        <v>93.629868000000002</v>
      </c>
      <c r="N77">
        <v>119.989386</v>
      </c>
      <c r="O77">
        <v>125.97062200000001</v>
      </c>
      <c r="P77">
        <v>144.69434000000001</v>
      </c>
      <c r="Q77">
        <v>21.831161000000002</v>
      </c>
      <c r="R77">
        <v>43.321421000000001</v>
      </c>
      <c r="S77">
        <v>26.663325</v>
      </c>
      <c r="T77">
        <v>0</v>
      </c>
      <c r="U77">
        <v>403.98741899999999</v>
      </c>
      <c r="V77">
        <v>9.6571309999999997</v>
      </c>
      <c r="W77">
        <v>44.761192000000001</v>
      </c>
      <c r="X77">
        <v>143.06501</v>
      </c>
      <c r="Y77">
        <v>0</v>
      </c>
      <c r="Z77">
        <v>18.871846999999999</v>
      </c>
      <c r="AA77">
        <v>40.660252999999997</v>
      </c>
      <c r="AB77">
        <v>46.787784000000002</v>
      </c>
      <c r="AC77">
        <v>33.601709999999997</v>
      </c>
      <c r="AD77">
        <v>31.42661</v>
      </c>
      <c r="AE77">
        <v>57.086511000000002</v>
      </c>
      <c r="AF77">
        <v>10.009069</v>
      </c>
      <c r="AG77">
        <v>49.785632999999997</v>
      </c>
      <c r="AH77">
        <v>153.72259099999999</v>
      </c>
      <c r="AI77">
        <v>0</v>
      </c>
      <c r="AJ77">
        <v>0</v>
      </c>
      <c r="AK77">
        <v>33.200284000000003</v>
      </c>
      <c r="AL77">
        <v>76.574239000000006</v>
      </c>
      <c r="AM77">
        <v>18.136955</v>
      </c>
      <c r="AN77">
        <v>0.75214700000000001</v>
      </c>
      <c r="AO77">
        <v>0</v>
      </c>
      <c r="AP77">
        <v>7.5382619999999996</v>
      </c>
      <c r="AQ77">
        <v>43.046393999999999</v>
      </c>
      <c r="AR77">
        <v>33.548406999999997</v>
      </c>
      <c r="AS77">
        <v>37.613562000000002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5.4616809999999996</v>
      </c>
      <c r="AZ77">
        <v>8.9474020000000003</v>
      </c>
      <c r="BA77">
        <v>5.9279719999999996</v>
      </c>
      <c r="BB77">
        <v>5.1689480000000003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3033.2797450000003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592.83622300000002</v>
      </c>
      <c r="L78">
        <v>524.08311500000002</v>
      </c>
      <c r="M78">
        <v>93.629868000000002</v>
      </c>
      <c r="N78">
        <v>119.989386</v>
      </c>
      <c r="O78">
        <v>125.97062200000001</v>
      </c>
      <c r="P78">
        <v>144.69434000000001</v>
      </c>
      <c r="Q78">
        <v>21.831161000000002</v>
      </c>
      <c r="R78">
        <v>43.321421000000001</v>
      </c>
      <c r="S78">
        <v>26.663325</v>
      </c>
      <c r="T78">
        <v>0</v>
      </c>
      <c r="U78">
        <v>403.98741899999999</v>
      </c>
      <c r="V78">
        <v>9.6571309999999997</v>
      </c>
      <c r="W78">
        <v>44.761192000000001</v>
      </c>
      <c r="X78">
        <v>143.06501</v>
      </c>
      <c r="Y78">
        <v>0</v>
      </c>
      <c r="Z78">
        <v>18.871846999999999</v>
      </c>
      <c r="AA78">
        <v>40.660252999999997</v>
      </c>
      <c r="AB78">
        <v>46.787784000000002</v>
      </c>
      <c r="AC78">
        <v>33.601709999999997</v>
      </c>
      <c r="AD78">
        <v>41.999310999999999</v>
      </c>
      <c r="AE78">
        <v>57.086511000000002</v>
      </c>
      <c r="AF78">
        <v>10.009069</v>
      </c>
      <c r="AG78">
        <v>49.785632999999997</v>
      </c>
      <c r="AH78">
        <v>153.72259099999999</v>
      </c>
      <c r="AI78">
        <v>3.6797209999999998</v>
      </c>
      <c r="AJ78">
        <v>0</v>
      </c>
      <c r="AK78">
        <v>33.200284000000003</v>
      </c>
      <c r="AL78">
        <v>76.574239000000006</v>
      </c>
      <c r="AM78">
        <v>18.136955</v>
      </c>
      <c r="AN78">
        <v>0.75214700000000001</v>
      </c>
      <c r="AO78">
        <v>0</v>
      </c>
      <c r="AP78">
        <v>7.5382619999999996</v>
      </c>
      <c r="AQ78">
        <v>43.046393999999999</v>
      </c>
      <c r="AR78">
        <v>33.548406999999997</v>
      </c>
      <c r="AS78">
        <v>37.613562000000002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5.4616809999999996</v>
      </c>
      <c r="AZ78">
        <v>8.9474020000000003</v>
      </c>
      <c r="BA78">
        <v>5.9279719999999996</v>
      </c>
      <c r="BB78">
        <v>5.1689480000000003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3045.9048660000003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649.52198199999998</v>
      </c>
      <c r="L79">
        <v>615.25126399999999</v>
      </c>
      <c r="M79">
        <v>93.629868000000002</v>
      </c>
      <c r="N79">
        <v>119.989386</v>
      </c>
      <c r="O79">
        <v>125.97062200000001</v>
      </c>
      <c r="P79">
        <v>144.69434000000001</v>
      </c>
      <c r="Q79">
        <v>21.831161000000002</v>
      </c>
      <c r="R79">
        <v>43.321421000000001</v>
      </c>
      <c r="S79">
        <v>26.663325</v>
      </c>
      <c r="T79">
        <v>0</v>
      </c>
      <c r="U79">
        <v>403.98741899999999</v>
      </c>
      <c r="V79">
        <v>9.6571309999999997</v>
      </c>
      <c r="W79">
        <v>44.761192000000001</v>
      </c>
      <c r="X79">
        <v>143.06501</v>
      </c>
      <c r="Y79">
        <v>0</v>
      </c>
      <c r="Z79">
        <v>18.871846999999999</v>
      </c>
      <c r="AA79">
        <v>40.660252999999997</v>
      </c>
      <c r="AB79">
        <v>46.787784000000002</v>
      </c>
      <c r="AC79">
        <v>33.601709999999997</v>
      </c>
      <c r="AD79">
        <v>41.999310999999999</v>
      </c>
      <c r="AE79">
        <v>57.086511000000002</v>
      </c>
      <c r="AF79">
        <v>10.009069</v>
      </c>
      <c r="AG79">
        <v>49.785632999999997</v>
      </c>
      <c r="AH79">
        <v>153.72259099999999</v>
      </c>
      <c r="AI79">
        <v>18.904931999999999</v>
      </c>
      <c r="AJ79">
        <v>0</v>
      </c>
      <c r="AK79">
        <v>33.200284000000003</v>
      </c>
      <c r="AL79">
        <v>76.574239000000006</v>
      </c>
      <c r="AM79">
        <v>18.136955</v>
      </c>
      <c r="AN79">
        <v>0.75214700000000001</v>
      </c>
      <c r="AO79">
        <v>0</v>
      </c>
      <c r="AP79">
        <v>7.5382619999999996</v>
      </c>
      <c r="AQ79">
        <v>43.046393999999999</v>
      </c>
      <c r="AR79">
        <v>33.548406999999997</v>
      </c>
      <c r="AS79">
        <v>37.613562000000002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5.4616809999999996</v>
      </c>
      <c r="AZ79">
        <v>8.9474020000000003</v>
      </c>
      <c r="BA79">
        <v>5.9279719999999996</v>
      </c>
      <c r="BB79">
        <v>5.1689480000000003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3208.9839850000003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664.40427399999999</v>
      </c>
      <c r="L80">
        <v>650.99675999999999</v>
      </c>
      <c r="M80">
        <v>93.629868000000002</v>
      </c>
      <c r="N80">
        <v>119.989386</v>
      </c>
      <c r="O80">
        <v>125.97062200000001</v>
      </c>
      <c r="P80">
        <v>144.69434000000001</v>
      </c>
      <c r="Q80">
        <v>21.831161000000002</v>
      </c>
      <c r="R80">
        <v>43.321421000000001</v>
      </c>
      <c r="S80">
        <v>26.663325</v>
      </c>
      <c r="T80">
        <v>0</v>
      </c>
      <c r="U80">
        <v>403.98741899999999</v>
      </c>
      <c r="V80">
        <v>9.6571309999999997</v>
      </c>
      <c r="W80">
        <v>44.761192000000001</v>
      </c>
      <c r="X80">
        <v>143.06501</v>
      </c>
      <c r="Y80">
        <v>0</v>
      </c>
      <c r="Z80">
        <v>18.871846999999999</v>
      </c>
      <c r="AA80">
        <v>40.660252999999997</v>
      </c>
      <c r="AB80">
        <v>46.787784000000002</v>
      </c>
      <c r="AC80">
        <v>33.601709999999997</v>
      </c>
      <c r="AD80">
        <v>41.999310999999999</v>
      </c>
      <c r="AE80">
        <v>57.086511000000002</v>
      </c>
      <c r="AF80">
        <v>10.009069</v>
      </c>
      <c r="AG80">
        <v>49.785632999999997</v>
      </c>
      <c r="AH80">
        <v>153.72259099999999</v>
      </c>
      <c r="AI80">
        <v>37.809862000000003</v>
      </c>
      <c r="AJ80">
        <v>0</v>
      </c>
      <c r="AK80">
        <v>33.200284000000003</v>
      </c>
      <c r="AL80">
        <v>76.574239000000006</v>
      </c>
      <c r="AM80">
        <v>18.136955</v>
      </c>
      <c r="AN80">
        <v>0.75214700000000001</v>
      </c>
      <c r="AO80">
        <v>0</v>
      </c>
      <c r="AP80">
        <v>7.5382619999999996</v>
      </c>
      <c r="AQ80">
        <v>43.046393999999999</v>
      </c>
      <c r="AR80">
        <v>33.548406999999997</v>
      </c>
      <c r="AS80">
        <v>37.613562000000002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5.4616809999999996</v>
      </c>
      <c r="AZ80">
        <v>8.9474020000000003</v>
      </c>
      <c r="BA80">
        <v>5.9279719999999996</v>
      </c>
      <c r="BB80">
        <v>5.1689480000000003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3278.5167030000007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664.40427399999999</v>
      </c>
      <c r="L81">
        <v>650.99675999999999</v>
      </c>
      <c r="M81">
        <v>93.629868000000002</v>
      </c>
      <c r="N81">
        <v>119.989386</v>
      </c>
      <c r="O81">
        <v>125.97062200000001</v>
      </c>
      <c r="P81">
        <v>144.69434000000001</v>
      </c>
      <c r="Q81">
        <v>21.831161000000002</v>
      </c>
      <c r="R81">
        <v>43.321421000000001</v>
      </c>
      <c r="S81">
        <v>26.663325</v>
      </c>
      <c r="T81">
        <v>0</v>
      </c>
      <c r="U81">
        <v>403.98741899999999</v>
      </c>
      <c r="V81">
        <v>9.6571309999999997</v>
      </c>
      <c r="W81">
        <v>44.761192000000001</v>
      </c>
      <c r="X81">
        <v>143.06501</v>
      </c>
      <c r="Y81">
        <v>0</v>
      </c>
      <c r="Z81">
        <v>18.871846999999999</v>
      </c>
      <c r="AA81">
        <v>40.660252999999997</v>
      </c>
      <c r="AB81">
        <v>46.787784000000002</v>
      </c>
      <c r="AC81">
        <v>33.601709999999997</v>
      </c>
      <c r="AD81">
        <v>41.999310999999999</v>
      </c>
      <c r="AE81">
        <v>57.086511000000002</v>
      </c>
      <c r="AF81">
        <v>10.009069</v>
      </c>
      <c r="AG81">
        <v>49.785632999999997</v>
      </c>
      <c r="AH81">
        <v>153.72259099999999</v>
      </c>
      <c r="AI81">
        <v>37.809862000000003</v>
      </c>
      <c r="AJ81">
        <v>0</v>
      </c>
      <c r="AK81">
        <v>33.200284000000003</v>
      </c>
      <c r="AL81">
        <v>76.574239000000006</v>
      </c>
      <c r="AM81">
        <v>18.136955</v>
      </c>
      <c r="AN81">
        <v>0.75214700000000001</v>
      </c>
      <c r="AO81">
        <v>0</v>
      </c>
      <c r="AP81">
        <v>6.1789040000000002</v>
      </c>
      <c r="AQ81">
        <v>43.046393999999999</v>
      </c>
      <c r="AR81">
        <v>33.548406999999997</v>
      </c>
      <c r="AS81">
        <v>37.613562000000002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5.4616809999999996</v>
      </c>
      <c r="AZ81">
        <v>8.9474020000000003</v>
      </c>
      <c r="BA81">
        <v>5.9279719999999996</v>
      </c>
      <c r="BB81">
        <v>5.1689480000000003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3277.1573450000001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664.40427399999999</v>
      </c>
      <c r="L82">
        <v>650.99675999999999</v>
      </c>
      <c r="M82">
        <v>93.629868000000002</v>
      </c>
      <c r="N82">
        <v>119.989386</v>
      </c>
      <c r="O82">
        <v>125.97062200000001</v>
      </c>
      <c r="P82">
        <v>144.69434000000001</v>
      </c>
      <c r="Q82">
        <v>21.831161000000002</v>
      </c>
      <c r="R82">
        <v>43.321421000000001</v>
      </c>
      <c r="S82">
        <v>26.663325</v>
      </c>
      <c r="T82">
        <v>0</v>
      </c>
      <c r="U82">
        <v>403.98741899999999</v>
      </c>
      <c r="V82">
        <v>9.6571309999999997</v>
      </c>
      <c r="W82">
        <v>44.761192000000001</v>
      </c>
      <c r="X82">
        <v>143.06501</v>
      </c>
      <c r="Y82">
        <v>0</v>
      </c>
      <c r="Z82">
        <v>18.871846999999999</v>
      </c>
      <c r="AA82">
        <v>40.660252999999997</v>
      </c>
      <c r="AB82">
        <v>46.787784000000002</v>
      </c>
      <c r="AC82">
        <v>33.601709999999997</v>
      </c>
      <c r="AD82">
        <v>41.999310999999999</v>
      </c>
      <c r="AE82">
        <v>57.086511000000002</v>
      </c>
      <c r="AF82">
        <v>10.009069</v>
      </c>
      <c r="AG82">
        <v>49.785632999999997</v>
      </c>
      <c r="AH82">
        <v>153.72259099999999</v>
      </c>
      <c r="AI82">
        <v>37.809862000000003</v>
      </c>
      <c r="AJ82">
        <v>0</v>
      </c>
      <c r="AK82">
        <v>33.200284000000003</v>
      </c>
      <c r="AL82">
        <v>76.574239000000006</v>
      </c>
      <c r="AM82">
        <v>18.136955</v>
      </c>
      <c r="AN82">
        <v>0.75214700000000001</v>
      </c>
      <c r="AO82">
        <v>0</v>
      </c>
      <c r="AP82">
        <v>6.1789040000000002</v>
      </c>
      <c r="AQ82">
        <v>43.046393999999999</v>
      </c>
      <c r="AR82">
        <v>33.548406999999997</v>
      </c>
      <c r="AS82">
        <v>37.613562000000002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5.4616809999999996</v>
      </c>
      <c r="AZ82">
        <v>8.9474020000000003</v>
      </c>
      <c r="BA82">
        <v>5.9279719999999996</v>
      </c>
      <c r="BB82">
        <v>5.1689480000000003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3277.1573450000001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664.40427399999999</v>
      </c>
      <c r="L83">
        <v>650.99675999999999</v>
      </c>
      <c r="M83">
        <v>93.629868000000002</v>
      </c>
      <c r="N83">
        <v>119.989386</v>
      </c>
      <c r="O83">
        <v>125.97062200000001</v>
      </c>
      <c r="P83">
        <v>144.69434000000001</v>
      </c>
      <c r="Q83">
        <v>21.831161000000002</v>
      </c>
      <c r="R83">
        <v>43.321421000000001</v>
      </c>
      <c r="S83">
        <v>26.663325</v>
      </c>
      <c r="T83">
        <v>0</v>
      </c>
      <c r="U83">
        <v>403.98741899999999</v>
      </c>
      <c r="V83">
        <v>9.6571309999999997</v>
      </c>
      <c r="W83">
        <v>44.761192000000001</v>
      </c>
      <c r="X83">
        <v>143.06501</v>
      </c>
      <c r="Y83">
        <v>0</v>
      </c>
      <c r="Z83">
        <v>18.871846999999999</v>
      </c>
      <c r="AA83">
        <v>40.660252999999997</v>
      </c>
      <c r="AB83">
        <v>46.787784000000002</v>
      </c>
      <c r="AC83">
        <v>33.601709999999997</v>
      </c>
      <c r="AD83">
        <v>41.999310999999999</v>
      </c>
      <c r="AE83">
        <v>57.086511000000002</v>
      </c>
      <c r="AF83">
        <v>10.009069</v>
      </c>
      <c r="AG83">
        <v>49.785632999999997</v>
      </c>
      <c r="AH83">
        <v>153.72259099999999</v>
      </c>
      <c r="AI83">
        <v>37.809862000000003</v>
      </c>
      <c r="AJ83">
        <v>0</v>
      </c>
      <c r="AK83">
        <v>33.200284000000003</v>
      </c>
      <c r="AL83">
        <v>24.661591000000001</v>
      </c>
      <c r="AM83">
        <v>18.136955</v>
      </c>
      <c r="AN83">
        <v>0.75214700000000001</v>
      </c>
      <c r="AO83">
        <v>0</v>
      </c>
      <c r="AP83">
        <v>6.1789040000000002</v>
      </c>
      <c r="AQ83">
        <v>43.046393999999999</v>
      </c>
      <c r="AR83">
        <v>33.548406999999997</v>
      </c>
      <c r="AS83">
        <v>37.613562000000002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5.4616809999999996</v>
      </c>
      <c r="AZ83">
        <v>8.9474020000000003</v>
      </c>
      <c r="BA83">
        <v>5.9279719999999996</v>
      </c>
      <c r="BB83">
        <v>5.1689480000000003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3225.2446970000005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664.40427399999999</v>
      </c>
      <c r="L84">
        <v>650.99675999999999</v>
      </c>
      <c r="M84">
        <v>93.629868000000002</v>
      </c>
      <c r="N84">
        <v>119.989386</v>
      </c>
      <c r="O84">
        <v>125.97062200000001</v>
      </c>
      <c r="P84">
        <v>144.69434000000001</v>
      </c>
      <c r="Q84">
        <v>21.831161000000002</v>
      </c>
      <c r="R84">
        <v>43.321421000000001</v>
      </c>
      <c r="S84">
        <v>26.663325</v>
      </c>
      <c r="T84">
        <v>0</v>
      </c>
      <c r="U84">
        <v>403.98741899999999</v>
      </c>
      <c r="V84">
        <v>9.6571309999999997</v>
      </c>
      <c r="W84">
        <v>44.761192000000001</v>
      </c>
      <c r="X84">
        <v>143.06501</v>
      </c>
      <c r="Y84">
        <v>0</v>
      </c>
      <c r="Z84">
        <v>18.871846999999999</v>
      </c>
      <c r="AA84">
        <v>40.660252999999997</v>
      </c>
      <c r="AB84">
        <v>46.787784000000002</v>
      </c>
      <c r="AC84">
        <v>33.601709999999997</v>
      </c>
      <c r="AD84">
        <v>41.999310999999999</v>
      </c>
      <c r="AE84">
        <v>57.086511000000002</v>
      </c>
      <c r="AF84">
        <v>10.009069</v>
      </c>
      <c r="AG84">
        <v>49.785632999999997</v>
      </c>
      <c r="AH84">
        <v>153.72259099999999</v>
      </c>
      <c r="AI84">
        <v>18.904931999999999</v>
      </c>
      <c r="AJ84">
        <v>0</v>
      </c>
      <c r="AK84">
        <v>33.200284000000003</v>
      </c>
      <c r="AL84">
        <v>24.661591000000001</v>
      </c>
      <c r="AM84">
        <v>18.136955</v>
      </c>
      <c r="AN84">
        <v>0.75214700000000001</v>
      </c>
      <c r="AO84">
        <v>0</v>
      </c>
      <c r="AP84">
        <v>6.1789040000000002</v>
      </c>
      <c r="AQ84">
        <v>43.046393999999999</v>
      </c>
      <c r="AR84">
        <v>33.548406999999997</v>
      </c>
      <c r="AS84">
        <v>37.613562000000002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5.4616809999999996</v>
      </c>
      <c r="AZ84">
        <v>8.9474020000000003</v>
      </c>
      <c r="BA84">
        <v>5.9279719999999996</v>
      </c>
      <c r="BB84">
        <v>5.1689480000000003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3206.3397669999999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664.40427399999999</v>
      </c>
      <c r="L85">
        <v>650.99675999999999</v>
      </c>
      <c r="M85">
        <v>93.629868000000002</v>
      </c>
      <c r="N85">
        <v>119.989386</v>
      </c>
      <c r="O85">
        <v>125.97062200000001</v>
      </c>
      <c r="P85">
        <v>144.69434000000001</v>
      </c>
      <c r="Q85">
        <v>21.831161000000002</v>
      </c>
      <c r="R85">
        <v>43.321421000000001</v>
      </c>
      <c r="S85">
        <v>26.663325</v>
      </c>
      <c r="T85">
        <v>0</v>
      </c>
      <c r="U85">
        <v>403.98741899999999</v>
      </c>
      <c r="V85">
        <v>9.6571309999999997</v>
      </c>
      <c r="W85">
        <v>44.761192000000001</v>
      </c>
      <c r="X85">
        <v>143.06501</v>
      </c>
      <c r="Y85">
        <v>0</v>
      </c>
      <c r="Z85">
        <v>12.581232</v>
      </c>
      <c r="AA85">
        <v>40.660252999999997</v>
      </c>
      <c r="AB85">
        <v>46.787784000000002</v>
      </c>
      <c r="AC85">
        <v>33.601709999999997</v>
      </c>
      <c r="AD85">
        <v>31.42661</v>
      </c>
      <c r="AE85">
        <v>57.086511000000002</v>
      </c>
      <c r="AF85">
        <v>8.8969509999999996</v>
      </c>
      <c r="AG85">
        <v>49.785632999999997</v>
      </c>
      <c r="AH85">
        <v>132.76041900000001</v>
      </c>
      <c r="AI85">
        <v>3.6797209999999998</v>
      </c>
      <c r="AJ85">
        <v>0</v>
      </c>
      <c r="AK85">
        <v>33.200284000000003</v>
      </c>
      <c r="AL85">
        <v>24.661591000000001</v>
      </c>
      <c r="AM85">
        <v>18.136955</v>
      </c>
      <c r="AN85">
        <v>0.75214700000000001</v>
      </c>
      <c r="AO85">
        <v>0</v>
      </c>
      <c r="AP85">
        <v>0</v>
      </c>
      <c r="AQ85">
        <v>43.046393999999999</v>
      </c>
      <c r="AR85">
        <v>33.548406999999997</v>
      </c>
      <c r="AS85">
        <v>36.552984000000002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5.3641509999999997</v>
      </c>
      <c r="AZ85">
        <v>6.7105519999999999</v>
      </c>
      <c r="BA85">
        <v>5.1256899999999996</v>
      </c>
      <c r="BB85">
        <v>5.1689480000000003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3141.8008060000002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664.40427399999999</v>
      </c>
      <c r="L86">
        <v>650.99675999999999</v>
      </c>
      <c r="M86">
        <v>93.629868000000002</v>
      </c>
      <c r="N86">
        <v>119.989386</v>
      </c>
      <c r="O86">
        <v>125.97062200000001</v>
      </c>
      <c r="P86">
        <v>144.69434000000001</v>
      </c>
      <c r="Q86">
        <v>21.831161000000002</v>
      </c>
      <c r="R86">
        <v>43.321421000000001</v>
      </c>
      <c r="S86">
        <v>26.663325</v>
      </c>
      <c r="T86">
        <v>0</v>
      </c>
      <c r="U86">
        <v>403.98741899999999</v>
      </c>
      <c r="V86">
        <v>9.6571309999999997</v>
      </c>
      <c r="W86">
        <v>44.761192000000001</v>
      </c>
      <c r="X86">
        <v>143.06501</v>
      </c>
      <c r="Y86">
        <v>0</v>
      </c>
      <c r="Z86">
        <v>12.581232</v>
      </c>
      <c r="AA86">
        <v>40.660252999999997</v>
      </c>
      <c r="AB86">
        <v>46.787784000000002</v>
      </c>
      <c r="AC86">
        <v>33.601709999999997</v>
      </c>
      <c r="AD86">
        <v>31.42661</v>
      </c>
      <c r="AE86">
        <v>57.086511000000002</v>
      </c>
      <c r="AF86">
        <v>8.8969509999999996</v>
      </c>
      <c r="AG86">
        <v>49.785632999999997</v>
      </c>
      <c r="AH86">
        <v>128.99797799999999</v>
      </c>
      <c r="AI86">
        <v>0</v>
      </c>
      <c r="AJ86">
        <v>0</v>
      </c>
      <c r="AK86">
        <v>33.200284000000003</v>
      </c>
      <c r="AL86">
        <v>24.661591000000001</v>
      </c>
      <c r="AM86">
        <v>18.136955</v>
      </c>
      <c r="AN86">
        <v>0.75214700000000001</v>
      </c>
      <c r="AO86">
        <v>0</v>
      </c>
      <c r="AP86">
        <v>0</v>
      </c>
      <c r="AQ86">
        <v>43.046393999999999</v>
      </c>
      <c r="AR86">
        <v>33.548406999999997</v>
      </c>
      <c r="AS86">
        <v>36.552984000000002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5.3641509999999997</v>
      </c>
      <c r="AZ86">
        <v>6.7105519999999999</v>
      </c>
      <c r="BA86">
        <v>4.9771200000000002</v>
      </c>
      <c r="BB86">
        <v>5.1689480000000003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3134.2100740000001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664.11486400000001</v>
      </c>
      <c r="L87">
        <v>650.99675999999999</v>
      </c>
      <c r="M87">
        <v>93.629868000000002</v>
      </c>
      <c r="N87">
        <v>119.989386</v>
      </c>
      <c r="O87">
        <v>125.97062200000001</v>
      </c>
      <c r="P87">
        <v>144.69434000000001</v>
      </c>
      <c r="Q87">
        <v>21.831161000000002</v>
      </c>
      <c r="R87">
        <v>43.321421000000001</v>
      </c>
      <c r="S87">
        <v>26.663325</v>
      </c>
      <c r="T87">
        <v>0</v>
      </c>
      <c r="U87">
        <v>403.98741899999999</v>
      </c>
      <c r="V87">
        <v>9.6571309999999997</v>
      </c>
      <c r="W87">
        <v>44.761192000000001</v>
      </c>
      <c r="X87">
        <v>143.06501</v>
      </c>
      <c r="Y87">
        <v>0</v>
      </c>
      <c r="Z87">
        <v>12.581232</v>
      </c>
      <c r="AA87">
        <v>40.660252999999997</v>
      </c>
      <c r="AB87">
        <v>46.787784000000002</v>
      </c>
      <c r="AC87">
        <v>33.601709999999997</v>
      </c>
      <c r="AD87">
        <v>31.42661</v>
      </c>
      <c r="AE87">
        <v>57.086511000000002</v>
      </c>
      <c r="AF87">
        <v>8.8969509999999996</v>
      </c>
      <c r="AG87">
        <v>49.785632999999997</v>
      </c>
      <c r="AH87">
        <v>128.99797799999999</v>
      </c>
      <c r="AI87">
        <v>0</v>
      </c>
      <c r="AJ87">
        <v>0</v>
      </c>
      <c r="AK87">
        <v>33.200284000000003</v>
      </c>
      <c r="AL87">
        <v>24.661591000000001</v>
      </c>
      <c r="AM87">
        <v>18.136955</v>
      </c>
      <c r="AN87">
        <v>0.75214700000000001</v>
      </c>
      <c r="AO87">
        <v>0</v>
      </c>
      <c r="AP87">
        <v>0</v>
      </c>
      <c r="AQ87">
        <v>43.046393999999999</v>
      </c>
      <c r="AR87">
        <v>33.548406999999997</v>
      </c>
      <c r="AS87">
        <v>36.552984000000002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5.3641509999999997</v>
      </c>
      <c r="AZ87">
        <v>6.7105519999999999</v>
      </c>
      <c r="BA87">
        <v>4.9771200000000002</v>
      </c>
      <c r="BB87">
        <v>5.1689480000000003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3133.9206640000007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664.11486400000001</v>
      </c>
      <c r="L88">
        <v>650.99675999999999</v>
      </c>
      <c r="M88">
        <v>93.629868000000002</v>
      </c>
      <c r="N88">
        <v>119.989386</v>
      </c>
      <c r="O88">
        <v>125.97062200000001</v>
      </c>
      <c r="P88">
        <v>144.69434000000001</v>
      </c>
      <c r="Q88">
        <v>21.831161000000002</v>
      </c>
      <c r="R88">
        <v>43.321421000000001</v>
      </c>
      <c r="S88">
        <v>26.663325</v>
      </c>
      <c r="T88">
        <v>0</v>
      </c>
      <c r="U88">
        <v>403.98741899999999</v>
      </c>
      <c r="V88">
        <v>9.6571309999999997</v>
      </c>
      <c r="W88">
        <v>44.761192000000001</v>
      </c>
      <c r="X88">
        <v>143.06501</v>
      </c>
      <c r="Y88">
        <v>0</v>
      </c>
      <c r="Z88">
        <v>12.581232</v>
      </c>
      <c r="AA88">
        <v>40.660252999999997</v>
      </c>
      <c r="AB88">
        <v>46.787784000000002</v>
      </c>
      <c r="AC88">
        <v>33.601709999999997</v>
      </c>
      <c r="AD88">
        <v>31.42661</v>
      </c>
      <c r="AE88">
        <v>57.086511000000002</v>
      </c>
      <c r="AF88">
        <v>8.8969509999999996</v>
      </c>
      <c r="AG88">
        <v>49.785632999999997</v>
      </c>
      <c r="AH88">
        <v>128.99797799999999</v>
      </c>
      <c r="AI88">
        <v>0</v>
      </c>
      <c r="AJ88">
        <v>0</v>
      </c>
      <c r="AK88">
        <v>33.200284000000003</v>
      </c>
      <c r="AL88">
        <v>24.661591000000001</v>
      </c>
      <c r="AM88">
        <v>18.136955</v>
      </c>
      <c r="AN88">
        <v>0.75214700000000001</v>
      </c>
      <c r="AO88">
        <v>0</v>
      </c>
      <c r="AP88">
        <v>0</v>
      </c>
      <c r="AQ88">
        <v>43.046393999999999</v>
      </c>
      <c r="AR88">
        <v>33.548406999999997</v>
      </c>
      <c r="AS88">
        <v>36.552984000000002</v>
      </c>
      <c r="AT88">
        <v>19.110427999999999</v>
      </c>
      <c r="AU88">
        <v>0</v>
      </c>
      <c r="AV88">
        <v>0</v>
      </c>
      <c r="AW88">
        <v>0</v>
      </c>
      <c r="AX88">
        <v>0</v>
      </c>
      <c r="AY88">
        <v>5.3641509999999997</v>
      </c>
      <c r="AZ88">
        <v>6.7105519999999999</v>
      </c>
      <c r="BA88">
        <v>4.9771200000000002</v>
      </c>
      <c r="BB88">
        <v>5.1689480000000003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3133.7371220000005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664.11486400000001</v>
      </c>
      <c r="L89">
        <v>650.99675999999999</v>
      </c>
      <c r="M89">
        <v>93.629868000000002</v>
      </c>
      <c r="N89">
        <v>119.989386</v>
      </c>
      <c r="O89">
        <v>125.97062200000001</v>
      </c>
      <c r="P89">
        <v>144.69434000000001</v>
      </c>
      <c r="Q89">
        <v>21.831161000000002</v>
      </c>
      <c r="R89">
        <v>43.321421000000001</v>
      </c>
      <c r="S89">
        <v>26.663325</v>
      </c>
      <c r="T89">
        <v>0</v>
      </c>
      <c r="U89">
        <v>403.98741899999999</v>
      </c>
      <c r="V89">
        <v>9.6571309999999997</v>
      </c>
      <c r="W89">
        <v>44.761192000000001</v>
      </c>
      <c r="X89">
        <v>143.06501</v>
      </c>
      <c r="Y89">
        <v>0</v>
      </c>
      <c r="Z89">
        <v>12.581232</v>
      </c>
      <c r="AA89">
        <v>40.660252999999997</v>
      </c>
      <c r="AB89">
        <v>46.787784000000002</v>
      </c>
      <c r="AC89">
        <v>33.601709999999997</v>
      </c>
      <c r="AD89">
        <v>31.42661</v>
      </c>
      <c r="AE89">
        <v>57.086511000000002</v>
      </c>
      <c r="AF89">
        <v>8.8969509999999996</v>
      </c>
      <c r="AG89">
        <v>49.785632999999997</v>
      </c>
      <c r="AH89">
        <v>132.76041900000001</v>
      </c>
      <c r="AI89">
        <v>0</v>
      </c>
      <c r="AJ89">
        <v>0</v>
      </c>
      <c r="AK89">
        <v>33.200284000000003</v>
      </c>
      <c r="AL89">
        <v>24.661591000000001</v>
      </c>
      <c r="AM89">
        <v>18.136955</v>
      </c>
      <c r="AN89">
        <v>0.75214700000000001</v>
      </c>
      <c r="AO89">
        <v>0</v>
      </c>
      <c r="AP89">
        <v>0</v>
      </c>
      <c r="AQ89">
        <v>43.046393999999999</v>
      </c>
      <c r="AR89">
        <v>33.548406999999997</v>
      </c>
      <c r="AS89">
        <v>36.552984000000002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5.3641509999999997</v>
      </c>
      <c r="AZ89">
        <v>6.7105519999999999</v>
      </c>
      <c r="BA89">
        <v>5.1256899999999996</v>
      </c>
      <c r="BB89">
        <v>5.1689480000000003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3137.8316750000004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664.11486400000001</v>
      </c>
      <c r="L90">
        <v>650.99675999999999</v>
      </c>
      <c r="M90">
        <v>93.629868000000002</v>
      </c>
      <c r="N90">
        <v>119.989386</v>
      </c>
      <c r="O90">
        <v>125.97062200000001</v>
      </c>
      <c r="P90">
        <v>144.69434000000001</v>
      </c>
      <c r="Q90">
        <v>21.831161000000002</v>
      </c>
      <c r="R90">
        <v>43.321421000000001</v>
      </c>
      <c r="S90">
        <v>26.663325</v>
      </c>
      <c r="T90">
        <v>0</v>
      </c>
      <c r="U90">
        <v>403.98741899999999</v>
      </c>
      <c r="V90">
        <v>9.6571309999999997</v>
      </c>
      <c r="W90">
        <v>44.761192000000001</v>
      </c>
      <c r="X90">
        <v>143.06501</v>
      </c>
      <c r="Y90">
        <v>0</v>
      </c>
      <c r="Z90">
        <v>18.871846999999999</v>
      </c>
      <c r="AA90">
        <v>40.660252999999997</v>
      </c>
      <c r="AB90">
        <v>46.787784000000002</v>
      </c>
      <c r="AC90">
        <v>33.601709999999997</v>
      </c>
      <c r="AD90">
        <v>31.42661</v>
      </c>
      <c r="AE90">
        <v>57.086511000000002</v>
      </c>
      <c r="AF90">
        <v>28.359029</v>
      </c>
      <c r="AG90">
        <v>49.785632999999997</v>
      </c>
      <c r="AH90">
        <v>132.76041900000001</v>
      </c>
      <c r="AI90">
        <v>0</v>
      </c>
      <c r="AJ90">
        <v>0</v>
      </c>
      <c r="AK90">
        <v>33.200284000000003</v>
      </c>
      <c r="AL90">
        <v>24.661591000000001</v>
      </c>
      <c r="AM90">
        <v>18.136955</v>
      </c>
      <c r="AN90">
        <v>0.75214700000000001</v>
      </c>
      <c r="AO90">
        <v>0</v>
      </c>
      <c r="AP90">
        <v>1.7300930000000001</v>
      </c>
      <c r="AQ90">
        <v>43.046393999999999</v>
      </c>
      <c r="AR90">
        <v>33.548406999999997</v>
      </c>
      <c r="AS90">
        <v>37.613562000000002</v>
      </c>
      <c r="AT90">
        <v>19.040137000000001</v>
      </c>
      <c r="AU90">
        <v>0</v>
      </c>
      <c r="AV90">
        <v>0</v>
      </c>
      <c r="AW90">
        <v>0</v>
      </c>
      <c r="AX90">
        <v>0</v>
      </c>
      <c r="AY90">
        <v>5.4616809999999996</v>
      </c>
      <c r="AZ90">
        <v>8.9474020000000003</v>
      </c>
      <c r="BA90">
        <v>5.1256899999999996</v>
      </c>
      <c r="BB90">
        <v>5.1689480000000003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3168.4555860000005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664.11486400000001</v>
      </c>
      <c r="L91">
        <v>650.99675999999999</v>
      </c>
      <c r="M91">
        <v>93.629868000000002</v>
      </c>
      <c r="N91">
        <v>119.989386</v>
      </c>
      <c r="O91">
        <v>125.97062200000001</v>
      </c>
      <c r="P91">
        <v>144.69434000000001</v>
      </c>
      <c r="Q91">
        <v>21.831161000000002</v>
      </c>
      <c r="R91">
        <v>43.321421000000001</v>
      </c>
      <c r="S91">
        <v>26.663325</v>
      </c>
      <c r="T91">
        <v>0</v>
      </c>
      <c r="U91">
        <v>403.98741899999999</v>
      </c>
      <c r="V91">
        <v>9.6571309999999997</v>
      </c>
      <c r="W91">
        <v>44.761192000000001</v>
      </c>
      <c r="X91">
        <v>143.06501</v>
      </c>
      <c r="Y91">
        <v>0</v>
      </c>
      <c r="Z91">
        <v>18.871846999999999</v>
      </c>
      <c r="AA91">
        <v>40.660252999999997</v>
      </c>
      <c r="AB91">
        <v>46.787784000000002</v>
      </c>
      <c r="AC91">
        <v>33.601709999999997</v>
      </c>
      <c r="AD91">
        <v>31.42661</v>
      </c>
      <c r="AE91">
        <v>57.086511000000002</v>
      </c>
      <c r="AF91">
        <v>28.359029</v>
      </c>
      <c r="AG91">
        <v>49.785632999999997</v>
      </c>
      <c r="AH91">
        <v>153.72259099999999</v>
      </c>
      <c r="AI91">
        <v>0</v>
      </c>
      <c r="AJ91">
        <v>0</v>
      </c>
      <c r="AK91">
        <v>33.200284000000003</v>
      </c>
      <c r="AL91">
        <v>25.782571999999998</v>
      </c>
      <c r="AM91">
        <v>18.136955</v>
      </c>
      <c r="AN91">
        <v>0.75214700000000001</v>
      </c>
      <c r="AO91">
        <v>0</v>
      </c>
      <c r="AP91">
        <v>1.7300930000000001</v>
      </c>
      <c r="AQ91">
        <v>43.046393999999999</v>
      </c>
      <c r="AR91">
        <v>33.548406999999997</v>
      </c>
      <c r="AS91">
        <v>37.613562000000002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5.4616809999999996</v>
      </c>
      <c r="AZ91">
        <v>8.9474020000000003</v>
      </c>
      <c r="BA91">
        <v>5.9279719999999996</v>
      </c>
      <c r="BB91">
        <v>5.1689480000000003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3191.5948540000004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664.11486400000001</v>
      </c>
      <c r="L92">
        <v>650.99675999999999</v>
      </c>
      <c r="M92">
        <v>93.629868000000002</v>
      </c>
      <c r="N92">
        <v>119.989386</v>
      </c>
      <c r="O92">
        <v>125.97062200000001</v>
      </c>
      <c r="P92">
        <v>144.69434000000001</v>
      </c>
      <c r="Q92">
        <v>21.831161000000002</v>
      </c>
      <c r="R92">
        <v>43.321421000000001</v>
      </c>
      <c r="S92">
        <v>26.663325</v>
      </c>
      <c r="T92">
        <v>0</v>
      </c>
      <c r="U92">
        <v>403.98741899999999</v>
      </c>
      <c r="V92">
        <v>9.6571309999999997</v>
      </c>
      <c r="W92">
        <v>44.761192000000001</v>
      </c>
      <c r="X92">
        <v>143.06501</v>
      </c>
      <c r="Y92">
        <v>0</v>
      </c>
      <c r="Z92">
        <v>18.871846999999999</v>
      </c>
      <c r="AA92">
        <v>40.660252999999997</v>
      </c>
      <c r="AB92">
        <v>46.787784000000002</v>
      </c>
      <c r="AC92">
        <v>33.601709999999997</v>
      </c>
      <c r="AD92">
        <v>31.42661</v>
      </c>
      <c r="AE92">
        <v>57.086511000000002</v>
      </c>
      <c r="AF92">
        <v>28.359029</v>
      </c>
      <c r="AG92">
        <v>49.785632999999997</v>
      </c>
      <c r="AH92">
        <v>153.18509900000001</v>
      </c>
      <c r="AI92">
        <v>0</v>
      </c>
      <c r="AJ92">
        <v>0</v>
      </c>
      <c r="AK92">
        <v>33.200284000000003</v>
      </c>
      <c r="AL92">
        <v>76.574239000000006</v>
      </c>
      <c r="AM92">
        <v>18.136955</v>
      </c>
      <c r="AN92">
        <v>0.75214700000000001</v>
      </c>
      <c r="AO92">
        <v>0</v>
      </c>
      <c r="AP92">
        <v>1.7300930000000001</v>
      </c>
      <c r="AQ92">
        <v>43.046393999999999</v>
      </c>
      <c r="AR92">
        <v>33.548406999999997</v>
      </c>
      <c r="AS92">
        <v>37.613562000000002</v>
      </c>
      <c r="AT92">
        <v>19.293970000000002</v>
      </c>
      <c r="AU92">
        <v>0</v>
      </c>
      <c r="AV92">
        <v>0</v>
      </c>
      <c r="AW92">
        <v>0</v>
      </c>
      <c r="AX92">
        <v>0</v>
      </c>
      <c r="AY92">
        <v>5.4616809999999996</v>
      </c>
      <c r="AZ92">
        <v>8.9474020000000003</v>
      </c>
      <c r="BA92">
        <v>5.9131150000000003</v>
      </c>
      <c r="BB92">
        <v>5.1689480000000003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3241.8341720000003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664.11486400000001</v>
      </c>
      <c r="L93">
        <v>650.99675999999999</v>
      </c>
      <c r="M93">
        <v>93.629868000000002</v>
      </c>
      <c r="N93">
        <v>119.989386</v>
      </c>
      <c r="O93">
        <v>125.97062200000001</v>
      </c>
      <c r="P93">
        <v>144.69434000000001</v>
      </c>
      <c r="Q93">
        <v>21.831161000000002</v>
      </c>
      <c r="R93">
        <v>43.321421000000001</v>
      </c>
      <c r="S93">
        <v>26.663325</v>
      </c>
      <c r="T93">
        <v>0</v>
      </c>
      <c r="U93">
        <v>403.98741899999999</v>
      </c>
      <c r="V93">
        <v>9.6571309999999997</v>
      </c>
      <c r="W93">
        <v>44.761192000000001</v>
      </c>
      <c r="X93">
        <v>143.06501</v>
      </c>
      <c r="Y93">
        <v>0</v>
      </c>
      <c r="Z93">
        <v>18.871846999999999</v>
      </c>
      <c r="AA93">
        <v>40.660252999999997</v>
      </c>
      <c r="AB93">
        <v>46.787784000000002</v>
      </c>
      <c r="AC93">
        <v>33.601709999999997</v>
      </c>
      <c r="AD93">
        <v>31.42661</v>
      </c>
      <c r="AE93">
        <v>57.086511000000002</v>
      </c>
      <c r="AF93">
        <v>28.359029</v>
      </c>
      <c r="AG93">
        <v>49.785632999999997</v>
      </c>
      <c r="AH93">
        <v>132.76041900000001</v>
      </c>
      <c r="AI93">
        <v>0</v>
      </c>
      <c r="AJ93">
        <v>0</v>
      </c>
      <c r="AK93">
        <v>33.200284000000003</v>
      </c>
      <c r="AL93">
        <v>76.574239000000006</v>
      </c>
      <c r="AM93">
        <v>18.136955</v>
      </c>
      <c r="AN93">
        <v>0.75214700000000001</v>
      </c>
      <c r="AO93">
        <v>0</v>
      </c>
      <c r="AP93">
        <v>1.7300930000000001</v>
      </c>
      <c r="AQ93">
        <v>43.046393999999999</v>
      </c>
      <c r="AR93">
        <v>33.548406999999997</v>
      </c>
      <c r="AS93">
        <v>37.613562000000002</v>
      </c>
      <c r="AT93">
        <v>19.293970000000002</v>
      </c>
      <c r="AU93">
        <v>0</v>
      </c>
      <c r="AV93">
        <v>0</v>
      </c>
      <c r="AW93">
        <v>0</v>
      </c>
      <c r="AX93">
        <v>0</v>
      </c>
      <c r="AY93">
        <v>5.4616809999999996</v>
      </c>
      <c r="AZ93">
        <v>8.9474020000000003</v>
      </c>
      <c r="BA93">
        <v>5.1256899999999996</v>
      </c>
      <c r="BB93">
        <v>5.1689480000000003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3220.6220670000002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664.11486400000001</v>
      </c>
      <c r="L94">
        <v>650.99675999999999</v>
      </c>
      <c r="M94">
        <v>93.629868000000002</v>
      </c>
      <c r="N94">
        <v>119.989386</v>
      </c>
      <c r="O94">
        <v>125.97062200000001</v>
      </c>
      <c r="P94">
        <v>144.69434000000001</v>
      </c>
      <c r="Q94">
        <v>21.831161000000002</v>
      </c>
      <c r="R94">
        <v>43.321421000000001</v>
      </c>
      <c r="S94">
        <v>26.663325</v>
      </c>
      <c r="T94">
        <v>0</v>
      </c>
      <c r="U94">
        <v>403.98741899999999</v>
      </c>
      <c r="V94">
        <v>9.6571309999999997</v>
      </c>
      <c r="W94">
        <v>44.761192000000001</v>
      </c>
      <c r="X94">
        <v>143.06501</v>
      </c>
      <c r="Y94">
        <v>0</v>
      </c>
      <c r="Z94">
        <v>12.581232</v>
      </c>
      <c r="AA94">
        <v>38.105649999999997</v>
      </c>
      <c r="AB94">
        <v>46.787784000000002</v>
      </c>
      <c r="AC94">
        <v>22.378565999999999</v>
      </c>
      <c r="AD94">
        <v>20.951073999999998</v>
      </c>
      <c r="AE94">
        <v>57.086511000000002</v>
      </c>
      <c r="AF94">
        <v>18.906020000000002</v>
      </c>
      <c r="AG94">
        <v>49.785632999999997</v>
      </c>
      <c r="AH94">
        <v>96.748484000000005</v>
      </c>
      <c r="AI94">
        <v>0</v>
      </c>
      <c r="AJ94">
        <v>0</v>
      </c>
      <c r="AK94">
        <v>33.200284000000003</v>
      </c>
      <c r="AL94">
        <v>40.355330000000002</v>
      </c>
      <c r="AM94">
        <v>18.136955</v>
      </c>
      <c r="AN94">
        <v>0.75214700000000001</v>
      </c>
      <c r="AO94">
        <v>0</v>
      </c>
      <c r="AP94">
        <v>0</v>
      </c>
      <c r="AQ94">
        <v>43.046393999999999</v>
      </c>
      <c r="AR94">
        <v>33.548406999999997</v>
      </c>
      <c r="AS94">
        <v>36.552984000000002</v>
      </c>
      <c r="AT94">
        <v>19.293970000000002</v>
      </c>
      <c r="AU94">
        <v>0</v>
      </c>
      <c r="AV94">
        <v>0</v>
      </c>
      <c r="AW94">
        <v>0</v>
      </c>
      <c r="AX94">
        <v>0</v>
      </c>
      <c r="AY94">
        <v>5.3641509999999997</v>
      </c>
      <c r="AZ94">
        <v>6.7105519999999999</v>
      </c>
      <c r="BA94">
        <v>3.7291249999999998</v>
      </c>
      <c r="BB94">
        <v>5.1689480000000003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3101.8726999999999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664.11486400000001</v>
      </c>
      <c r="L95">
        <v>650.99675999999999</v>
      </c>
      <c r="M95">
        <v>93.629868000000002</v>
      </c>
      <c r="N95">
        <v>119.989386</v>
      </c>
      <c r="O95">
        <v>125.97062200000001</v>
      </c>
      <c r="P95">
        <v>144.69434000000001</v>
      </c>
      <c r="Q95">
        <v>21.831161000000002</v>
      </c>
      <c r="R95">
        <v>43.321421000000001</v>
      </c>
      <c r="S95">
        <v>26.663325</v>
      </c>
      <c r="T95">
        <v>0</v>
      </c>
      <c r="U95">
        <v>403.98741899999999</v>
      </c>
      <c r="V95">
        <v>10.390476</v>
      </c>
      <c r="W95">
        <v>44.761192000000001</v>
      </c>
      <c r="X95">
        <v>143.06501</v>
      </c>
      <c r="Y95">
        <v>0</v>
      </c>
      <c r="Z95">
        <v>12.581232</v>
      </c>
      <c r="AA95">
        <v>38.105649999999997</v>
      </c>
      <c r="AB95">
        <v>46.787784000000002</v>
      </c>
      <c r="AC95">
        <v>33.601709999999997</v>
      </c>
      <c r="AD95">
        <v>10.475536</v>
      </c>
      <c r="AE95">
        <v>57.086511000000002</v>
      </c>
      <c r="AF95">
        <v>18.906020000000002</v>
      </c>
      <c r="AG95">
        <v>49.785632999999997</v>
      </c>
      <c r="AH95">
        <v>96.748484000000005</v>
      </c>
      <c r="AI95">
        <v>0</v>
      </c>
      <c r="AJ95">
        <v>0</v>
      </c>
      <c r="AK95">
        <v>33.200284000000003</v>
      </c>
      <c r="AL95">
        <v>38.673858000000003</v>
      </c>
      <c r="AM95">
        <v>18.136955</v>
      </c>
      <c r="AN95">
        <v>0.75214700000000001</v>
      </c>
      <c r="AO95">
        <v>0</v>
      </c>
      <c r="AP95">
        <v>0</v>
      </c>
      <c r="AQ95">
        <v>43.046393999999999</v>
      </c>
      <c r="AR95">
        <v>33.548406999999997</v>
      </c>
      <c r="AS95">
        <v>36.552984000000002</v>
      </c>
      <c r="AT95">
        <v>19.293970000000002</v>
      </c>
      <c r="AU95">
        <v>0</v>
      </c>
      <c r="AV95">
        <v>0</v>
      </c>
      <c r="AW95">
        <v>0</v>
      </c>
      <c r="AX95">
        <v>0</v>
      </c>
      <c r="AY95">
        <v>5.3641509999999997</v>
      </c>
      <c r="AZ95">
        <v>6.7105519999999999</v>
      </c>
      <c r="BA95">
        <v>3.7291249999999998</v>
      </c>
      <c r="BB95">
        <v>5.1689480000000003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3101.6721790000001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664.11486400000001</v>
      </c>
      <c r="L96">
        <v>650.99675999999999</v>
      </c>
      <c r="M96">
        <v>93.629868000000002</v>
      </c>
      <c r="N96">
        <v>119.989386</v>
      </c>
      <c r="O96">
        <v>125.97062200000001</v>
      </c>
      <c r="P96">
        <v>144.69434000000001</v>
      </c>
      <c r="Q96">
        <v>21.831161000000002</v>
      </c>
      <c r="R96">
        <v>43.321421000000001</v>
      </c>
      <c r="S96">
        <v>26.663325</v>
      </c>
      <c r="T96">
        <v>0</v>
      </c>
      <c r="U96">
        <v>403.98741899999999</v>
      </c>
      <c r="V96">
        <v>10.459277</v>
      </c>
      <c r="W96">
        <v>44.761192000000001</v>
      </c>
      <c r="X96">
        <v>143.06501</v>
      </c>
      <c r="Y96">
        <v>0</v>
      </c>
      <c r="Z96">
        <v>12.581232</v>
      </c>
      <c r="AA96">
        <v>38.105649999999997</v>
      </c>
      <c r="AB96">
        <v>46.787784000000002</v>
      </c>
      <c r="AC96">
        <v>33.601709999999997</v>
      </c>
      <c r="AD96">
        <v>0</v>
      </c>
      <c r="AE96">
        <v>57.086511000000002</v>
      </c>
      <c r="AF96">
        <v>18.906020000000002</v>
      </c>
      <c r="AG96">
        <v>49.785632999999997</v>
      </c>
      <c r="AH96">
        <v>64.498988999999995</v>
      </c>
      <c r="AI96">
        <v>0</v>
      </c>
      <c r="AJ96">
        <v>0</v>
      </c>
      <c r="AK96">
        <v>33.200284000000003</v>
      </c>
      <c r="AL96">
        <v>38.673858000000003</v>
      </c>
      <c r="AM96">
        <v>18.136955</v>
      </c>
      <c r="AN96">
        <v>0.75214700000000001</v>
      </c>
      <c r="AO96">
        <v>0</v>
      </c>
      <c r="AP96">
        <v>0</v>
      </c>
      <c r="AQ96">
        <v>43.046393999999999</v>
      </c>
      <c r="AR96">
        <v>33.548406999999997</v>
      </c>
      <c r="AS96">
        <v>36.552984000000002</v>
      </c>
      <c r="AT96">
        <v>19.293970000000002</v>
      </c>
      <c r="AU96">
        <v>0</v>
      </c>
      <c r="AV96">
        <v>0</v>
      </c>
      <c r="AW96">
        <v>0</v>
      </c>
      <c r="AX96">
        <v>0</v>
      </c>
      <c r="AY96">
        <v>5.3641509999999997</v>
      </c>
      <c r="AZ96">
        <v>6.7105519999999999</v>
      </c>
      <c r="BA96">
        <v>2.4959889999999998</v>
      </c>
      <c r="BB96">
        <v>5.1689480000000003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3057.7828130000007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664.11486400000001</v>
      </c>
      <c r="L97">
        <v>650.99675999999999</v>
      </c>
      <c r="M97">
        <v>93.629868000000002</v>
      </c>
      <c r="N97">
        <v>119.989386</v>
      </c>
      <c r="O97">
        <v>125.97062200000001</v>
      </c>
      <c r="P97">
        <v>144.69434000000001</v>
      </c>
      <c r="Q97">
        <v>21.831161000000002</v>
      </c>
      <c r="R97">
        <v>43.321421000000001</v>
      </c>
      <c r="S97">
        <v>26.663325</v>
      </c>
      <c r="T97">
        <v>0</v>
      </c>
      <c r="U97">
        <v>403.98741899999999</v>
      </c>
      <c r="V97">
        <v>10.459277</v>
      </c>
      <c r="W97">
        <v>44.761192000000001</v>
      </c>
      <c r="X97">
        <v>143.06501</v>
      </c>
      <c r="Y97">
        <v>0</v>
      </c>
      <c r="Z97">
        <v>12.581232</v>
      </c>
      <c r="AA97">
        <v>38.105649999999997</v>
      </c>
      <c r="AB97">
        <v>46.787784000000002</v>
      </c>
      <c r="AC97">
        <v>33.601709999999997</v>
      </c>
      <c r="AD97">
        <v>0</v>
      </c>
      <c r="AE97">
        <v>38.057675000000003</v>
      </c>
      <c r="AF97">
        <v>18.906020000000002</v>
      </c>
      <c r="AG97">
        <v>49.785632999999997</v>
      </c>
      <c r="AH97">
        <v>42.999326000000003</v>
      </c>
      <c r="AI97">
        <v>0</v>
      </c>
      <c r="AJ97">
        <v>0</v>
      </c>
      <c r="AK97">
        <v>33.200284000000003</v>
      </c>
      <c r="AL97">
        <v>38.673858000000003</v>
      </c>
      <c r="AM97">
        <v>18.136955</v>
      </c>
      <c r="AN97">
        <v>0.75214700000000001</v>
      </c>
      <c r="AO97">
        <v>0</v>
      </c>
      <c r="AP97">
        <v>0</v>
      </c>
      <c r="AQ97">
        <v>43.046393999999999</v>
      </c>
      <c r="AR97">
        <v>33.548406999999997</v>
      </c>
      <c r="AS97">
        <v>36.552984000000002</v>
      </c>
      <c r="AT97">
        <v>18.884027</v>
      </c>
      <c r="AU97">
        <v>0</v>
      </c>
      <c r="AV97">
        <v>0</v>
      </c>
      <c r="AW97">
        <v>0</v>
      </c>
      <c r="AX97">
        <v>0</v>
      </c>
      <c r="AY97">
        <v>5.3641509999999997</v>
      </c>
      <c r="AZ97">
        <v>4.4737020000000003</v>
      </c>
      <c r="BA97">
        <v>1.6639930000000001</v>
      </c>
      <c r="BB97">
        <v>5.1689480000000003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3013.7755250000005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664.11486400000001</v>
      </c>
      <c r="L98">
        <v>650.99675999999999</v>
      </c>
      <c r="M98">
        <v>93.629868000000002</v>
      </c>
      <c r="N98">
        <v>119.989386</v>
      </c>
      <c r="O98">
        <v>125.97062200000001</v>
      </c>
      <c r="P98">
        <v>144.69434000000001</v>
      </c>
      <c r="Q98">
        <v>21.831161000000002</v>
      </c>
      <c r="R98">
        <v>43.321421000000001</v>
      </c>
      <c r="S98">
        <v>26.663325</v>
      </c>
      <c r="T98">
        <v>0</v>
      </c>
      <c r="U98">
        <v>403.98741899999999</v>
      </c>
      <c r="V98">
        <v>10.459277</v>
      </c>
      <c r="W98">
        <v>44.761192000000001</v>
      </c>
      <c r="X98">
        <v>143.06501</v>
      </c>
      <c r="Y98">
        <v>0</v>
      </c>
      <c r="Z98">
        <v>12.581232</v>
      </c>
      <c r="AA98">
        <v>38.105649999999997</v>
      </c>
      <c r="AB98">
        <v>46.787784000000002</v>
      </c>
      <c r="AC98">
        <v>22.378565999999999</v>
      </c>
      <c r="AD98">
        <v>0</v>
      </c>
      <c r="AE98">
        <v>38.057675000000003</v>
      </c>
      <c r="AF98">
        <v>18.906020000000002</v>
      </c>
      <c r="AG98">
        <v>49.785632999999997</v>
      </c>
      <c r="AH98">
        <v>21.499663000000002</v>
      </c>
      <c r="AI98">
        <v>0</v>
      </c>
      <c r="AJ98">
        <v>0</v>
      </c>
      <c r="AK98">
        <v>33.200284000000003</v>
      </c>
      <c r="AL98">
        <v>38.673858000000003</v>
      </c>
      <c r="AM98">
        <v>18.136955</v>
      </c>
      <c r="AN98">
        <v>0.75214700000000001</v>
      </c>
      <c r="AO98">
        <v>0</v>
      </c>
      <c r="AP98">
        <v>0</v>
      </c>
      <c r="AQ98">
        <v>43.046393999999999</v>
      </c>
      <c r="AR98">
        <v>33.548406999999997</v>
      </c>
      <c r="AS98">
        <v>36.552984000000002</v>
      </c>
      <c r="AT98">
        <v>18.312726999999999</v>
      </c>
      <c r="AU98">
        <v>0</v>
      </c>
      <c r="AV98">
        <v>0</v>
      </c>
      <c r="AW98">
        <v>0</v>
      </c>
      <c r="AX98">
        <v>0</v>
      </c>
      <c r="AY98">
        <v>5.3641509999999997</v>
      </c>
      <c r="AZ98">
        <v>1.9205289999999999</v>
      </c>
      <c r="BA98">
        <v>0.83199599999999996</v>
      </c>
      <c r="BB98">
        <v>5.1689480000000003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2977.0962480000003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12.291294012750017</v>
      </c>
      <c r="L99">
        <f t="shared" si="2"/>
        <v>11.920298010250006</v>
      </c>
      <c r="M99">
        <f t="shared" si="2"/>
        <v>2.2413924495000002</v>
      </c>
      <c r="N99">
        <f t="shared" si="2"/>
        <v>2.8724093012499967</v>
      </c>
      <c r="O99">
        <f t="shared" si="2"/>
        <v>3.0155932832500043</v>
      </c>
      <c r="P99">
        <f t="shared" si="2"/>
        <v>3.4538497447500007</v>
      </c>
      <c r="Q99">
        <f t="shared" si="2"/>
        <v>0.46142571400000065</v>
      </c>
      <c r="R99">
        <f t="shared" si="2"/>
        <v>0.91597550975000142</v>
      </c>
      <c r="S99">
        <f t="shared" si="2"/>
        <v>0.56564605275000013</v>
      </c>
      <c r="T99">
        <f t="shared" si="2"/>
        <v>0</v>
      </c>
      <c r="U99">
        <f t="shared" si="2"/>
        <v>8.7523101330000053</v>
      </c>
      <c r="V99">
        <f t="shared" si="2"/>
        <v>0.26308195624999992</v>
      </c>
      <c r="W99">
        <f t="shared" si="2"/>
        <v>1.0184157329999994</v>
      </c>
      <c r="X99">
        <f t="shared" si="2"/>
        <v>3.2796375905000015</v>
      </c>
      <c r="Y99">
        <f t="shared" si="2"/>
        <v>0</v>
      </c>
      <c r="Z99">
        <f t="shared" si="2"/>
        <v>0.3368663009999997</v>
      </c>
      <c r="AA99">
        <f t="shared" si="2"/>
        <v>0.48013195249999996</v>
      </c>
      <c r="AB99">
        <f t="shared" si="2"/>
        <v>0.7057157420000002</v>
      </c>
      <c r="AC99">
        <f t="shared" si="2"/>
        <v>0.44774061600000004</v>
      </c>
      <c r="AD99">
        <f t="shared" si="2"/>
        <v>0.22539407224999994</v>
      </c>
      <c r="AE99">
        <f t="shared" si="2"/>
        <v>1.018042798</v>
      </c>
      <c r="AF99">
        <f t="shared" si="2"/>
        <v>0.29220922224999946</v>
      </c>
      <c r="AG99">
        <f t="shared" si="2"/>
        <v>1.1948551920000006</v>
      </c>
      <c r="AH99">
        <f t="shared" si="2"/>
        <v>1.1179824789999999</v>
      </c>
      <c r="AI99">
        <f t="shared" si="2"/>
        <v>0.1106006185</v>
      </c>
      <c r="AJ99">
        <f t="shared" si="2"/>
        <v>0</v>
      </c>
      <c r="AK99">
        <f t="shared" si="2"/>
        <v>0.79680681600000014</v>
      </c>
      <c r="AL99">
        <f t="shared" si="2"/>
        <v>1.0127282220000005</v>
      </c>
      <c r="AM99">
        <f t="shared" si="2"/>
        <v>0.43528691999999902</v>
      </c>
      <c r="AN99">
        <f t="shared" si="2"/>
        <v>1.8051527999999997E-2</v>
      </c>
      <c r="AO99">
        <f t="shared" si="2"/>
        <v>0</v>
      </c>
      <c r="AP99">
        <f t="shared" si="2"/>
        <v>2.4931875499999999E-2</v>
      </c>
      <c r="AQ99">
        <f t="shared" si="2"/>
        <v>0.41970234099999976</v>
      </c>
      <c r="AR99">
        <f t="shared" si="2"/>
        <v>0.82273474500000177</v>
      </c>
      <c r="AS99">
        <f t="shared" si="2"/>
        <v>0.88045334999999914</v>
      </c>
      <c r="AT99">
        <f t="shared" si="2"/>
        <v>0.43845548799999939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0.12903221399999987</v>
      </c>
      <c r="AZ99">
        <f t="shared" si="2"/>
        <v>4.5188900500000011E-2</v>
      </c>
      <c r="BA99">
        <f t="shared" si="2"/>
        <v>4.315980149999999E-2</v>
      </c>
      <c r="BB99">
        <f t="shared" si="2"/>
        <v>0.12373873425000001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62.171139420250014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45408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261.92</v>
      </c>
      <c r="C3" s="34">
        <v>87.02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115.71</v>
      </c>
      <c r="N3">
        <v>272.77</v>
      </c>
      <c r="O3">
        <v>100.5</v>
      </c>
      <c r="P3">
        <v>4.03</v>
      </c>
      <c r="Q3">
        <v>7.01</v>
      </c>
      <c r="R3" s="93">
        <v>0</v>
      </c>
      <c r="S3" s="93">
        <v>0</v>
      </c>
      <c r="T3" s="93">
        <v>0</v>
      </c>
      <c r="U3">
        <v>4.29</v>
      </c>
      <c r="V3">
        <v>0</v>
      </c>
      <c r="W3">
        <v>3.8</v>
      </c>
      <c r="X3">
        <v>63.5</v>
      </c>
      <c r="Y3">
        <v>21.16</v>
      </c>
      <c r="Z3">
        <v>21.17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21</v>
      </c>
      <c r="AH3">
        <v>55</v>
      </c>
      <c r="AI3">
        <v>55</v>
      </c>
      <c r="AJ3">
        <v>29.27</v>
      </c>
      <c r="AK3">
        <v>0</v>
      </c>
      <c r="AL3">
        <v>0</v>
      </c>
    </row>
    <row r="4" spans="1:38">
      <c r="A4" t="s">
        <v>46</v>
      </c>
      <c r="B4" s="34">
        <v>261.92</v>
      </c>
      <c r="C4" s="34">
        <v>87.02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115.71</v>
      </c>
      <c r="N4">
        <v>272.77</v>
      </c>
      <c r="O4">
        <v>100.5</v>
      </c>
      <c r="P4">
        <v>4.03</v>
      </c>
      <c r="Q4">
        <v>7.01</v>
      </c>
      <c r="R4" s="93">
        <v>0</v>
      </c>
      <c r="S4" s="93">
        <v>0</v>
      </c>
      <c r="T4" s="93">
        <v>0</v>
      </c>
      <c r="U4">
        <v>4.29</v>
      </c>
      <c r="V4">
        <v>0</v>
      </c>
      <c r="W4">
        <v>3.8</v>
      </c>
      <c r="X4">
        <v>64</v>
      </c>
      <c r="Y4">
        <v>21.34</v>
      </c>
      <c r="Z4">
        <v>21.33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20.66</v>
      </c>
      <c r="AH4">
        <v>54.67</v>
      </c>
      <c r="AI4">
        <v>54.67</v>
      </c>
      <c r="AJ4">
        <v>29.27</v>
      </c>
      <c r="AK4">
        <v>0</v>
      </c>
      <c r="AL4">
        <v>0</v>
      </c>
    </row>
    <row r="5" spans="1:38">
      <c r="A5" t="s">
        <v>47</v>
      </c>
      <c r="B5" s="34">
        <v>261.92</v>
      </c>
      <c r="C5" s="34">
        <v>87.02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115.71</v>
      </c>
      <c r="N5">
        <v>272.77</v>
      </c>
      <c r="O5">
        <v>100.5</v>
      </c>
      <c r="P5">
        <v>4.03</v>
      </c>
      <c r="Q5">
        <v>7.01</v>
      </c>
      <c r="R5" s="93">
        <v>0</v>
      </c>
      <c r="S5" s="93">
        <v>0</v>
      </c>
      <c r="T5" s="93">
        <v>0</v>
      </c>
      <c r="U5">
        <v>4.29</v>
      </c>
      <c r="V5">
        <v>0</v>
      </c>
      <c r="W5">
        <v>3.8</v>
      </c>
      <c r="X5">
        <v>64.5</v>
      </c>
      <c r="Y5">
        <v>21.5</v>
      </c>
      <c r="Z5">
        <v>21.5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20.66</v>
      </c>
      <c r="AH5">
        <v>54.33</v>
      </c>
      <c r="AI5">
        <v>54.33</v>
      </c>
      <c r="AJ5">
        <v>29.27</v>
      </c>
      <c r="AK5">
        <v>0</v>
      </c>
      <c r="AL5">
        <v>0</v>
      </c>
    </row>
    <row r="6" spans="1:38">
      <c r="A6" t="s">
        <v>48</v>
      </c>
      <c r="B6" s="34">
        <v>261.92</v>
      </c>
      <c r="C6" s="34">
        <v>87.02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115.71</v>
      </c>
      <c r="N6">
        <v>272.77</v>
      </c>
      <c r="O6">
        <v>100.5</v>
      </c>
      <c r="P6">
        <v>4.03</v>
      </c>
      <c r="Q6">
        <v>7.01</v>
      </c>
      <c r="R6" s="93">
        <v>0</v>
      </c>
      <c r="S6" s="93">
        <v>0</v>
      </c>
      <c r="T6" s="93">
        <v>0</v>
      </c>
      <c r="U6">
        <v>4.29</v>
      </c>
      <c r="V6">
        <v>0</v>
      </c>
      <c r="W6">
        <v>3.8</v>
      </c>
      <c r="X6">
        <v>64.5</v>
      </c>
      <c r="Y6">
        <v>21.5</v>
      </c>
      <c r="Z6">
        <v>21.5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20.34</v>
      </c>
      <c r="AH6">
        <v>53.67</v>
      </c>
      <c r="AI6">
        <v>53.67</v>
      </c>
      <c r="AJ6">
        <v>29.27</v>
      </c>
      <c r="AK6">
        <v>0</v>
      </c>
      <c r="AL6">
        <v>0</v>
      </c>
    </row>
    <row r="7" spans="1:38">
      <c r="A7" t="s">
        <v>49</v>
      </c>
      <c r="B7" s="34">
        <v>261.92</v>
      </c>
      <c r="C7" s="34">
        <v>87.02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115.71</v>
      </c>
      <c r="N7">
        <v>272.77</v>
      </c>
      <c r="O7">
        <v>100.5</v>
      </c>
      <c r="P7">
        <v>4.03</v>
      </c>
      <c r="Q7">
        <v>7.01</v>
      </c>
      <c r="R7" s="93">
        <v>0</v>
      </c>
      <c r="S7" s="93">
        <v>0</v>
      </c>
      <c r="T7" s="93">
        <v>0</v>
      </c>
      <c r="U7">
        <v>4.22</v>
      </c>
      <c r="V7">
        <v>0</v>
      </c>
      <c r="W7">
        <v>3.99</v>
      </c>
      <c r="X7">
        <v>64</v>
      </c>
      <c r="Y7">
        <v>21.34</v>
      </c>
      <c r="Z7">
        <v>21.33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20</v>
      </c>
      <c r="AH7">
        <v>53.33</v>
      </c>
      <c r="AI7">
        <v>53.33</v>
      </c>
      <c r="AJ7">
        <v>29.27</v>
      </c>
      <c r="AK7">
        <v>0</v>
      </c>
      <c r="AL7">
        <v>0</v>
      </c>
    </row>
    <row r="8" spans="1:38">
      <c r="A8" t="s">
        <v>50</v>
      </c>
      <c r="B8" s="34">
        <v>261.92</v>
      </c>
      <c r="C8" s="34">
        <v>87.02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115.71</v>
      </c>
      <c r="N8">
        <v>272.77</v>
      </c>
      <c r="O8">
        <v>100.5</v>
      </c>
      <c r="P8">
        <v>4.03</v>
      </c>
      <c r="Q8">
        <v>7.01</v>
      </c>
      <c r="R8" s="93">
        <v>0</v>
      </c>
      <c r="S8" s="93">
        <v>0</v>
      </c>
      <c r="T8" s="93">
        <v>0</v>
      </c>
      <c r="U8">
        <v>4.22</v>
      </c>
      <c r="V8">
        <v>0</v>
      </c>
      <c r="W8">
        <v>3.99</v>
      </c>
      <c r="X8">
        <v>63.5</v>
      </c>
      <c r="Y8">
        <v>21.16</v>
      </c>
      <c r="Z8">
        <v>21.17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20</v>
      </c>
      <c r="AH8">
        <v>52.67</v>
      </c>
      <c r="AI8">
        <v>52.67</v>
      </c>
      <c r="AJ8">
        <v>29.27</v>
      </c>
      <c r="AK8">
        <v>0</v>
      </c>
      <c r="AL8">
        <v>0</v>
      </c>
    </row>
    <row r="9" spans="1:38">
      <c r="A9" t="s">
        <v>51</v>
      </c>
      <c r="B9" s="34">
        <v>261.92</v>
      </c>
      <c r="C9" s="34">
        <v>87.02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115.71</v>
      </c>
      <c r="N9">
        <v>272.77</v>
      </c>
      <c r="O9">
        <v>100.5</v>
      </c>
      <c r="P9">
        <v>4.03</v>
      </c>
      <c r="Q9">
        <v>7.01</v>
      </c>
      <c r="R9" s="93">
        <v>0</v>
      </c>
      <c r="S9" s="93">
        <v>0</v>
      </c>
      <c r="T9" s="93">
        <v>0</v>
      </c>
      <c r="U9">
        <v>4.22</v>
      </c>
      <c r="V9">
        <v>0</v>
      </c>
      <c r="W9">
        <v>3.99</v>
      </c>
      <c r="X9">
        <v>62.5</v>
      </c>
      <c r="Y9">
        <v>20.84</v>
      </c>
      <c r="Z9">
        <v>20.83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19.66</v>
      </c>
      <c r="AH9">
        <v>51.67</v>
      </c>
      <c r="AI9">
        <v>51.67</v>
      </c>
      <c r="AJ9">
        <v>29.27</v>
      </c>
      <c r="AK9">
        <v>0</v>
      </c>
      <c r="AL9">
        <v>0</v>
      </c>
    </row>
    <row r="10" spans="1:38">
      <c r="A10" t="s">
        <v>52</v>
      </c>
      <c r="B10" s="34">
        <v>261.92</v>
      </c>
      <c r="C10" s="34">
        <v>87.02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115.71</v>
      </c>
      <c r="N10">
        <v>272.77</v>
      </c>
      <c r="O10">
        <v>100.5</v>
      </c>
      <c r="P10">
        <v>4.03</v>
      </c>
      <c r="Q10">
        <v>7.01</v>
      </c>
      <c r="R10" s="93">
        <v>0</v>
      </c>
      <c r="S10" s="93">
        <v>0</v>
      </c>
      <c r="T10" s="93">
        <v>0</v>
      </c>
      <c r="U10">
        <v>4.22</v>
      </c>
      <c r="V10">
        <v>0</v>
      </c>
      <c r="W10">
        <v>3.99</v>
      </c>
      <c r="X10">
        <v>61.5</v>
      </c>
      <c r="Y10">
        <v>20.5</v>
      </c>
      <c r="Z10">
        <v>20.5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19</v>
      </c>
      <c r="AH10">
        <v>51.33</v>
      </c>
      <c r="AI10">
        <v>51.33</v>
      </c>
      <c r="AJ10">
        <v>29.27</v>
      </c>
      <c r="AK10">
        <v>0</v>
      </c>
      <c r="AL10">
        <v>0</v>
      </c>
    </row>
    <row r="11" spans="1:38">
      <c r="A11" t="s">
        <v>53</v>
      </c>
      <c r="B11" s="34">
        <v>261.92</v>
      </c>
      <c r="C11" s="34">
        <v>87.02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115.71</v>
      </c>
      <c r="N11">
        <v>272.77</v>
      </c>
      <c r="O11">
        <v>100.5</v>
      </c>
      <c r="P11">
        <v>4.34</v>
      </c>
      <c r="Q11">
        <v>6.01</v>
      </c>
      <c r="R11" s="93">
        <v>0</v>
      </c>
      <c r="S11" s="93">
        <v>0</v>
      </c>
      <c r="T11" s="93">
        <v>0</v>
      </c>
      <c r="U11">
        <v>4.22</v>
      </c>
      <c r="V11">
        <v>0</v>
      </c>
      <c r="W11">
        <v>3.99</v>
      </c>
      <c r="X11">
        <v>69</v>
      </c>
      <c r="Y11">
        <v>23</v>
      </c>
      <c r="Z11">
        <v>23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22.66</v>
      </c>
      <c r="AH11">
        <v>51</v>
      </c>
      <c r="AI11">
        <v>51</v>
      </c>
      <c r="AJ11">
        <v>28.77</v>
      </c>
      <c r="AK11">
        <v>0</v>
      </c>
      <c r="AL11">
        <v>0</v>
      </c>
    </row>
    <row r="12" spans="1:38">
      <c r="A12" t="s">
        <v>54</v>
      </c>
      <c r="B12" s="34">
        <v>261.92</v>
      </c>
      <c r="C12" s="34">
        <v>87.02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115.71</v>
      </c>
      <c r="N12">
        <v>272.77</v>
      </c>
      <c r="O12">
        <v>100.5</v>
      </c>
      <c r="P12">
        <v>4.34</v>
      </c>
      <c r="Q12">
        <v>6.01</v>
      </c>
      <c r="R12" s="93">
        <v>0</v>
      </c>
      <c r="S12" s="93">
        <v>0</v>
      </c>
      <c r="T12" s="93">
        <v>0</v>
      </c>
      <c r="U12">
        <v>4.22</v>
      </c>
      <c r="V12">
        <v>0</v>
      </c>
      <c r="W12">
        <v>3.99</v>
      </c>
      <c r="X12">
        <v>68.5</v>
      </c>
      <c r="Y12">
        <v>22.84</v>
      </c>
      <c r="Z12">
        <v>22.83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22.66</v>
      </c>
      <c r="AH12">
        <v>50.67</v>
      </c>
      <c r="AI12">
        <v>50.67</v>
      </c>
      <c r="AJ12">
        <v>28.77</v>
      </c>
      <c r="AK12">
        <v>0</v>
      </c>
      <c r="AL12">
        <v>0</v>
      </c>
    </row>
    <row r="13" spans="1:38">
      <c r="A13" t="s">
        <v>55</v>
      </c>
      <c r="B13" s="34">
        <v>261.92</v>
      </c>
      <c r="C13" s="34">
        <v>87.02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115.71</v>
      </c>
      <c r="N13">
        <v>272.77</v>
      </c>
      <c r="O13">
        <v>100.5</v>
      </c>
      <c r="P13">
        <v>4.34</v>
      </c>
      <c r="Q13">
        <v>6.01</v>
      </c>
      <c r="R13" s="93">
        <v>0</v>
      </c>
      <c r="S13" s="93">
        <v>0</v>
      </c>
      <c r="T13" s="93">
        <v>0</v>
      </c>
      <c r="U13">
        <v>4.22</v>
      </c>
      <c r="V13">
        <v>0</v>
      </c>
      <c r="W13">
        <v>3.99</v>
      </c>
      <c r="X13">
        <v>68</v>
      </c>
      <c r="Y13">
        <v>22.66</v>
      </c>
      <c r="Z13">
        <v>22.67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22.66</v>
      </c>
      <c r="AH13">
        <v>64</v>
      </c>
      <c r="AI13">
        <v>64</v>
      </c>
      <c r="AJ13">
        <v>28.77</v>
      </c>
      <c r="AK13">
        <v>0</v>
      </c>
      <c r="AL13">
        <v>0</v>
      </c>
    </row>
    <row r="14" spans="1:38">
      <c r="A14" t="s">
        <v>56</v>
      </c>
      <c r="B14" s="34">
        <v>261.92</v>
      </c>
      <c r="C14" s="34">
        <v>87.02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115.71</v>
      </c>
      <c r="N14">
        <v>272.77</v>
      </c>
      <c r="O14">
        <v>100.5</v>
      </c>
      <c r="P14">
        <v>4.34</v>
      </c>
      <c r="Q14">
        <v>6.01</v>
      </c>
      <c r="R14" s="93">
        <v>0</v>
      </c>
      <c r="S14" s="93">
        <v>0</v>
      </c>
      <c r="T14" s="93">
        <v>0</v>
      </c>
      <c r="U14">
        <v>4.22</v>
      </c>
      <c r="V14">
        <v>0</v>
      </c>
      <c r="W14">
        <v>3.99</v>
      </c>
      <c r="X14">
        <v>67</v>
      </c>
      <c r="Y14">
        <v>22.34</v>
      </c>
      <c r="Z14">
        <v>22.33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</v>
      </c>
      <c r="AH14">
        <v>63.33</v>
      </c>
      <c r="AI14">
        <v>63.33</v>
      </c>
      <c r="AJ14">
        <v>28.77</v>
      </c>
      <c r="AK14">
        <v>0</v>
      </c>
      <c r="AL14">
        <v>0</v>
      </c>
    </row>
    <row r="15" spans="1:38">
      <c r="A15" t="s">
        <v>57</v>
      </c>
      <c r="B15" s="34">
        <v>261.92</v>
      </c>
      <c r="C15" s="34">
        <v>87.02</v>
      </c>
      <c r="D15" s="93">
        <f t="shared" si="0"/>
        <v>0</v>
      </c>
      <c r="E15" s="34">
        <v>16.09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115.71</v>
      </c>
      <c r="N15">
        <v>272.77</v>
      </c>
      <c r="O15">
        <v>100.5</v>
      </c>
      <c r="P15">
        <v>4.34</v>
      </c>
      <c r="Q15">
        <v>6.01</v>
      </c>
      <c r="R15" s="93">
        <v>0</v>
      </c>
      <c r="S15" s="93">
        <v>0</v>
      </c>
      <c r="T15" s="93">
        <v>0</v>
      </c>
      <c r="U15">
        <v>4.1399999999999997</v>
      </c>
      <c r="V15">
        <v>0</v>
      </c>
      <c r="W15">
        <v>3.99</v>
      </c>
      <c r="X15">
        <v>66.5</v>
      </c>
      <c r="Y15">
        <v>22.16</v>
      </c>
      <c r="Z15">
        <v>22.17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20.34</v>
      </c>
      <c r="AH15">
        <v>68.67</v>
      </c>
      <c r="AI15">
        <v>68.67</v>
      </c>
      <c r="AJ15">
        <v>28.27</v>
      </c>
      <c r="AK15">
        <v>0</v>
      </c>
      <c r="AL15">
        <v>0</v>
      </c>
    </row>
    <row r="16" spans="1:38">
      <c r="A16" t="s">
        <v>58</v>
      </c>
      <c r="B16" s="34">
        <v>261.92</v>
      </c>
      <c r="C16" s="34">
        <v>87.02</v>
      </c>
      <c r="D16" s="93">
        <f t="shared" si="0"/>
        <v>0</v>
      </c>
      <c r="E16" s="34">
        <v>16.09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115.71</v>
      </c>
      <c r="N16">
        <v>272.77</v>
      </c>
      <c r="O16">
        <v>100.5</v>
      </c>
      <c r="P16">
        <v>4.34</v>
      </c>
      <c r="Q16">
        <v>6.01</v>
      </c>
      <c r="R16" s="93">
        <v>0</v>
      </c>
      <c r="S16" s="93">
        <v>0</v>
      </c>
      <c r="T16" s="93">
        <v>0</v>
      </c>
      <c r="U16">
        <v>4.1399999999999997</v>
      </c>
      <c r="V16">
        <v>0</v>
      </c>
      <c r="W16">
        <v>3.99</v>
      </c>
      <c r="X16">
        <v>65.5</v>
      </c>
      <c r="Y16">
        <v>21.84</v>
      </c>
      <c r="Z16">
        <v>21.83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19.66</v>
      </c>
      <c r="AH16">
        <v>68</v>
      </c>
      <c r="AI16">
        <v>68</v>
      </c>
      <c r="AJ16">
        <v>28.27</v>
      </c>
      <c r="AK16">
        <v>0</v>
      </c>
      <c r="AL16">
        <v>0</v>
      </c>
    </row>
    <row r="17" spans="1:38">
      <c r="A17" t="s">
        <v>59</v>
      </c>
      <c r="B17" s="34">
        <v>130.96</v>
      </c>
      <c r="C17" s="34">
        <v>68.040000000000006</v>
      </c>
      <c r="D17" s="93">
        <f t="shared" si="0"/>
        <v>0</v>
      </c>
      <c r="E17" s="34">
        <v>16.09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94.53</v>
      </c>
      <c r="N17">
        <v>231.53</v>
      </c>
      <c r="O17">
        <v>100.5</v>
      </c>
      <c r="P17">
        <v>4.34</v>
      </c>
      <c r="Q17">
        <v>6.01</v>
      </c>
      <c r="R17" s="93">
        <v>0</v>
      </c>
      <c r="S17" s="93">
        <v>0</v>
      </c>
      <c r="T17" s="93">
        <v>0</v>
      </c>
      <c r="U17">
        <v>4.1399999999999997</v>
      </c>
      <c r="V17">
        <v>0</v>
      </c>
      <c r="W17">
        <v>3.99</v>
      </c>
      <c r="X17">
        <v>79</v>
      </c>
      <c r="Y17">
        <v>26.34</v>
      </c>
      <c r="Z17">
        <v>26.33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23.34</v>
      </c>
      <c r="AH17">
        <v>67.33</v>
      </c>
      <c r="AI17">
        <v>67.33</v>
      </c>
      <c r="AJ17">
        <v>28.27</v>
      </c>
      <c r="AK17">
        <v>0</v>
      </c>
      <c r="AL17">
        <v>0</v>
      </c>
    </row>
    <row r="18" spans="1:38">
      <c r="A18" t="s">
        <v>60</v>
      </c>
      <c r="B18" s="34">
        <v>130.96</v>
      </c>
      <c r="C18" s="34">
        <v>68.040000000000006</v>
      </c>
      <c r="D18" s="93">
        <f t="shared" si="0"/>
        <v>0</v>
      </c>
      <c r="E18" s="34">
        <v>16.09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66.17</v>
      </c>
      <c r="N18">
        <v>250.82</v>
      </c>
      <c r="O18">
        <v>100.5</v>
      </c>
      <c r="P18">
        <v>4.34</v>
      </c>
      <c r="Q18">
        <v>6.01</v>
      </c>
      <c r="R18" s="93">
        <v>0</v>
      </c>
      <c r="S18" s="93">
        <v>0</v>
      </c>
      <c r="T18" s="93">
        <v>0</v>
      </c>
      <c r="U18">
        <v>4.1399999999999997</v>
      </c>
      <c r="V18">
        <v>0</v>
      </c>
      <c r="W18">
        <v>3.99</v>
      </c>
      <c r="X18">
        <v>79</v>
      </c>
      <c r="Y18">
        <v>26.34</v>
      </c>
      <c r="Z18">
        <v>26.33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23</v>
      </c>
      <c r="AH18">
        <v>67</v>
      </c>
      <c r="AI18">
        <v>67</v>
      </c>
      <c r="AJ18">
        <v>28.27</v>
      </c>
      <c r="AK18">
        <v>0</v>
      </c>
      <c r="AL18">
        <v>0</v>
      </c>
    </row>
    <row r="19" spans="1:38">
      <c r="A19" t="s">
        <v>61</v>
      </c>
      <c r="B19" s="34">
        <v>130.96</v>
      </c>
      <c r="C19" s="34">
        <v>87.02</v>
      </c>
      <c r="D19" s="93">
        <f t="shared" si="0"/>
        <v>0</v>
      </c>
      <c r="E19" s="34">
        <v>16.09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94.53</v>
      </c>
      <c r="N19">
        <v>272.77</v>
      </c>
      <c r="O19">
        <v>100.5</v>
      </c>
      <c r="P19">
        <v>4.34</v>
      </c>
      <c r="Q19">
        <v>6.01</v>
      </c>
      <c r="R19" s="93">
        <v>0</v>
      </c>
      <c r="S19" s="93">
        <v>0</v>
      </c>
      <c r="T19" s="93">
        <v>0</v>
      </c>
      <c r="U19">
        <v>4.1399999999999997</v>
      </c>
      <c r="V19">
        <v>0</v>
      </c>
      <c r="W19">
        <v>3.99</v>
      </c>
      <c r="X19">
        <v>79</v>
      </c>
      <c r="Y19">
        <v>26.34</v>
      </c>
      <c r="Z19">
        <v>26.33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22.66</v>
      </c>
      <c r="AH19">
        <v>66.67</v>
      </c>
      <c r="AI19">
        <v>66.67</v>
      </c>
      <c r="AJ19">
        <v>28.27</v>
      </c>
      <c r="AK19">
        <v>0</v>
      </c>
      <c r="AL19">
        <v>0</v>
      </c>
    </row>
    <row r="20" spans="1:38">
      <c r="A20" t="s">
        <v>62</v>
      </c>
      <c r="B20" s="34">
        <v>130.96</v>
      </c>
      <c r="C20" s="34">
        <v>87.02</v>
      </c>
      <c r="D20" s="93">
        <f t="shared" si="0"/>
        <v>0</v>
      </c>
      <c r="E20" s="34">
        <v>16.09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94.53</v>
      </c>
      <c r="N20">
        <v>272.77</v>
      </c>
      <c r="O20">
        <v>100.5</v>
      </c>
      <c r="P20">
        <v>4.34</v>
      </c>
      <c r="Q20">
        <v>6.01</v>
      </c>
      <c r="R20" s="93">
        <v>0</v>
      </c>
      <c r="S20" s="93">
        <v>0</v>
      </c>
      <c r="T20" s="93">
        <v>0</v>
      </c>
      <c r="U20">
        <v>4.1399999999999997</v>
      </c>
      <c r="V20">
        <v>0</v>
      </c>
      <c r="W20">
        <v>3.99</v>
      </c>
      <c r="X20">
        <v>78</v>
      </c>
      <c r="Y20">
        <v>26</v>
      </c>
      <c r="Z20">
        <v>26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22.66</v>
      </c>
      <c r="AH20">
        <v>66.33</v>
      </c>
      <c r="AI20">
        <v>66.33</v>
      </c>
      <c r="AJ20">
        <v>28.77</v>
      </c>
      <c r="AK20">
        <v>0</v>
      </c>
      <c r="AL20">
        <v>0</v>
      </c>
    </row>
    <row r="21" spans="1:38">
      <c r="A21" t="s">
        <v>63</v>
      </c>
      <c r="B21" s="34">
        <v>130.96</v>
      </c>
      <c r="C21" s="34">
        <v>87.02</v>
      </c>
      <c r="D21" s="93">
        <f t="shared" si="0"/>
        <v>0</v>
      </c>
      <c r="E21" s="34">
        <v>16.09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94.53</v>
      </c>
      <c r="N21">
        <v>272.77</v>
      </c>
      <c r="O21">
        <v>100.5</v>
      </c>
      <c r="P21">
        <v>4.34</v>
      </c>
      <c r="Q21">
        <v>6.01</v>
      </c>
      <c r="R21" s="93">
        <v>0</v>
      </c>
      <c r="S21" s="93">
        <v>0</v>
      </c>
      <c r="T21" s="93">
        <v>0</v>
      </c>
      <c r="U21">
        <v>4.1399999999999997</v>
      </c>
      <c r="V21">
        <v>0</v>
      </c>
      <c r="W21">
        <v>3.99</v>
      </c>
      <c r="X21">
        <v>69.5</v>
      </c>
      <c r="Y21">
        <v>23.16</v>
      </c>
      <c r="Z21">
        <v>23.17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20.34</v>
      </c>
      <c r="AH21">
        <v>67</v>
      </c>
      <c r="AI21">
        <v>67</v>
      </c>
      <c r="AJ21">
        <v>28.77</v>
      </c>
      <c r="AK21">
        <v>0</v>
      </c>
      <c r="AL21">
        <v>0</v>
      </c>
    </row>
    <row r="22" spans="1:38">
      <c r="A22" t="s">
        <v>64</v>
      </c>
      <c r="B22" s="34">
        <v>130.96</v>
      </c>
      <c r="C22" s="34">
        <v>87.02</v>
      </c>
      <c r="D22" s="93">
        <f t="shared" si="0"/>
        <v>0</v>
      </c>
      <c r="E22" s="34">
        <v>16.09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94.53</v>
      </c>
      <c r="N22">
        <v>272.77</v>
      </c>
      <c r="O22">
        <v>100.5</v>
      </c>
      <c r="P22">
        <v>4.34</v>
      </c>
      <c r="Q22">
        <v>6.01</v>
      </c>
      <c r="R22" s="93">
        <v>0</v>
      </c>
      <c r="S22" s="93">
        <v>0</v>
      </c>
      <c r="T22" s="93">
        <v>0</v>
      </c>
      <c r="U22">
        <v>4.1399999999999997</v>
      </c>
      <c r="V22">
        <v>0</v>
      </c>
      <c r="W22">
        <v>3.99</v>
      </c>
      <c r="X22">
        <v>69</v>
      </c>
      <c r="Y22">
        <v>23</v>
      </c>
      <c r="Z22">
        <v>23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20</v>
      </c>
      <c r="AH22">
        <v>68.67</v>
      </c>
      <c r="AI22">
        <v>68.67</v>
      </c>
      <c r="AJ22">
        <v>28.77</v>
      </c>
      <c r="AK22">
        <v>0</v>
      </c>
      <c r="AL22">
        <v>0</v>
      </c>
    </row>
    <row r="23" spans="1:38">
      <c r="A23" t="s">
        <v>65</v>
      </c>
      <c r="B23" s="34">
        <v>130.96</v>
      </c>
      <c r="C23" s="34">
        <v>87.02</v>
      </c>
      <c r="D23" s="93">
        <f t="shared" si="0"/>
        <v>0</v>
      </c>
      <c r="E23" s="34">
        <v>16.09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115.71</v>
      </c>
      <c r="N23">
        <v>272.77</v>
      </c>
      <c r="O23">
        <v>100.5</v>
      </c>
      <c r="P23">
        <v>4.1900000000000004</v>
      </c>
      <c r="Q23">
        <v>6.01</v>
      </c>
      <c r="R23" s="93">
        <v>0</v>
      </c>
      <c r="S23" s="93">
        <v>0</v>
      </c>
      <c r="T23" s="93">
        <v>0</v>
      </c>
      <c r="U23">
        <v>4.07</v>
      </c>
      <c r="V23">
        <v>0</v>
      </c>
      <c r="W23">
        <v>3.85</v>
      </c>
      <c r="X23">
        <v>69</v>
      </c>
      <c r="Y23">
        <v>23</v>
      </c>
      <c r="Z23">
        <v>23</v>
      </c>
      <c r="AA23">
        <v>0.02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19.34</v>
      </c>
      <c r="AH23">
        <v>58</v>
      </c>
      <c r="AI23">
        <v>58</v>
      </c>
      <c r="AJ23">
        <v>28.77</v>
      </c>
      <c r="AK23">
        <v>0</v>
      </c>
      <c r="AL23">
        <v>0</v>
      </c>
    </row>
    <row r="24" spans="1:38">
      <c r="A24" t="s">
        <v>66</v>
      </c>
      <c r="B24" s="34">
        <v>130.96</v>
      </c>
      <c r="C24" s="34">
        <v>87.02</v>
      </c>
      <c r="D24" s="93">
        <f t="shared" si="0"/>
        <v>0</v>
      </c>
      <c r="E24" s="34">
        <v>16.09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115.71</v>
      </c>
      <c r="N24">
        <v>272.77</v>
      </c>
      <c r="O24">
        <v>100.5</v>
      </c>
      <c r="P24">
        <v>4.1900000000000004</v>
      </c>
      <c r="Q24">
        <v>6.01</v>
      </c>
      <c r="R24" s="93">
        <v>0</v>
      </c>
      <c r="S24" s="93">
        <v>0</v>
      </c>
      <c r="T24" s="93">
        <v>0</v>
      </c>
      <c r="U24">
        <v>4.07</v>
      </c>
      <c r="V24">
        <v>0</v>
      </c>
      <c r="W24">
        <v>3.85</v>
      </c>
      <c r="X24">
        <v>69</v>
      </c>
      <c r="Y24">
        <v>23</v>
      </c>
      <c r="Z24">
        <v>23</v>
      </c>
      <c r="AA24">
        <v>7.0000000000000007E-2</v>
      </c>
      <c r="AB24">
        <v>0.01</v>
      </c>
      <c r="AC24">
        <v>0</v>
      </c>
      <c r="AD24">
        <v>0</v>
      </c>
      <c r="AE24">
        <v>0</v>
      </c>
      <c r="AF24">
        <v>0</v>
      </c>
      <c r="AG24">
        <v>19.34</v>
      </c>
      <c r="AH24">
        <v>57.67</v>
      </c>
      <c r="AI24">
        <v>57.67</v>
      </c>
      <c r="AJ24">
        <v>28.77</v>
      </c>
      <c r="AK24">
        <v>0</v>
      </c>
      <c r="AL24">
        <v>0</v>
      </c>
    </row>
    <row r="25" spans="1:38">
      <c r="A25" t="s">
        <v>67</v>
      </c>
      <c r="B25" s="34">
        <v>130.96</v>
      </c>
      <c r="C25" s="34">
        <v>87.02</v>
      </c>
      <c r="D25" s="93">
        <f t="shared" si="0"/>
        <v>0</v>
      </c>
      <c r="E25" s="34">
        <v>16.09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115.71</v>
      </c>
      <c r="N25">
        <v>272.77</v>
      </c>
      <c r="O25">
        <v>100.5</v>
      </c>
      <c r="P25">
        <v>4.1900000000000004</v>
      </c>
      <c r="Q25">
        <v>6.01</v>
      </c>
      <c r="R25" s="93">
        <v>0</v>
      </c>
      <c r="S25" s="93">
        <v>0</v>
      </c>
      <c r="T25" s="93">
        <v>0</v>
      </c>
      <c r="U25">
        <v>4.07</v>
      </c>
      <c r="V25">
        <v>0</v>
      </c>
      <c r="W25">
        <v>3.85</v>
      </c>
      <c r="X25">
        <v>70</v>
      </c>
      <c r="Y25">
        <v>23.34</v>
      </c>
      <c r="Z25">
        <v>23.33</v>
      </c>
      <c r="AA25">
        <v>0.14000000000000001</v>
      </c>
      <c r="AB25">
        <v>0.03</v>
      </c>
      <c r="AC25">
        <v>0</v>
      </c>
      <c r="AD25">
        <v>0</v>
      </c>
      <c r="AE25">
        <v>0</v>
      </c>
      <c r="AF25">
        <v>0</v>
      </c>
      <c r="AG25">
        <v>19.34</v>
      </c>
      <c r="AH25">
        <v>57.67</v>
      </c>
      <c r="AI25">
        <v>57.67</v>
      </c>
      <c r="AJ25">
        <v>28.77</v>
      </c>
      <c r="AK25">
        <v>0</v>
      </c>
      <c r="AL25">
        <v>0</v>
      </c>
    </row>
    <row r="26" spans="1:38">
      <c r="A26" t="s">
        <v>68</v>
      </c>
      <c r="B26" s="34">
        <v>130.96</v>
      </c>
      <c r="C26" s="34">
        <v>87.02</v>
      </c>
      <c r="D26" s="93">
        <f t="shared" si="0"/>
        <v>0</v>
      </c>
      <c r="E26" s="34">
        <v>16.09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115.71</v>
      </c>
      <c r="N26">
        <v>272.77</v>
      </c>
      <c r="O26">
        <v>100.5</v>
      </c>
      <c r="P26">
        <v>4.1900000000000004</v>
      </c>
      <c r="Q26">
        <v>6.01</v>
      </c>
      <c r="R26" s="93">
        <v>0</v>
      </c>
      <c r="S26" s="93">
        <v>0</v>
      </c>
      <c r="T26" s="93">
        <v>0</v>
      </c>
      <c r="U26">
        <v>4.07</v>
      </c>
      <c r="V26">
        <v>1.130072</v>
      </c>
      <c r="W26">
        <v>3.85</v>
      </c>
      <c r="X26">
        <v>70.5</v>
      </c>
      <c r="Y26">
        <v>23.5</v>
      </c>
      <c r="Z26">
        <v>23.5</v>
      </c>
      <c r="AA26">
        <v>0.25</v>
      </c>
      <c r="AB26">
        <v>0.05</v>
      </c>
      <c r="AC26">
        <v>0</v>
      </c>
      <c r="AD26">
        <v>0</v>
      </c>
      <c r="AE26">
        <v>0</v>
      </c>
      <c r="AF26">
        <v>0</v>
      </c>
      <c r="AG26">
        <v>19</v>
      </c>
      <c r="AH26">
        <v>56.33</v>
      </c>
      <c r="AI26">
        <v>56.33</v>
      </c>
      <c r="AJ26">
        <v>28.77</v>
      </c>
      <c r="AK26">
        <v>0</v>
      </c>
      <c r="AL26">
        <v>0</v>
      </c>
    </row>
    <row r="27" spans="1:38">
      <c r="A27" t="s">
        <v>69</v>
      </c>
      <c r="B27" s="34">
        <v>130.96</v>
      </c>
      <c r="C27" s="34">
        <v>87.02</v>
      </c>
      <c r="D27" s="93">
        <f t="shared" si="0"/>
        <v>4.0999999999999996</v>
      </c>
      <c r="E27" s="34">
        <v>16.09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115.71</v>
      </c>
      <c r="N27">
        <v>272.77</v>
      </c>
      <c r="O27">
        <v>100.5</v>
      </c>
      <c r="P27">
        <v>4.1900000000000004</v>
      </c>
      <c r="Q27">
        <v>6.01</v>
      </c>
      <c r="R27" s="93">
        <v>4.0999999999999996</v>
      </c>
      <c r="S27" s="93">
        <v>0</v>
      </c>
      <c r="T27" s="93">
        <v>0</v>
      </c>
      <c r="U27">
        <v>4.29</v>
      </c>
      <c r="V27">
        <v>4.3936419999999998</v>
      </c>
      <c r="W27">
        <v>3.71</v>
      </c>
      <c r="X27">
        <v>69</v>
      </c>
      <c r="Y27">
        <v>23</v>
      </c>
      <c r="Z27">
        <v>23</v>
      </c>
      <c r="AA27">
        <v>3.3</v>
      </c>
      <c r="AB27">
        <v>0.66</v>
      </c>
      <c r="AC27">
        <v>0</v>
      </c>
      <c r="AD27">
        <v>0.1</v>
      </c>
      <c r="AE27">
        <v>0</v>
      </c>
      <c r="AF27">
        <v>0</v>
      </c>
      <c r="AG27">
        <v>18.66</v>
      </c>
      <c r="AH27">
        <v>60</v>
      </c>
      <c r="AI27">
        <v>60</v>
      </c>
      <c r="AJ27">
        <v>28.27</v>
      </c>
      <c r="AK27">
        <v>1</v>
      </c>
      <c r="AL27">
        <v>0</v>
      </c>
    </row>
    <row r="28" spans="1:38">
      <c r="A28" t="s">
        <v>70</v>
      </c>
      <c r="B28" s="34">
        <v>130.96</v>
      </c>
      <c r="C28" s="34">
        <v>87.02</v>
      </c>
      <c r="D28" s="93">
        <f t="shared" si="0"/>
        <v>13.370000000000001</v>
      </c>
      <c r="E28" s="34">
        <v>16.09</v>
      </c>
      <c r="F28" s="34"/>
      <c r="G28" s="34"/>
      <c r="H28" s="34"/>
      <c r="I28" s="34"/>
      <c r="J28" s="37">
        <v>0.04</v>
      </c>
      <c r="K28" s="37">
        <v>0.04</v>
      </c>
      <c r="L28" s="37">
        <v>0.05</v>
      </c>
      <c r="M28">
        <v>115.71</v>
      </c>
      <c r="N28">
        <v>272.77</v>
      </c>
      <c r="O28">
        <v>100.5</v>
      </c>
      <c r="P28">
        <v>4.1900000000000004</v>
      </c>
      <c r="Q28">
        <v>6.01</v>
      </c>
      <c r="R28" s="93">
        <v>9.33</v>
      </c>
      <c r="S28" s="93">
        <v>2</v>
      </c>
      <c r="T28" s="93">
        <v>2.04</v>
      </c>
      <c r="U28">
        <v>4.29</v>
      </c>
      <c r="V28">
        <v>8.3878620000000002</v>
      </c>
      <c r="W28">
        <v>3.71</v>
      </c>
      <c r="X28">
        <v>68.5</v>
      </c>
      <c r="Y28">
        <v>22.84</v>
      </c>
      <c r="Z28">
        <v>22.83</v>
      </c>
      <c r="AA28">
        <v>6.51</v>
      </c>
      <c r="AB28">
        <v>1.3</v>
      </c>
      <c r="AC28">
        <v>0.25</v>
      </c>
      <c r="AD28">
        <v>1</v>
      </c>
      <c r="AE28">
        <v>0</v>
      </c>
      <c r="AF28">
        <v>0</v>
      </c>
      <c r="AG28">
        <v>18</v>
      </c>
      <c r="AH28">
        <v>59</v>
      </c>
      <c r="AI28">
        <v>59</v>
      </c>
      <c r="AJ28">
        <v>27.25</v>
      </c>
      <c r="AK28">
        <v>1</v>
      </c>
      <c r="AL28">
        <v>1</v>
      </c>
    </row>
    <row r="29" spans="1:38">
      <c r="A29" t="s">
        <v>71</v>
      </c>
      <c r="B29" s="34">
        <v>130.96</v>
      </c>
      <c r="C29" s="34">
        <v>87.02</v>
      </c>
      <c r="D29" s="93">
        <f t="shared" si="0"/>
        <v>32.020000000000003</v>
      </c>
      <c r="E29" s="34">
        <v>16.09</v>
      </c>
      <c r="F29" s="34"/>
      <c r="G29" s="34"/>
      <c r="H29" s="34"/>
      <c r="I29" s="34"/>
      <c r="J29" s="37">
        <v>0.3</v>
      </c>
      <c r="K29" s="37">
        <v>0.3</v>
      </c>
      <c r="L29" s="37">
        <v>0.3</v>
      </c>
      <c r="M29">
        <v>115.71</v>
      </c>
      <c r="N29">
        <v>272.77</v>
      </c>
      <c r="O29">
        <v>100.5</v>
      </c>
      <c r="P29">
        <v>4.1900000000000004</v>
      </c>
      <c r="Q29">
        <v>6.01</v>
      </c>
      <c r="R29" s="93">
        <v>21.17</v>
      </c>
      <c r="S29" s="93">
        <v>5</v>
      </c>
      <c r="T29" s="93">
        <v>5.85</v>
      </c>
      <c r="U29">
        <v>4.29</v>
      </c>
      <c r="V29">
        <v>13.463444000000001</v>
      </c>
      <c r="W29">
        <v>3.71</v>
      </c>
      <c r="X29">
        <v>74.5</v>
      </c>
      <c r="Y29">
        <v>24.84</v>
      </c>
      <c r="Z29">
        <v>24.83</v>
      </c>
      <c r="AA29">
        <v>10.69</v>
      </c>
      <c r="AB29">
        <v>2.14</v>
      </c>
      <c r="AC29">
        <v>1.57</v>
      </c>
      <c r="AD29">
        <v>2</v>
      </c>
      <c r="AE29">
        <v>1</v>
      </c>
      <c r="AF29">
        <v>0</v>
      </c>
      <c r="AG29">
        <v>20.66</v>
      </c>
      <c r="AH29">
        <v>58</v>
      </c>
      <c r="AI29">
        <v>58</v>
      </c>
      <c r="AJ29">
        <v>27.25</v>
      </c>
      <c r="AK29">
        <v>4</v>
      </c>
      <c r="AL29">
        <v>1</v>
      </c>
    </row>
    <row r="30" spans="1:38">
      <c r="A30" t="s">
        <v>72</v>
      </c>
      <c r="B30" s="34">
        <v>130.96</v>
      </c>
      <c r="C30" s="34">
        <v>87.02</v>
      </c>
      <c r="D30" s="93">
        <f t="shared" si="0"/>
        <v>56.04</v>
      </c>
      <c r="E30" s="34">
        <v>16.09</v>
      </c>
      <c r="F30" s="34"/>
      <c r="G30" s="34"/>
      <c r="H30" s="34"/>
      <c r="I30" s="34"/>
      <c r="J30" s="37">
        <v>0.78</v>
      </c>
      <c r="K30" s="37">
        <v>0.78</v>
      </c>
      <c r="L30" s="37">
        <v>0.8</v>
      </c>
      <c r="M30">
        <v>115.71</v>
      </c>
      <c r="N30">
        <v>272.77</v>
      </c>
      <c r="O30">
        <v>100.5</v>
      </c>
      <c r="P30">
        <v>4.1900000000000004</v>
      </c>
      <c r="Q30">
        <v>6.01</v>
      </c>
      <c r="R30" s="93">
        <v>33</v>
      </c>
      <c r="S30" s="93">
        <v>10</v>
      </c>
      <c r="T30" s="93">
        <v>13.04</v>
      </c>
      <c r="U30">
        <v>4.29</v>
      </c>
      <c r="V30">
        <v>19.844453999999999</v>
      </c>
      <c r="W30">
        <v>3.71</v>
      </c>
      <c r="X30">
        <v>73.5</v>
      </c>
      <c r="Y30">
        <v>24.5</v>
      </c>
      <c r="Z30">
        <v>24.5</v>
      </c>
      <c r="AA30">
        <v>16.48</v>
      </c>
      <c r="AB30">
        <v>3.29</v>
      </c>
      <c r="AC30">
        <v>3.82</v>
      </c>
      <c r="AD30">
        <v>3</v>
      </c>
      <c r="AE30">
        <v>3</v>
      </c>
      <c r="AF30">
        <v>1</v>
      </c>
      <c r="AG30">
        <v>20</v>
      </c>
      <c r="AH30">
        <v>56</v>
      </c>
      <c r="AI30">
        <v>56</v>
      </c>
      <c r="AJ30">
        <v>26.24</v>
      </c>
      <c r="AK30">
        <v>7</v>
      </c>
      <c r="AL30">
        <v>3</v>
      </c>
    </row>
    <row r="31" spans="1:38">
      <c r="A31" t="s">
        <v>73</v>
      </c>
      <c r="B31" s="34">
        <v>130.96</v>
      </c>
      <c r="C31" s="34">
        <v>64.23</v>
      </c>
      <c r="D31" s="93">
        <f t="shared" si="0"/>
        <v>72.989999999999995</v>
      </c>
      <c r="E31" s="34">
        <v>16.09</v>
      </c>
      <c r="F31" s="34"/>
      <c r="G31" s="34"/>
      <c r="H31" s="34"/>
      <c r="I31" s="34"/>
      <c r="J31" s="37">
        <v>1.37</v>
      </c>
      <c r="K31" s="37">
        <v>1.37</v>
      </c>
      <c r="L31" s="37">
        <v>1.39</v>
      </c>
      <c r="M31">
        <v>115.71</v>
      </c>
      <c r="N31">
        <v>272.77</v>
      </c>
      <c r="O31">
        <v>100.5</v>
      </c>
      <c r="P31">
        <v>4.03</v>
      </c>
      <c r="Q31">
        <v>6.01</v>
      </c>
      <c r="R31" s="93">
        <v>32.68</v>
      </c>
      <c r="S31" s="93">
        <v>18</v>
      </c>
      <c r="T31" s="93">
        <v>22.31</v>
      </c>
      <c r="U31">
        <v>4.29</v>
      </c>
      <c r="V31">
        <v>27.852378000000002</v>
      </c>
      <c r="W31">
        <v>3.71</v>
      </c>
      <c r="X31">
        <v>69</v>
      </c>
      <c r="Y31">
        <v>23</v>
      </c>
      <c r="Z31">
        <v>23</v>
      </c>
      <c r="AA31">
        <v>28.41</v>
      </c>
      <c r="AB31">
        <v>5.68</v>
      </c>
      <c r="AC31">
        <v>6.86</v>
      </c>
      <c r="AD31">
        <v>6</v>
      </c>
      <c r="AE31">
        <v>7</v>
      </c>
      <c r="AF31">
        <v>3</v>
      </c>
      <c r="AG31">
        <v>20</v>
      </c>
      <c r="AH31">
        <v>60.67</v>
      </c>
      <c r="AI31">
        <v>60.67</v>
      </c>
      <c r="AJ31">
        <v>25.74</v>
      </c>
      <c r="AK31">
        <v>18</v>
      </c>
      <c r="AL31">
        <v>7</v>
      </c>
    </row>
    <row r="32" spans="1:38">
      <c r="A32" t="s">
        <v>74</v>
      </c>
      <c r="B32" s="34">
        <v>130.96</v>
      </c>
      <c r="C32" s="34">
        <v>64.23</v>
      </c>
      <c r="D32" s="93">
        <f t="shared" si="0"/>
        <v>81.449999999999989</v>
      </c>
      <c r="E32" s="34">
        <v>16.09</v>
      </c>
      <c r="F32" s="34"/>
      <c r="G32" s="34"/>
      <c r="H32" s="34"/>
      <c r="I32" s="34"/>
      <c r="J32" s="37">
        <v>2.2000000000000002</v>
      </c>
      <c r="K32" s="37">
        <v>2.2000000000000002</v>
      </c>
      <c r="L32" s="37">
        <v>2.25</v>
      </c>
      <c r="M32">
        <v>115.71</v>
      </c>
      <c r="N32">
        <v>272.77</v>
      </c>
      <c r="O32">
        <v>100.5</v>
      </c>
      <c r="P32">
        <v>4.03</v>
      </c>
      <c r="Q32">
        <v>6.01</v>
      </c>
      <c r="R32" s="93">
        <v>27.15</v>
      </c>
      <c r="S32" s="93">
        <v>27.15</v>
      </c>
      <c r="T32" s="93">
        <v>27.15</v>
      </c>
      <c r="U32">
        <v>4.29</v>
      </c>
      <c r="V32">
        <v>37.204698</v>
      </c>
      <c r="W32">
        <v>3.71</v>
      </c>
      <c r="X32">
        <v>65.5</v>
      </c>
      <c r="Y32">
        <v>21.84</v>
      </c>
      <c r="Z32">
        <v>21.83</v>
      </c>
      <c r="AA32">
        <v>41.47</v>
      </c>
      <c r="AB32">
        <v>8.2899999999999991</v>
      </c>
      <c r="AC32">
        <v>10.32</v>
      </c>
      <c r="AD32">
        <v>9</v>
      </c>
      <c r="AE32">
        <v>13</v>
      </c>
      <c r="AF32">
        <v>7</v>
      </c>
      <c r="AG32">
        <v>19.66</v>
      </c>
      <c r="AH32">
        <v>58</v>
      </c>
      <c r="AI32">
        <v>58</v>
      </c>
      <c r="AJ32">
        <v>25.74</v>
      </c>
      <c r="AK32">
        <v>25</v>
      </c>
      <c r="AL32">
        <v>10</v>
      </c>
    </row>
    <row r="33" spans="1:38">
      <c r="A33" t="s">
        <v>75</v>
      </c>
      <c r="B33" s="34">
        <v>130.96</v>
      </c>
      <c r="C33" s="34">
        <v>64.23</v>
      </c>
      <c r="D33" s="93">
        <f t="shared" si="0"/>
        <v>88.45</v>
      </c>
      <c r="E33" s="34">
        <v>16.09</v>
      </c>
      <c r="F33" s="34"/>
      <c r="G33" s="34"/>
      <c r="H33" s="34"/>
      <c r="I33" s="34"/>
      <c r="J33" s="37">
        <v>3.38</v>
      </c>
      <c r="K33" s="37">
        <v>3.38</v>
      </c>
      <c r="L33" s="37">
        <v>3.47</v>
      </c>
      <c r="M33">
        <v>115.71</v>
      </c>
      <c r="N33">
        <v>272.77</v>
      </c>
      <c r="O33">
        <v>100.5</v>
      </c>
      <c r="P33">
        <v>4.03</v>
      </c>
      <c r="Q33">
        <v>6.01</v>
      </c>
      <c r="R33" s="93">
        <v>29.48</v>
      </c>
      <c r="S33" s="93">
        <v>29.49</v>
      </c>
      <c r="T33" s="93">
        <v>29.48</v>
      </c>
      <c r="U33">
        <v>4.29</v>
      </c>
      <c r="V33">
        <v>47.579928000000002</v>
      </c>
      <c r="W33">
        <v>3.71</v>
      </c>
      <c r="X33">
        <v>62</v>
      </c>
      <c r="Y33">
        <v>20.66</v>
      </c>
      <c r="Z33">
        <v>20.67</v>
      </c>
      <c r="AA33">
        <v>56.17</v>
      </c>
      <c r="AB33">
        <v>11.23</v>
      </c>
      <c r="AC33">
        <v>12.5</v>
      </c>
      <c r="AD33">
        <v>13</v>
      </c>
      <c r="AE33">
        <v>20</v>
      </c>
      <c r="AF33">
        <v>10</v>
      </c>
      <c r="AG33">
        <v>16.34</v>
      </c>
      <c r="AH33">
        <v>55</v>
      </c>
      <c r="AI33">
        <v>55</v>
      </c>
      <c r="AJ33">
        <v>25.74</v>
      </c>
      <c r="AK33">
        <v>39</v>
      </c>
      <c r="AL33">
        <v>16</v>
      </c>
    </row>
    <row r="34" spans="1:38">
      <c r="A34" t="s">
        <v>76</v>
      </c>
      <c r="B34" s="34">
        <v>130.96</v>
      </c>
      <c r="C34" s="34">
        <v>64.23</v>
      </c>
      <c r="D34" s="93">
        <f t="shared" si="0"/>
        <v>89</v>
      </c>
      <c r="E34" s="34">
        <v>16.09</v>
      </c>
      <c r="F34" s="34"/>
      <c r="G34" s="34"/>
      <c r="H34" s="34"/>
      <c r="I34" s="34"/>
      <c r="J34" s="37">
        <v>4.38</v>
      </c>
      <c r="K34" s="37">
        <v>4.38</v>
      </c>
      <c r="L34" s="37">
        <v>4.5</v>
      </c>
      <c r="M34">
        <v>115.71</v>
      </c>
      <c r="N34">
        <v>272.77</v>
      </c>
      <c r="O34">
        <v>100.5</v>
      </c>
      <c r="P34">
        <v>4.03</v>
      </c>
      <c r="Q34">
        <v>6.01</v>
      </c>
      <c r="R34" s="93">
        <v>29.67</v>
      </c>
      <c r="S34" s="93">
        <v>29.66</v>
      </c>
      <c r="T34" s="93">
        <v>29.67</v>
      </c>
      <c r="U34">
        <v>4.29</v>
      </c>
      <c r="V34">
        <v>57.847996000000002</v>
      </c>
      <c r="W34">
        <v>3.71</v>
      </c>
      <c r="X34">
        <v>59</v>
      </c>
      <c r="Y34">
        <v>19.66</v>
      </c>
      <c r="Z34">
        <v>19.670000000000002</v>
      </c>
      <c r="AA34">
        <v>70.510000000000005</v>
      </c>
      <c r="AB34">
        <v>14.1</v>
      </c>
      <c r="AC34">
        <v>25</v>
      </c>
      <c r="AD34">
        <v>17</v>
      </c>
      <c r="AE34">
        <v>27</v>
      </c>
      <c r="AF34">
        <v>14</v>
      </c>
      <c r="AG34">
        <v>16</v>
      </c>
      <c r="AH34">
        <v>51.33</v>
      </c>
      <c r="AI34">
        <v>51.33</v>
      </c>
      <c r="AJ34">
        <v>25.74</v>
      </c>
      <c r="AK34">
        <v>56</v>
      </c>
      <c r="AL34">
        <v>24</v>
      </c>
    </row>
    <row r="35" spans="1:38">
      <c r="A35" t="s">
        <v>77</v>
      </c>
      <c r="B35" s="34">
        <v>130.96</v>
      </c>
      <c r="C35" s="34">
        <v>53.7</v>
      </c>
      <c r="D35" s="93">
        <f t="shared" si="0"/>
        <v>89</v>
      </c>
      <c r="E35" s="34">
        <v>16.09</v>
      </c>
      <c r="F35" s="34"/>
      <c r="G35" s="34"/>
      <c r="H35" s="34"/>
      <c r="I35" s="34"/>
      <c r="J35" s="37">
        <v>5.74</v>
      </c>
      <c r="K35" s="37">
        <v>5.74</v>
      </c>
      <c r="L35" s="37">
        <v>5.88</v>
      </c>
      <c r="M35">
        <v>115.71</v>
      </c>
      <c r="N35">
        <v>272.77</v>
      </c>
      <c r="O35">
        <v>100.5</v>
      </c>
      <c r="P35">
        <v>4.03</v>
      </c>
      <c r="Q35">
        <v>6.01</v>
      </c>
      <c r="R35" s="93">
        <v>29.67</v>
      </c>
      <c r="S35" s="93">
        <v>29.66</v>
      </c>
      <c r="T35" s="93">
        <v>29.67</v>
      </c>
      <c r="U35">
        <v>4.29</v>
      </c>
      <c r="V35">
        <v>67.443866</v>
      </c>
      <c r="W35">
        <v>3.71</v>
      </c>
      <c r="X35">
        <v>55.5</v>
      </c>
      <c r="Y35">
        <v>18.5</v>
      </c>
      <c r="Z35">
        <v>18.5</v>
      </c>
      <c r="AA35">
        <v>88.96</v>
      </c>
      <c r="AB35">
        <v>17.79</v>
      </c>
      <c r="AC35">
        <v>28.33</v>
      </c>
      <c r="AD35">
        <v>21.35</v>
      </c>
      <c r="AE35">
        <v>35</v>
      </c>
      <c r="AF35">
        <v>17</v>
      </c>
      <c r="AG35">
        <v>16</v>
      </c>
      <c r="AH35">
        <v>47.33</v>
      </c>
      <c r="AI35">
        <v>47.33</v>
      </c>
      <c r="AJ35">
        <v>25.74</v>
      </c>
      <c r="AK35">
        <v>70</v>
      </c>
      <c r="AL35">
        <v>30</v>
      </c>
    </row>
    <row r="36" spans="1:38">
      <c r="A36" t="s">
        <v>78</v>
      </c>
      <c r="B36" s="34">
        <v>130.96</v>
      </c>
      <c r="C36" s="34">
        <v>34.729999999999997</v>
      </c>
      <c r="D36" s="93">
        <f t="shared" si="0"/>
        <v>92</v>
      </c>
      <c r="E36" s="34">
        <v>16.09</v>
      </c>
      <c r="F36" s="34"/>
      <c r="G36" s="34"/>
      <c r="H36" s="34"/>
      <c r="I36" s="34"/>
      <c r="J36" s="37">
        <v>6.98</v>
      </c>
      <c r="K36" s="37">
        <v>6.98</v>
      </c>
      <c r="L36" s="37">
        <v>7.15</v>
      </c>
      <c r="M36">
        <v>94.53</v>
      </c>
      <c r="N36">
        <v>231.53</v>
      </c>
      <c r="O36">
        <v>100.5</v>
      </c>
      <c r="P36">
        <v>4.03</v>
      </c>
      <c r="Q36">
        <v>6.01</v>
      </c>
      <c r="R36" s="93">
        <v>30.67</v>
      </c>
      <c r="S36" s="93">
        <v>30.66</v>
      </c>
      <c r="T36" s="93">
        <v>30.67</v>
      </c>
      <c r="U36">
        <v>4.29</v>
      </c>
      <c r="V36">
        <v>76.679282000000001</v>
      </c>
      <c r="W36">
        <v>3.71</v>
      </c>
      <c r="X36">
        <v>53</v>
      </c>
      <c r="Y36">
        <v>17.66</v>
      </c>
      <c r="Z36">
        <v>17.670000000000002</v>
      </c>
      <c r="AA36">
        <v>106.73</v>
      </c>
      <c r="AB36">
        <v>21.35</v>
      </c>
      <c r="AC36">
        <v>34.47</v>
      </c>
      <c r="AD36">
        <v>25.52</v>
      </c>
      <c r="AE36">
        <v>43</v>
      </c>
      <c r="AF36">
        <v>22</v>
      </c>
      <c r="AG36">
        <v>16</v>
      </c>
      <c r="AH36">
        <v>44.33</v>
      </c>
      <c r="AI36">
        <v>44.33</v>
      </c>
      <c r="AJ36">
        <v>25.74</v>
      </c>
      <c r="AK36">
        <v>88</v>
      </c>
      <c r="AL36">
        <v>37</v>
      </c>
    </row>
    <row r="37" spans="1:38">
      <c r="A37" t="s">
        <v>79</v>
      </c>
      <c r="B37" s="34">
        <v>106.84</v>
      </c>
      <c r="C37" s="34">
        <v>34.729999999999997</v>
      </c>
      <c r="D37" s="93">
        <f t="shared" si="0"/>
        <v>95</v>
      </c>
      <c r="E37" s="34">
        <v>12.19</v>
      </c>
      <c r="F37" s="34"/>
      <c r="G37" s="34"/>
      <c r="H37" s="34"/>
      <c r="I37" s="34"/>
      <c r="J37" s="37">
        <v>8.26</v>
      </c>
      <c r="K37" s="37">
        <v>8.26</v>
      </c>
      <c r="L37" s="37">
        <v>8.4700000000000006</v>
      </c>
      <c r="M37">
        <v>70.33</v>
      </c>
      <c r="N37">
        <v>192.94</v>
      </c>
      <c r="O37">
        <v>100.5</v>
      </c>
      <c r="P37">
        <v>4.03</v>
      </c>
      <c r="Q37">
        <v>6.01</v>
      </c>
      <c r="R37" s="93">
        <v>31.67</v>
      </c>
      <c r="S37" s="93">
        <v>31.66</v>
      </c>
      <c r="T37" s="93">
        <v>31.67</v>
      </c>
      <c r="U37">
        <v>4.29</v>
      </c>
      <c r="V37">
        <v>85.924440000000004</v>
      </c>
      <c r="W37">
        <v>3.71</v>
      </c>
      <c r="X37">
        <v>50.5</v>
      </c>
      <c r="Y37">
        <v>16.84</v>
      </c>
      <c r="Z37">
        <v>16.829999999999998</v>
      </c>
      <c r="AA37">
        <v>125.57</v>
      </c>
      <c r="AB37">
        <v>25.11</v>
      </c>
      <c r="AC37">
        <v>43.75</v>
      </c>
      <c r="AD37">
        <v>29.13</v>
      </c>
      <c r="AE37">
        <v>50</v>
      </c>
      <c r="AF37">
        <v>25</v>
      </c>
      <c r="AG37">
        <v>11.66</v>
      </c>
      <c r="AH37">
        <v>42.33</v>
      </c>
      <c r="AI37">
        <v>42.33</v>
      </c>
      <c r="AJ37">
        <v>25.74</v>
      </c>
      <c r="AK37">
        <v>105</v>
      </c>
      <c r="AL37">
        <v>45</v>
      </c>
    </row>
    <row r="38" spans="1:38">
      <c r="A38" t="s">
        <v>80</v>
      </c>
      <c r="B38" s="34">
        <v>82.72</v>
      </c>
      <c r="C38" s="34">
        <v>34.729999999999997</v>
      </c>
      <c r="D38" s="93">
        <f t="shared" si="0"/>
        <v>95</v>
      </c>
      <c r="E38" s="34">
        <v>12.19</v>
      </c>
      <c r="F38" s="34"/>
      <c r="G38" s="34"/>
      <c r="H38" s="34"/>
      <c r="I38" s="34"/>
      <c r="J38" s="37">
        <v>9.4499999999999993</v>
      </c>
      <c r="K38" s="37">
        <v>9.4499999999999993</v>
      </c>
      <c r="L38" s="37">
        <v>9.69</v>
      </c>
      <c r="M38">
        <v>70.33</v>
      </c>
      <c r="N38">
        <v>165.93</v>
      </c>
      <c r="O38">
        <v>100.5</v>
      </c>
      <c r="P38">
        <v>4.03</v>
      </c>
      <c r="Q38">
        <v>6.01</v>
      </c>
      <c r="R38" s="93">
        <v>31.67</v>
      </c>
      <c r="S38" s="93">
        <v>31.66</v>
      </c>
      <c r="T38" s="93">
        <v>31.67</v>
      </c>
      <c r="U38">
        <v>4.29</v>
      </c>
      <c r="V38">
        <v>94.887079999999997</v>
      </c>
      <c r="W38">
        <v>3.71</v>
      </c>
      <c r="X38">
        <v>48.5</v>
      </c>
      <c r="Y38">
        <v>16.16</v>
      </c>
      <c r="Z38">
        <v>16.170000000000002</v>
      </c>
      <c r="AA38">
        <v>142.83000000000001</v>
      </c>
      <c r="AB38">
        <v>28.57</v>
      </c>
      <c r="AC38">
        <v>49.15</v>
      </c>
      <c r="AD38">
        <v>32.44</v>
      </c>
      <c r="AE38">
        <v>57</v>
      </c>
      <c r="AF38">
        <v>29</v>
      </c>
      <c r="AG38">
        <v>11</v>
      </c>
      <c r="AH38">
        <v>40.33</v>
      </c>
      <c r="AI38">
        <v>40.33</v>
      </c>
      <c r="AJ38">
        <v>26.24</v>
      </c>
      <c r="AK38">
        <v>123</v>
      </c>
      <c r="AL38">
        <v>52</v>
      </c>
    </row>
    <row r="39" spans="1:38">
      <c r="A39" t="s">
        <v>81</v>
      </c>
      <c r="B39" s="34">
        <v>80.069999999999993</v>
      </c>
      <c r="C39" s="34">
        <v>34.729999999999997</v>
      </c>
      <c r="D39" s="93">
        <f t="shared" si="0"/>
        <v>95</v>
      </c>
      <c r="E39" s="34">
        <v>12.19</v>
      </c>
      <c r="F39" s="34"/>
      <c r="G39" s="34"/>
      <c r="H39" s="34"/>
      <c r="I39" s="34"/>
      <c r="J39" s="37">
        <v>10.67</v>
      </c>
      <c r="K39" s="37">
        <v>10.67</v>
      </c>
      <c r="L39" s="37">
        <v>10.93</v>
      </c>
      <c r="M39">
        <v>70.33</v>
      </c>
      <c r="N39">
        <v>165.93</v>
      </c>
      <c r="O39">
        <v>86.82</v>
      </c>
      <c r="P39">
        <v>3.88</v>
      </c>
      <c r="Q39">
        <v>6.01</v>
      </c>
      <c r="R39" s="93">
        <v>31.67</v>
      </c>
      <c r="S39" s="93">
        <v>31.66</v>
      </c>
      <c r="T39" s="93">
        <v>31.67</v>
      </c>
      <c r="U39">
        <v>4.22</v>
      </c>
      <c r="V39">
        <v>108.194652</v>
      </c>
      <c r="W39">
        <v>3.62</v>
      </c>
      <c r="X39">
        <v>47</v>
      </c>
      <c r="Y39">
        <v>15.66</v>
      </c>
      <c r="Z39">
        <v>15.67</v>
      </c>
      <c r="AA39">
        <v>158.87</v>
      </c>
      <c r="AB39">
        <v>31.77</v>
      </c>
      <c r="AC39">
        <v>57.23</v>
      </c>
      <c r="AD39">
        <v>35.520000000000003</v>
      </c>
      <c r="AE39">
        <v>63</v>
      </c>
      <c r="AF39">
        <v>31</v>
      </c>
      <c r="AG39">
        <v>10.34</v>
      </c>
      <c r="AH39">
        <v>31.67</v>
      </c>
      <c r="AI39">
        <v>31.67</v>
      </c>
      <c r="AJ39">
        <v>26.24</v>
      </c>
      <c r="AK39">
        <v>140</v>
      </c>
      <c r="AL39">
        <v>60</v>
      </c>
    </row>
    <row r="40" spans="1:38">
      <c r="A40" t="s">
        <v>82</v>
      </c>
      <c r="B40" s="34">
        <v>80.069999999999993</v>
      </c>
      <c r="C40" s="34">
        <v>34.729999999999997</v>
      </c>
      <c r="D40" s="93">
        <f t="shared" si="0"/>
        <v>95</v>
      </c>
      <c r="E40" s="34">
        <v>12.19</v>
      </c>
      <c r="F40" s="34"/>
      <c r="G40" s="34"/>
      <c r="H40" s="34"/>
      <c r="I40" s="34"/>
      <c r="J40" s="37">
        <v>11.82</v>
      </c>
      <c r="K40" s="37">
        <v>11.82</v>
      </c>
      <c r="L40" s="37">
        <v>12.12</v>
      </c>
      <c r="M40">
        <v>70.33</v>
      </c>
      <c r="N40">
        <v>165.93</v>
      </c>
      <c r="O40">
        <v>86.82</v>
      </c>
      <c r="P40">
        <v>3.88</v>
      </c>
      <c r="Q40">
        <v>6.01</v>
      </c>
      <c r="R40" s="93">
        <v>31.67</v>
      </c>
      <c r="S40" s="93">
        <v>31.66</v>
      </c>
      <c r="T40" s="93">
        <v>31.67</v>
      </c>
      <c r="U40">
        <v>4.22</v>
      </c>
      <c r="V40">
        <v>114.96534200000001</v>
      </c>
      <c r="W40">
        <v>3.62</v>
      </c>
      <c r="X40">
        <v>46.5</v>
      </c>
      <c r="Y40">
        <v>15.5</v>
      </c>
      <c r="Z40">
        <v>15.5</v>
      </c>
      <c r="AA40">
        <v>174.36</v>
      </c>
      <c r="AB40">
        <v>34.869999999999997</v>
      </c>
      <c r="AC40">
        <v>64.08</v>
      </c>
      <c r="AD40">
        <v>38.21</v>
      </c>
      <c r="AE40">
        <v>69</v>
      </c>
      <c r="AF40">
        <v>34</v>
      </c>
      <c r="AG40">
        <v>10</v>
      </c>
      <c r="AH40">
        <v>26.67</v>
      </c>
      <c r="AI40">
        <v>26.67</v>
      </c>
      <c r="AJ40">
        <v>26.24</v>
      </c>
      <c r="AK40">
        <v>154</v>
      </c>
      <c r="AL40">
        <v>66</v>
      </c>
    </row>
    <row r="41" spans="1:38">
      <c r="A41" t="s">
        <v>83</v>
      </c>
      <c r="B41" s="34">
        <v>80.069999999999993</v>
      </c>
      <c r="C41" s="34">
        <v>34.729999999999997</v>
      </c>
      <c r="D41" s="93">
        <f t="shared" si="0"/>
        <v>95</v>
      </c>
      <c r="E41" s="34">
        <v>12.19</v>
      </c>
      <c r="F41" s="34"/>
      <c r="G41" s="34"/>
      <c r="H41" s="34"/>
      <c r="I41" s="34"/>
      <c r="J41" s="37">
        <v>12.72</v>
      </c>
      <c r="K41" s="37">
        <v>12.72</v>
      </c>
      <c r="L41" s="37">
        <v>13.04</v>
      </c>
      <c r="M41">
        <v>70.33</v>
      </c>
      <c r="N41">
        <v>165.93</v>
      </c>
      <c r="O41">
        <v>86.82</v>
      </c>
      <c r="P41">
        <v>3.88</v>
      </c>
      <c r="Q41">
        <v>6.01</v>
      </c>
      <c r="R41" s="93">
        <v>31.67</v>
      </c>
      <c r="S41" s="93">
        <v>31.66</v>
      </c>
      <c r="T41" s="93">
        <v>31.67</v>
      </c>
      <c r="U41">
        <v>4.22</v>
      </c>
      <c r="V41">
        <v>120.781316</v>
      </c>
      <c r="W41">
        <v>3.62</v>
      </c>
      <c r="X41">
        <v>32</v>
      </c>
      <c r="Y41">
        <v>10.66</v>
      </c>
      <c r="Z41">
        <v>10.67</v>
      </c>
      <c r="AA41">
        <v>189.55</v>
      </c>
      <c r="AB41">
        <v>37.909999999999997</v>
      </c>
      <c r="AC41">
        <v>68.86</v>
      </c>
      <c r="AD41">
        <v>40.840000000000003</v>
      </c>
      <c r="AE41">
        <v>75</v>
      </c>
      <c r="AF41">
        <v>37</v>
      </c>
      <c r="AG41">
        <v>10</v>
      </c>
      <c r="AH41">
        <v>30</v>
      </c>
      <c r="AI41">
        <v>30</v>
      </c>
      <c r="AJ41">
        <v>27.25</v>
      </c>
      <c r="AK41">
        <v>158</v>
      </c>
      <c r="AL41">
        <v>67</v>
      </c>
    </row>
    <row r="42" spans="1:38">
      <c r="A42" t="s">
        <v>84</v>
      </c>
      <c r="B42" s="34">
        <v>80.069999999999993</v>
      </c>
      <c r="C42" s="34">
        <v>34.729999999999997</v>
      </c>
      <c r="D42" s="93">
        <f t="shared" si="0"/>
        <v>94.699999999999989</v>
      </c>
      <c r="E42" s="34">
        <v>12.19</v>
      </c>
      <c r="F42" s="34"/>
      <c r="G42" s="34"/>
      <c r="H42" s="34"/>
      <c r="I42" s="34"/>
      <c r="J42" s="37">
        <v>13.63</v>
      </c>
      <c r="K42" s="37">
        <v>13.63</v>
      </c>
      <c r="L42" s="37">
        <v>13.97</v>
      </c>
      <c r="M42">
        <v>70.33</v>
      </c>
      <c r="N42">
        <v>192.94</v>
      </c>
      <c r="O42">
        <v>86.82</v>
      </c>
      <c r="P42">
        <v>3.88</v>
      </c>
      <c r="Q42">
        <v>6.01</v>
      </c>
      <c r="R42" s="93">
        <v>31.57</v>
      </c>
      <c r="S42" s="93">
        <v>31.56</v>
      </c>
      <c r="T42" s="93">
        <v>31.57</v>
      </c>
      <c r="U42">
        <v>4.22</v>
      </c>
      <c r="V42">
        <v>125.360056</v>
      </c>
      <c r="W42">
        <v>3.62</v>
      </c>
      <c r="X42">
        <v>31.5</v>
      </c>
      <c r="Y42">
        <v>10.5</v>
      </c>
      <c r="Z42">
        <v>10.5</v>
      </c>
      <c r="AA42">
        <v>204.02</v>
      </c>
      <c r="AB42">
        <v>40.799999999999997</v>
      </c>
      <c r="AC42">
        <v>74.62</v>
      </c>
      <c r="AD42">
        <v>43.04</v>
      </c>
      <c r="AE42">
        <v>80</v>
      </c>
      <c r="AF42">
        <v>40</v>
      </c>
      <c r="AG42">
        <v>10</v>
      </c>
      <c r="AH42">
        <v>30</v>
      </c>
      <c r="AI42">
        <v>30</v>
      </c>
      <c r="AJ42">
        <v>27.25</v>
      </c>
      <c r="AK42">
        <v>168</v>
      </c>
      <c r="AL42">
        <v>72</v>
      </c>
    </row>
    <row r="43" spans="1:38">
      <c r="A43" t="s">
        <v>85</v>
      </c>
      <c r="B43" s="34">
        <v>80.069999999999993</v>
      </c>
      <c r="C43" s="34">
        <v>34.729999999999997</v>
      </c>
      <c r="D43" s="93">
        <f t="shared" si="0"/>
        <v>94.699999999999989</v>
      </c>
      <c r="E43" s="34">
        <v>12.19</v>
      </c>
      <c r="F43" s="34"/>
      <c r="G43" s="34"/>
      <c r="H43" s="34"/>
      <c r="I43" s="34"/>
      <c r="J43" s="37">
        <v>14.4</v>
      </c>
      <c r="K43" s="37">
        <v>14.4</v>
      </c>
      <c r="L43" s="37">
        <v>14.76</v>
      </c>
      <c r="M43">
        <v>70.33</v>
      </c>
      <c r="N43">
        <v>192.94</v>
      </c>
      <c r="O43">
        <v>86.82</v>
      </c>
      <c r="P43">
        <v>3.88</v>
      </c>
      <c r="Q43">
        <v>6.01</v>
      </c>
      <c r="R43" s="93">
        <v>31.57</v>
      </c>
      <c r="S43" s="93">
        <v>31.56</v>
      </c>
      <c r="T43" s="93">
        <v>31.57</v>
      </c>
      <c r="U43">
        <v>4.1399999999999997</v>
      </c>
      <c r="V43">
        <v>129.29582400000001</v>
      </c>
      <c r="W43">
        <v>3.62</v>
      </c>
      <c r="X43">
        <v>47</v>
      </c>
      <c r="Y43">
        <v>15.66</v>
      </c>
      <c r="Z43">
        <v>15.67</v>
      </c>
      <c r="AA43">
        <v>229.94</v>
      </c>
      <c r="AB43">
        <v>45.99</v>
      </c>
      <c r="AC43">
        <v>79.52</v>
      </c>
      <c r="AD43">
        <v>44</v>
      </c>
      <c r="AE43">
        <v>83</v>
      </c>
      <c r="AF43">
        <v>42</v>
      </c>
      <c r="AG43">
        <v>17</v>
      </c>
      <c r="AH43">
        <v>49.33</v>
      </c>
      <c r="AI43">
        <v>49.33</v>
      </c>
      <c r="AJ43">
        <v>27.25</v>
      </c>
      <c r="AK43">
        <v>179</v>
      </c>
      <c r="AL43">
        <v>76</v>
      </c>
    </row>
    <row r="44" spans="1:38">
      <c r="A44" t="s">
        <v>86</v>
      </c>
      <c r="B44" s="34">
        <v>80.069999999999993</v>
      </c>
      <c r="C44" s="34">
        <v>34.729999999999997</v>
      </c>
      <c r="D44" s="93">
        <f t="shared" si="0"/>
        <v>94.699999999999989</v>
      </c>
      <c r="E44" s="34">
        <v>12.19</v>
      </c>
      <c r="F44" s="34"/>
      <c r="G44" s="34"/>
      <c r="H44" s="34"/>
      <c r="I44" s="34"/>
      <c r="J44" s="37">
        <v>15.07</v>
      </c>
      <c r="K44" s="37">
        <v>15.07</v>
      </c>
      <c r="L44" s="37">
        <v>15.45</v>
      </c>
      <c r="M44">
        <v>70.33</v>
      </c>
      <c r="N44">
        <v>192.94</v>
      </c>
      <c r="O44">
        <v>82</v>
      </c>
      <c r="P44">
        <v>3.88</v>
      </c>
      <c r="Q44">
        <v>6.01</v>
      </c>
      <c r="R44" s="93">
        <v>31.57</v>
      </c>
      <c r="S44" s="93">
        <v>31.56</v>
      </c>
      <c r="T44" s="93">
        <v>31.57</v>
      </c>
      <c r="U44">
        <v>4.1399999999999997</v>
      </c>
      <c r="V44">
        <v>132.91010600000001</v>
      </c>
      <c r="W44">
        <v>3.62</v>
      </c>
      <c r="X44">
        <v>48</v>
      </c>
      <c r="Y44">
        <v>16</v>
      </c>
      <c r="Z44">
        <v>16</v>
      </c>
      <c r="AA44">
        <v>235</v>
      </c>
      <c r="AB44">
        <v>47</v>
      </c>
      <c r="AC44">
        <v>83.13</v>
      </c>
      <c r="AD44">
        <v>44.8</v>
      </c>
      <c r="AE44">
        <v>88</v>
      </c>
      <c r="AF44">
        <v>44</v>
      </c>
      <c r="AG44">
        <v>18</v>
      </c>
      <c r="AH44">
        <v>50</v>
      </c>
      <c r="AI44">
        <v>50</v>
      </c>
      <c r="AJ44">
        <v>27.25</v>
      </c>
      <c r="AK44">
        <v>182</v>
      </c>
      <c r="AL44">
        <v>78</v>
      </c>
    </row>
    <row r="45" spans="1:38">
      <c r="A45" t="s">
        <v>87</v>
      </c>
      <c r="B45" s="34">
        <v>80.069999999999993</v>
      </c>
      <c r="C45" s="34">
        <v>34.729999999999997</v>
      </c>
      <c r="D45" s="93">
        <f t="shared" si="0"/>
        <v>94.699999999999989</v>
      </c>
      <c r="E45" s="34">
        <v>12.19</v>
      </c>
      <c r="F45" s="34"/>
      <c r="G45" s="34"/>
      <c r="H45" s="34"/>
      <c r="I45" s="34"/>
      <c r="J45" s="37">
        <v>15.75</v>
      </c>
      <c r="K45" s="37">
        <v>15.75</v>
      </c>
      <c r="L45" s="37">
        <v>16.14</v>
      </c>
      <c r="M45">
        <v>70.33</v>
      </c>
      <c r="N45">
        <v>231.53</v>
      </c>
      <c r="O45">
        <v>82</v>
      </c>
      <c r="P45">
        <v>4.1100000000000003</v>
      </c>
      <c r="Q45">
        <v>6.01</v>
      </c>
      <c r="R45" s="93">
        <v>31.57</v>
      </c>
      <c r="S45" s="93">
        <v>31.56</v>
      </c>
      <c r="T45" s="93">
        <v>31.57</v>
      </c>
      <c r="U45">
        <v>4.1399999999999997</v>
      </c>
      <c r="V45">
        <v>137.31349</v>
      </c>
      <c r="W45">
        <v>3.62</v>
      </c>
      <c r="X45">
        <v>50</v>
      </c>
      <c r="Y45">
        <v>16.66</v>
      </c>
      <c r="Z45">
        <v>16.670000000000002</v>
      </c>
      <c r="AA45">
        <v>235</v>
      </c>
      <c r="AB45">
        <v>47</v>
      </c>
      <c r="AC45">
        <v>86.95</v>
      </c>
      <c r="AD45">
        <v>45</v>
      </c>
      <c r="AE45">
        <v>92</v>
      </c>
      <c r="AF45">
        <v>46</v>
      </c>
      <c r="AG45">
        <v>15</v>
      </c>
      <c r="AH45">
        <v>45</v>
      </c>
      <c r="AI45">
        <v>45</v>
      </c>
      <c r="AJ45">
        <v>27.25</v>
      </c>
      <c r="AK45">
        <v>189</v>
      </c>
      <c r="AL45">
        <v>81</v>
      </c>
    </row>
    <row r="46" spans="1:38">
      <c r="A46" t="s">
        <v>88</v>
      </c>
      <c r="B46" s="34">
        <v>80.069999999999993</v>
      </c>
      <c r="C46" s="34">
        <v>34.729999999999997</v>
      </c>
      <c r="D46" s="93">
        <f t="shared" si="0"/>
        <v>94.699999999999989</v>
      </c>
      <c r="E46" s="34">
        <v>12.19</v>
      </c>
      <c r="F46" s="34"/>
      <c r="G46" s="34"/>
      <c r="H46" s="34"/>
      <c r="I46" s="34"/>
      <c r="J46" s="37">
        <v>16.18</v>
      </c>
      <c r="K46" s="37">
        <v>16.18</v>
      </c>
      <c r="L46" s="37">
        <v>16.59</v>
      </c>
      <c r="M46">
        <v>70.33</v>
      </c>
      <c r="N46">
        <v>231.53</v>
      </c>
      <c r="O46">
        <v>82</v>
      </c>
      <c r="P46">
        <v>4.1100000000000003</v>
      </c>
      <c r="Q46">
        <v>6.01</v>
      </c>
      <c r="R46" s="93">
        <v>31.57</v>
      </c>
      <c r="S46" s="93">
        <v>31.56</v>
      </c>
      <c r="T46" s="93">
        <v>31.57</v>
      </c>
      <c r="U46">
        <v>4.1399999999999997</v>
      </c>
      <c r="V46">
        <v>139.22292200000001</v>
      </c>
      <c r="W46">
        <v>3.62</v>
      </c>
      <c r="X46">
        <v>51.5</v>
      </c>
      <c r="Y46">
        <v>17.16</v>
      </c>
      <c r="Z46">
        <v>17.170000000000002</v>
      </c>
      <c r="AA46">
        <v>235</v>
      </c>
      <c r="AB46">
        <v>47</v>
      </c>
      <c r="AC46">
        <v>90.7</v>
      </c>
      <c r="AD46">
        <v>45.5</v>
      </c>
      <c r="AE46">
        <v>93</v>
      </c>
      <c r="AF46">
        <v>47</v>
      </c>
      <c r="AG46">
        <v>15</v>
      </c>
      <c r="AH46">
        <v>45.33</v>
      </c>
      <c r="AI46">
        <v>45.33</v>
      </c>
      <c r="AJ46">
        <v>27.25</v>
      </c>
      <c r="AK46">
        <v>189</v>
      </c>
      <c r="AL46">
        <v>81</v>
      </c>
    </row>
    <row r="47" spans="1:38">
      <c r="A47" t="s">
        <v>89</v>
      </c>
      <c r="B47" s="34">
        <v>80.069999999999993</v>
      </c>
      <c r="C47" s="34">
        <v>34.729999999999997</v>
      </c>
      <c r="D47" s="93">
        <f t="shared" si="0"/>
        <v>93.7</v>
      </c>
      <c r="E47" s="34">
        <v>12.19</v>
      </c>
      <c r="F47" s="34"/>
      <c r="G47" s="34"/>
      <c r="H47" s="34"/>
      <c r="I47" s="34"/>
      <c r="J47" s="37">
        <v>16.399999999999999</v>
      </c>
      <c r="K47" s="37">
        <v>16.399999999999999</v>
      </c>
      <c r="L47" s="37">
        <v>16.809999999999999</v>
      </c>
      <c r="M47">
        <v>70.33</v>
      </c>
      <c r="N47">
        <v>272.77</v>
      </c>
      <c r="O47">
        <v>82</v>
      </c>
      <c r="P47">
        <v>4.1100000000000003</v>
      </c>
      <c r="Q47">
        <v>6.01</v>
      </c>
      <c r="R47" s="93">
        <v>31.23</v>
      </c>
      <c r="S47" s="93">
        <v>31.24</v>
      </c>
      <c r="T47" s="93">
        <v>31.23</v>
      </c>
      <c r="U47">
        <v>0</v>
      </c>
      <c r="V47">
        <v>141.268742</v>
      </c>
      <c r="W47">
        <v>3.62</v>
      </c>
      <c r="X47">
        <v>62.5</v>
      </c>
      <c r="Y47">
        <v>20.84</v>
      </c>
      <c r="Z47">
        <v>20.83</v>
      </c>
      <c r="AA47">
        <v>235</v>
      </c>
      <c r="AB47">
        <v>47</v>
      </c>
      <c r="AC47">
        <v>91.15</v>
      </c>
      <c r="AD47">
        <v>46</v>
      </c>
      <c r="AE47">
        <v>94</v>
      </c>
      <c r="AF47">
        <v>47</v>
      </c>
      <c r="AG47">
        <v>15.66</v>
      </c>
      <c r="AH47">
        <v>55</v>
      </c>
      <c r="AI47">
        <v>55</v>
      </c>
      <c r="AJ47">
        <v>27.25</v>
      </c>
      <c r="AK47">
        <v>193</v>
      </c>
      <c r="AL47">
        <v>82</v>
      </c>
    </row>
    <row r="48" spans="1:38">
      <c r="A48" t="s">
        <v>90</v>
      </c>
      <c r="B48" s="34">
        <v>80.069999999999993</v>
      </c>
      <c r="C48" s="34">
        <v>34.729999999999997</v>
      </c>
      <c r="D48" s="93">
        <f t="shared" si="0"/>
        <v>93.199999999999989</v>
      </c>
      <c r="E48" s="34">
        <v>12.19</v>
      </c>
      <c r="F48" s="34"/>
      <c r="G48" s="34"/>
      <c r="H48" s="34"/>
      <c r="I48" s="34"/>
      <c r="J48" s="37">
        <v>16.399999999999999</v>
      </c>
      <c r="K48" s="37">
        <v>16.399999999999999</v>
      </c>
      <c r="L48" s="37">
        <v>16.809999999999999</v>
      </c>
      <c r="M48">
        <v>70.33</v>
      </c>
      <c r="N48">
        <v>272.77</v>
      </c>
      <c r="O48">
        <v>82</v>
      </c>
      <c r="P48">
        <v>4.1100000000000003</v>
      </c>
      <c r="Q48">
        <v>6.01</v>
      </c>
      <c r="R48" s="93">
        <v>31.07</v>
      </c>
      <c r="S48" s="93">
        <v>31.06</v>
      </c>
      <c r="T48" s="93">
        <v>31.07</v>
      </c>
      <c r="U48">
        <v>0</v>
      </c>
      <c r="V48">
        <v>142.846946</v>
      </c>
      <c r="W48">
        <v>3.62</v>
      </c>
      <c r="X48">
        <v>64</v>
      </c>
      <c r="Y48">
        <v>21.34</v>
      </c>
      <c r="Z48">
        <v>21.33</v>
      </c>
      <c r="AA48">
        <v>235</v>
      </c>
      <c r="AB48">
        <v>47</v>
      </c>
      <c r="AC48">
        <v>91.31</v>
      </c>
      <c r="AD48">
        <v>47</v>
      </c>
      <c r="AE48">
        <v>94</v>
      </c>
      <c r="AF48">
        <v>47</v>
      </c>
      <c r="AG48">
        <v>16.34</v>
      </c>
      <c r="AH48">
        <v>55.33</v>
      </c>
      <c r="AI48">
        <v>55.33</v>
      </c>
      <c r="AJ48">
        <v>27.25</v>
      </c>
      <c r="AK48">
        <v>193</v>
      </c>
      <c r="AL48">
        <v>82</v>
      </c>
    </row>
    <row r="49" spans="1:38">
      <c r="A49" t="s">
        <v>91</v>
      </c>
      <c r="B49" s="34">
        <v>80.069999999999993</v>
      </c>
      <c r="C49" s="34">
        <v>34.729999999999997</v>
      </c>
      <c r="D49" s="93">
        <f t="shared" si="0"/>
        <v>93.199999999999989</v>
      </c>
      <c r="E49" s="34">
        <v>12.19</v>
      </c>
      <c r="F49" s="34"/>
      <c r="G49" s="34"/>
      <c r="H49" s="34"/>
      <c r="I49" s="34"/>
      <c r="J49" s="37">
        <v>16.399999999999999</v>
      </c>
      <c r="K49" s="37">
        <v>16.399999999999999</v>
      </c>
      <c r="L49" s="37">
        <v>16.809999999999999</v>
      </c>
      <c r="M49">
        <v>70.33</v>
      </c>
      <c r="N49">
        <v>272.77</v>
      </c>
      <c r="O49">
        <v>91.65</v>
      </c>
      <c r="P49">
        <v>4.1100000000000003</v>
      </c>
      <c r="Q49">
        <v>6.61</v>
      </c>
      <c r="R49" s="93">
        <v>31.07</v>
      </c>
      <c r="S49" s="93">
        <v>31.06</v>
      </c>
      <c r="T49" s="93">
        <v>31.07</v>
      </c>
      <c r="U49">
        <v>0</v>
      </c>
      <c r="V49">
        <v>143.78217799999999</v>
      </c>
      <c r="W49">
        <v>3.62</v>
      </c>
      <c r="X49">
        <v>65.5</v>
      </c>
      <c r="Y49">
        <v>21.84</v>
      </c>
      <c r="Z49">
        <v>21.83</v>
      </c>
      <c r="AA49">
        <v>235</v>
      </c>
      <c r="AB49">
        <v>47</v>
      </c>
      <c r="AC49">
        <v>91.69</v>
      </c>
      <c r="AD49">
        <v>47</v>
      </c>
      <c r="AE49">
        <v>94</v>
      </c>
      <c r="AF49">
        <v>47</v>
      </c>
      <c r="AG49">
        <v>15</v>
      </c>
      <c r="AH49">
        <v>55.67</v>
      </c>
      <c r="AI49">
        <v>55.67</v>
      </c>
      <c r="AJ49">
        <v>27.25</v>
      </c>
      <c r="AK49">
        <v>193</v>
      </c>
      <c r="AL49">
        <v>82</v>
      </c>
    </row>
    <row r="50" spans="1:38">
      <c r="A50" t="s">
        <v>92</v>
      </c>
      <c r="B50" s="34">
        <v>80.069999999999993</v>
      </c>
      <c r="C50" s="34">
        <v>34.729999999999997</v>
      </c>
      <c r="D50" s="93">
        <f t="shared" si="0"/>
        <v>93.199999999999989</v>
      </c>
      <c r="E50" s="34">
        <v>12.19</v>
      </c>
      <c r="F50" s="34"/>
      <c r="G50" s="34"/>
      <c r="H50" s="34"/>
      <c r="I50" s="34"/>
      <c r="J50" s="37">
        <v>16.399999999999999</v>
      </c>
      <c r="K50" s="37">
        <v>16.399999999999999</v>
      </c>
      <c r="L50" s="37">
        <v>16.809999999999999</v>
      </c>
      <c r="M50">
        <v>70.33</v>
      </c>
      <c r="N50">
        <v>272.77</v>
      </c>
      <c r="O50">
        <v>91.65</v>
      </c>
      <c r="P50">
        <v>3.11</v>
      </c>
      <c r="Q50">
        <v>6.61</v>
      </c>
      <c r="R50" s="93">
        <v>31.07</v>
      </c>
      <c r="S50" s="93">
        <v>31.06</v>
      </c>
      <c r="T50" s="93">
        <v>31.07</v>
      </c>
      <c r="U50">
        <v>0</v>
      </c>
      <c r="V50">
        <v>144.70766800000001</v>
      </c>
      <c r="W50">
        <v>3.62</v>
      </c>
      <c r="X50">
        <v>66.5</v>
      </c>
      <c r="Y50">
        <v>22.16</v>
      </c>
      <c r="Z50">
        <v>22.17</v>
      </c>
      <c r="AA50">
        <v>235</v>
      </c>
      <c r="AB50">
        <v>47</v>
      </c>
      <c r="AC50">
        <v>91.62</v>
      </c>
      <c r="AD50">
        <v>47</v>
      </c>
      <c r="AE50">
        <v>94</v>
      </c>
      <c r="AF50">
        <v>47</v>
      </c>
      <c r="AG50">
        <v>15</v>
      </c>
      <c r="AH50">
        <v>55.67</v>
      </c>
      <c r="AI50">
        <v>55.67</v>
      </c>
      <c r="AJ50">
        <v>27.75</v>
      </c>
      <c r="AK50">
        <v>193</v>
      </c>
      <c r="AL50">
        <v>82</v>
      </c>
    </row>
    <row r="51" spans="1:38">
      <c r="A51" t="s">
        <v>93</v>
      </c>
      <c r="B51" s="34">
        <v>98.37</v>
      </c>
      <c r="C51" s="34">
        <v>34.729999999999997</v>
      </c>
      <c r="D51" s="93">
        <f t="shared" si="0"/>
        <v>93.199999999999989</v>
      </c>
      <c r="E51" s="34">
        <v>12.19</v>
      </c>
      <c r="F51" s="34"/>
      <c r="G51" s="34"/>
      <c r="H51" s="34"/>
      <c r="I51" s="34"/>
      <c r="J51" s="37">
        <v>16.399999999999999</v>
      </c>
      <c r="K51" s="37">
        <v>16.399999999999999</v>
      </c>
      <c r="L51" s="37">
        <v>16.809999999999999</v>
      </c>
      <c r="M51">
        <v>70.33</v>
      </c>
      <c r="N51">
        <v>272.77</v>
      </c>
      <c r="O51">
        <v>82</v>
      </c>
      <c r="P51">
        <v>2.72</v>
      </c>
      <c r="Q51">
        <v>6.61</v>
      </c>
      <c r="R51" s="93">
        <v>31.07</v>
      </c>
      <c r="S51" s="93">
        <v>31.06</v>
      </c>
      <c r="T51" s="93">
        <v>31.07</v>
      </c>
      <c r="U51">
        <v>0</v>
      </c>
      <c r="V51">
        <v>134.27398600000001</v>
      </c>
      <c r="W51">
        <v>3.52</v>
      </c>
      <c r="X51">
        <v>67.5</v>
      </c>
      <c r="Y51">
        <v>22.5</v>
      </c>
      <c r="Z51">
        <v>22.5</v>
      </c>
      <c r="AA51">
        <v>235</v>
      </c>
      <c r="AB51">
        <v>47</v>
      </c>
      <c r="AC51">
        <v>90.86</v>
      </c>
      <c r="AD51">
        <v>47</v>
      </c>
      <c r="AE51">
        <v>94</v>
      </c>
      <c r="AF51">
        <v>47</v>
      </c>
      <c r="AG51">
        <v>15.66</v>
      </c>
      <c r="AH51">
        <v>53.33</v>
      </c>
      <c r="AI51">
        <v>53.33</v>
      </c>
      <c r="AJ51">
        <v>28.77</v>
      </c>
      <c r="AK51">
        <v>193</v>
      </c>
      <c r="AL51">
        <v>82</v>
      </c>
    </row>
    <row r="52" spans="1:38">
      <c r="A52" t="s">
        <v>94</v>
      </c>
      <c r="B52" s="34">
        <v>98.37</v>
      </c>
      <c r="C52" s="34">
        <v>34.729999999999997</v>
      </c>
      <c r="D52" s="93">
        <f t="shared" si="0"/>
        <v>93.199999999999989</v>
      </c>
      <c r="E52" s="34">
        <v>12.19</v>
      </c>
      <c r="F52" s="34"/>
      <c r="G52" s="34"/>
      <c r="H52" s="34"/>
      <c r="I52" s="34"/>
      <c r="J52" s="37">
        <v>16.399999999999999</v>
      </c>
      <c r="K52" s="37">
        <v>16.399999999999999</v>
      </c>
      <c r="L52" s="37">
        <v>16.809999999999999</v>
      </c>
      <c r="M52">
        <v>70.33</v>
      </c>
      <c r="N52">
        <v>272.77</v>
      </c>
      <c r="O52">
        <v>82</v>
      </c>
      <c r="P52">
        <v>2.72</v>
      </c>
      <c r="Q52">
        <v>6.61</v>
      </c>
      <c r="R52" s="93">
        <v>31.07</v>
      </c>
      <c r="S52" s="93">
        <v>31.06</v>
      </c>
      <c r="T52" s="93">
        <v>31.07</v>
      </c>
      <c r="U52">
        <v>0</v>
      </c>
      <c r="V52">
        <v>133.44591600000001</v>
      </c>
      <c r="W52">
        <v>3.52</v>
      </c>
      <c r="X52">
        <v>68.5</v>
      </c>
      <c r="Y52">
        <v>22.84</v>
      </c>
      <c r="Z52">
        <v>22.83</v>
      </c>
      <c r="AA52">
        <v>235</v>
      </c>
      <c r="AB52">
        <v>47</v>
      </c>
      <c r="AC52">
        <v>90.73</v>
      </c>
      <c r="AD52">
        <v>47</v>
      </c>
      <c r="AE52">
        <v>94</v>
      </c>
      <c r="AF52">
        <v>47</v>
      </c>
      <c r="AG52">
        <v>16.34</v>
      </c>
      <c r="AH52">
        <v>53.33</v>
      </c>
      <c r="AI52">
        <v>53.33</v>
      </c>
      <c r="AJ52">
        <v>28.77</v>
      </c>
      <c r="AK52">
        <v>193</v>
      </c>
      <c r="AL52">
        <v>82</v>
      </c>
    </row>
    <row r="53" spans="1:38">
      <c r="A53" t="s">
        <v>95</v>
      </c>
      <c r="B53" s="34">
        <v>98.37</v>
      </c>
      <c r="C53" s="34">
        <v>34.729999999999997</v>
      </c>
      <c r="D53" s="93">
        <f t="shared" si="0"/>
        <v>93.199999999999989</v>
      </c>
      <c r="E53" s="34">
        <v>12.19</v>
      </c>
      <c r="F53" s="34"/>
      <c r="G53" s="34"/>
      <c r="H53" s="34"/>
      <c r="I53" s="34"/>
      <c r="J53" s="37">
        <v>16.399999999999999</v>
      </c>
      <c r="K53" s="37">
        <v>16.399999999999999</v>
      </c>
      <c r="L53" s="37">
        <v>16.809999999999999</v>
      </c>
      <c r="M53">
        <v>70.33</v>
      </c>
      <c r="N53">
        <v>272.77</v>
      </c>
      <c r="O53">
        <v>82</v>
      </c>
      <c r="P53">
        <v>1.94</v>
      </c>
      <c r="Q53">
        <v>7.21</v>
      </c>
      <c r="R53" s="93">
        <v>31.07</v>
      </c>
      <c r="S53" s="93">
        <v>31.06</v>
      </c>
      <c r="T53" s="93">
        <v>31.07</v>
      </c>
      <c r="U53">
        <v>0</v>
      </c>
      <c r="V53">
        <v>129.65627799999999</v>
      </c>
      <c r="W53">
        <v>3.52</v>
      </c>
      <c r="X53">
        <v>67.5</v>
      </c>
      <c r="Y53">
        <v>22.5</v>
      </c>
      <c r="Z53">
        <v>22.5</v>
      </c>
      <c r="AA53">
        <v>235</v>
      </c>
      <c r="AB53">
        <v>47</v>
      </c>
      <c r="AC53">
        <v>91.53</v>
      </c>
      <c r="AD53">
        <v>47</v>
      </c>
      <c r="AE53">
        <v>94</v>
      </c>
      <c r="AF53">
        <v>47</v>
      </c>
      <c r="AG53">
        <v>15</v>
      </c>
      <c r="AH53">
        <v>53</v>
      </c>
      <c r="AI53">
        <v>53</v>
      </c>
      <c r="AJ53">
        <v>28.77</v>
      </c>
      <c r="AK53">
        <v>193</v>
      </c>
      <c r="AL53">
        <v>82</v>
      </c>
    </row>
    <row r="54" spans="1:38">
      <c r="A54" t="s">
        <v>96</v>
      </c>
      <c r="B54" s="34">
        <v>98.37</v>
      </c>
      <c r="C54" s="34">
        <v>34.729999999999997</v>
      </c>
      <c r="D54" s="93">
        <f t="shared" si="0"/>
        <v>93.199999999999989</v>
      </c>
      <c r="E54" s="34">
        <v>12.19</v>
      </c>
      <c r="F54" s="34"/>
      <c r="G54" s="34"/>
      <c r="H54" s="34"/>
      <c r="I54" s="34"/>
      <c r="J54" s="37">
        <v>16.399999999999999</v>
      </c>
      <c r="K54" s="37">
        <v>16.399999999999999</v>
      </c>
      <c r="L54" s="37">
        <v>16.809999999999999</v>
      </c>
      <c r="M54">
        <v>70.33</v>
      </c>
      <c r="N54">
        <v>272.77</v>
      </c>
      <c r="O54">
        <v>82</v>
      </c>
      <c r="P54">
        <v>1.94</v>
      </c>
      <c r="Q54">
        <v>7.21</v>
      </c>
      <c r="R54" s="93">
        <v>31.07</v>
      </c>
      <c r="S54" s="93">
        <v>31.06</v>
      </c>
      <c r="T54" s="93">
        <v>31.07</v>
      </c>
      <c r="U54">
        <v>0</v>
      </c>
      <c r="V54">
        <v>124.49301800000001</v>
      </c>
      <c r="W54">
        <v>3.52</v>
      </c>
      <c r="X54">
        <v>67.5</v>
      </c>
      <c r="Y54">
        <v>22.5</v>
      </c>
      <c r="Z54">
        <v>22.5</v>
      </c>
      <c r="AA54">
        <v>235</v>
      </c>
      <c r="AB54">
        <v>47</v>
      </c>
      <c r="AC54">
        <v>91.56</v>
      </c>
      <c r="AD54">
        <v>47</v>
      </c>
      <c r="AE54">
        <v>94</v>
      </c>
      <c r="AF54">
        <v>47</v>
      </c>
      <c r="AG54">
        <v>15</v>
      </c>
      <c r="AH54">
        <v>53</v>
      </c>
      <c r="AI54">
        <v>53</v>
      </c>
      <c r="AJ54">
        <v>29.27</v>
      </c>
      <c r="AK54">
        <v>193</v>
      </c>
      <c r="AL54">
        <v>82</v>
      </c>
    </row>
    <row r="55" spans="1:38">
      <c r="A55" t="s">
        <v>97</v>
      </c>
      <c r="B55" s="34">
        <v>80.069999999999993</v>
      </c>
      <c r="C55" s="34">
        <v>34.729999999999997</v>
      </c>
      <c r="D55" s="93">
        <f t="shared" si="0"/>
        <v>93.199999999999989</v>
      </c>
      <c r="E55" s="34">
        <v>12.19</v>
      </c>
      <c r="F55" s="34"/>
      <c r="G55" s="34"/>
      <c r="H55" s="34"/>
      <c r="I55" s="34"/>
      <c r="J55" s="37">
        <v>16.399999999999999</v>
      </c>
      <c r="K55" s="37">
        <v>16.399999999999999</v>
      </c>
      <c r="L55" s="37">
        <v>16.809999999999999</v>
      </c>
      <c r="M55">
        <v>70.33</v>
      </c>
      <c r="N55">
        <v>231.53</v>
      </c>
      <c r="O55">
        <v>100.5</v>
      </c>
      <c r="P55">
        <v>2.72</v>
      </c>
      <c r="Q55">
        <v>7.21</v>
      </c>
      <c r="R55" s="93">
        <v>31.07</v>
      </c>
      <c r="S55" s="93">
        <v>31.06</v>
      </c>
      <c r="T55" s="93">
        <v>31.07</v>
      </c>
      <c r="U55">
        <v>0</v>
      </c>
      <c r="V55">
        <v>123.2363</v>
      </c>
      <c r="W55">
        <v>3.52</v>
      </c>
      <c r="X55">
        <v>67.5</v>
      </c>
      <c r="Y55">
        <v>22.5</v>
      </c>
      <c r="Z55">
        <v>22.5</v>
      </c>
      <c r="AA55">
        <v>235</v>
      </c>
      <c r="AB55">
        <v>47</v>
      </c>
      <c r="AC55">
        <v>91.03</v>
      </c>
      <c r="AD55">
        <v>47</v>
      </c>
      <c r="AE55">
        <v>94</v>
      </c>
      <c r="AF55">
        <v>47</v>
      </c>
      <c r="AG55">
        <v>15.66</v>
      </c>
      <c r="AH55">
        <v>57.33</v>
      </c>
      <c r="AI55">
        <v>57.33</v>
      </c>
      <c r="AJ55">
        <v>31.29</v>
      </c>
      <c r="AK55">
        <v>193</v>
      </c>
      <c r="AL55">
        <v>82</v>
      </c>
    </row>
    <row r="56" spans="1:38">
      <c r="A56" t="s">
        <v>98</v>
      </c>
      <c r="B56" s="34">
        <v>80.510000000000005</v>
      </c>
      <c r="C56" s="34">
        <v>34.729999999999997</v>
      </c>
      <c r="D56" s="93">
        <f t="shared" si="0"/>
        <v>92.699999999999989</v>
      </c>
      <c r="E56" s="34">
        <v>12.19</v>
      </c>
      <c r="F56" s="34"/>
      <c r="G56" s="34"/>
      <c r="H56" s="34"/>
      <c r="I56" s="34"/>
      <c r="J56" s="37">
        <v>16.399999999999999</v>
      </c>
      <c r="K56" s="37">
        <v>16.399999999999999</v>
      </c>
      <c r="L56" s="37">
        <v>16.809999999999999</v>
      </c>
      <c r="M56">
        <v>70.33</v>
      </c>
      <c r="N56">
        <v>192.94</v>
      </c>
      <c r="O56">
        <v>100.5</v>
      </c>
      <c r="P56">
        <v>2.72</v>
      </c>
      <c r="Q56">
        <v>8.81</v>
      </c>
      <c r="R56" s="93">
        <v>30.9</v>
      </c>
      <c r="S56" s="93">
        <v>30.9</v>
      </c>
      <c r="T56" s="93">
        <v>30.9</v>
      </c>
      <c r="U56">
        <v>0</v>
      </c>
      <c r="V56">
        <v>122.038034</v>
      </c>
      <c r="W56">
        <v>3.52</v>
      </c>
      <c r="X56">
        <v>67.5</v>
      </c>
      <c r="Y56">
        <v>22.5</v>
      </c>
      <c r="Z56">
        <v>22.5</v>
      </c>
      <c r="AA56">
        <v>235</v>
      </c>
      <c r="AB56">
        <v>47</v>
      </c>
      <c r="AC56">
        <v>90.55</v>
      </c>
      <c r="AD56">
        <v>47</v>
      </c>
      <c r="AE56">
        <v>94</v>
      </c>
      <c r="AF56">
        <v>47</v>
      </c>
      <c r="AG56">
        <v>17</v>
      </c>
      <c r="AH56">
        <v>57.33</v>
      </c>
      <c r="AI56">
        <v>57.33</v>
      </c>
      <c r="AJ56">
        <v>31.29</v>
      </c>
      <c r="AK56">
        <v>193</v>
      </c>
      <c r="AL56">
        <v>82</v>
      </c>
    </row>
    <row r="57" spans="1:38">
      <c r="A57" t="s">
        <v>99</v>
      </c>
      <c r="B57" s="34">
        <v>112.66</v>
      </c>
      <c r="C57" s="34">
        <v>57.52</v>
      </c>
      <c r="D57" s="93">
        <f t="shared" si="0"/>
        <v>92.699999999999989</v>
      </c>
      <c r="E57" s="34">
        <v>16.09</v>
      </c>
      <c r="F57" s="34"/>
      <c r="G57" s="34"/>
      <c r="H57" s="34"/>
      <c r="I57" s="34"/>
      <c r="J57" s="37">
        <v>16.399999999999999</v>
      </c>
      <c r="K57" s="37">
        <v>16.399999999999999</v>
      </c>
      <c r="L57" s="37">
        <v>16.809999999999999</v>
      </c>
      <c r="M57">
        <v>70.33</v>
      </c>
      <c r="N57">
        <v>231.53</v>
      </c>
      <c r="O57">
        <v>100.5</v>
      </c>
      <c r="P57">
        <v>3.88</v>
      </c>
      <c r="Q57">
        <v>9.2100000000000009</v>
      </c>
      <c r="R57" s="93">
        <v>30.9</v>
      </c>
      <c r="S57" s="93">
        <v>30.9</v>
      </c>
      <c r="T57" s="93">
        <v>30.9</v>
      </c>
      <c r="U57">
        <v>0</v>
      </c>
      <c r="V57">
        <v>93.416038</v>
      </c>
      <c r="W57">
        <v>3.52</v>
      </c>
      <c r="X57">
        <v>67.5</v>
      </c>
      <c r="Y57">
        <v>22.5</v>
      </c>
      <c r="Z57">
        <v>22.5</v>
      </c>
      <c r="AA57">
        <v>235</v>
      </c>
      <c r="AB57">
        <v>47</v>
      </c>
      <c r="AC57">
        <v>90.28</v>
      </c>
      <c r="AD57">
        <v>47</v>
      </c>
      <c r="AE57">
        <v>94</v>
      </c>
      <c r="AF57">
        <v>47</v>
      </c>
      <c r="AG57">
        <v>22.34</v>
      </c>
      <c r="AH57">
        <v>57.33</v>
      </c>
      <c r="AI57">
        <v>57.33</v>
      </c>
      <c r="AJ57">
        <v>31.29</v>
      </c>
      <c r="AK57">
        <v>193</v>
      </c>
      <c r="AL57">
        <v>82</v>
      </c>
    </row>
    <row r="58" spans="1:38">
      <c r="A58" t="s">
        <v>100</v>
      </c>
      <c r="B58" s="34">
        <v>130.96</v>
      </c>
      <c r="C58" s="34">
        <v>57.52</v>
      </c>
      <c r="D58" s="93">
        <f t="shared" si="0"/>
        <v>93.199999999999989</v>
      </c>
      <c r="E58" s="34">
        <v>16.09</v>
      </c>
      <c r="F58" s="34"/>
      <c r="G58" s="34"/>
      <c r="H58" s="34"/>
      <c r="I58" s="34"/>
      <c r="J58" s="37">
        <v>16.32</v>
      </c>
      <c r="K58" s="37">
        <v>16.32</v>
      </c>
      <c r="L58" s="37">
        <v>16.73</v>
      </c>
      <c r="M58">
        <v>70.33</v>
      </c>
      <c r="N58">
        <v>272.77</v>
      </c>
      <c r="O58">
        <v>100.5</v>
      </c>
      <c r="P58">
        <v>3.88</v>
      </c>
      <c r="Q58">
        <v>9.81</v>
      </c>
      <c r="R58" s="93">
        <v>31.07</v>
      </c>
      <c r="S58" s="93">
        <v>31.06</v>
      </c>
      <c r="T58" s="93">
        <v>31.07</v>
      </c>
      <c r="U58">
        <v>0</v>
      </c>
      <c r="V58">
        <v>87.960517999999993</v>
      </c>
      <c r="W58">
        <v>3.52</v>
      </c>
      <c r="X58">
        <v>68</v>
      </c>
      <c r="Y58">
        <v>22.66</v>
      </c>
      <c r="Z58">
        <v>22.67</v>
      </c>
      <c r="AA58">
        <v>235</v>
      </c>
      <c r="AB58">
        <v>47</v>
      </c>
      <c r="AC58">
        <v>91.71</v>
      </c>
      <c r="AD58">
        <v>46.28</v>
      </c>
      <c r="AE58">
        <v>94</v>
      </c>
      <c r="AF58">
        <v>47</v>
      </c>
      <c r="AG58">
        <v>23</v>
      </c>
      <c r="AH58">
        <v>57.33</v>
      </c>
      <c r="AI58">
        <v>57.33</v>
      </c>
      <c r="AJ58">
        <v>31.29</v>
      </c>
      <c r="AK58">
        <v>193</v>
      </c>
      <c r="AL58">
        <v>82</v>
      </c>
    </row>
    <row r="59" spans="1:38">
      <c r="A59" t="s">
        <v>101</v>
      </c>
      <c r="B59" s="34">
        <v>130.96</v>
      </c>
      <c r="C59" s="34">
        <v>57.52</v>
      </c>
      <c r="D59" s="93">
        <f t="shared" si="0"/>
        <v>93.199999999999989</v>
      </c>
      <c r="E59" s="34">
        <v>16.09</v>
      </c>
      <c r="F59" s="34"/>
      <c r="G59" s="34"/>
      <c r="H59" s="34"/>
      <c r="I59" s="34"/>
      <c r="J59" s="37">
        <v>16.059999999999999</v>
      </c>
      <c r="K59" s="37">
        <v>16.059999999999999</v>
      </c>
      <c r="L59" s="37">
        <v>16.46</v>
      </c>
      <c r="M59">
        <v>70.33</v>
      </c>
      <c r="N59">
        <v>272.77</v>
      </c>
      <c r="O59">
        <v>100.5</v>
      </c>
      <c r="P59">
        <v>3.88</v>
      </c>
      <c r="Q59">
        <v>10.81</v>
      </c>
      <c r="R59" s="93">
        <v>31.07</v>
      </c>
      <c r="S59" s="93">
        <v>31.06</v>
      </c>
      <c r="T59" s="93">
        <v>31.07</v>
      </c>
      <c r="U59">
        <v>0</v>
      </c>
      <c r="V59">
        <v>85.583470000000005</v>
      </c>
      <c r="W59">
        <v>3.67</v>
      </c>
      <c r="X59">
        <v>69</v>
      </c>
      <c r="Y59">
        <v>23</v>
      </c>
      <c r="Z59">
        <v>23</v>
      </c>
      <c r="AA59">
        <v>235</v>
      </c>
      <c r="AB59">
        <v>47</v>
      </c>
      <c r="AC59">
        <v>90.94</v>
      </c>
      <c r="AD59">
        <v>46.2</v>
      </c>
      <c r="AE59">
        <v>94</v>
      </c>
      <c r="AF59">
        <v>47</v>
      </c>
      <c r="AG59">
        <v>23.66</v>
      </c>
      <c r="AH59">
        <v>57.33</v>
      </c>
      <c r="AI59">
        <v>57.33</v>
      </c>
      <c r="AJ59">
        <v>29.78</v>
      </c>
      <c r="AK59">
        <v>193</v>
      </c>
      <c r="AL59">
        <v>82</v>
      </c>
    </row>
    <row r="60" spans="1:38">
      <c r="A60" t="s">
        <v>102</v>
      </c>
      <c r="B60" s="34">
        <v>130.96</v>
      </c>
      <c r="C60" s="34">
        <v>76.489999999999995</v>
      </c>
      <c r="D60" s="93">
        <f t="shared" si="0"/>
        <v>93.199999999999989</v>
      </c>
      <c r="E60" s="34">
        <v>16.09</v>
      </c>
      <c r="F60" s="34"/>
      <c r="G60" s="34"/>
      <c r="H60" s="34"/>
      <c r="I60" s="34"/>
      <c r="J60" s="37">
        <v>15.53</v>
      </c>
      <c r="K60" s="37">
        <v>15.53</v>
      </c>
      <c r="L60" s="37">
        <v>15.92</v>
      </c>
      <c r="M60">
        <v>70.33</v>
      </c>
      <c r="N60">
        <v>272.77</v>
      </c>
      <c r="O60">
        <v>100.5</v>
      </c>
      <c r="P60">
        <v>3.88</v>
      </c>
      <c r="Q60">
        <v>11.01</v>
      </c>
      <c r="R60" s="93">
        <v>31.07</v>
      </c>
      <c r="S60" s="93">
        <v>31.06</v>
      </c>
      <c r="T60" s="93">
        <v>31.07</v>
      </c>
      <c r="U60">
        <v>0</v>
      </c>
      <c r="V60">
        <v>85.203531999999996</v>
      </c>
      <c r="W60">
        <v>3.67</v>
      </c>
      <c r="X60">
        <v>72</v>
      </c>
      <c r="Y60">
        <v>24</v>
      </c>
      <c r="Z60">
        <v>24</v>
      </c>
      <c r="AA60">
        <v>235</v>
      </c>
      <c r="AB60">
        <v>47</v>
      </c>
      <c r="AC60">
        <v>89.85</v>
      </c>
      <c r="AD60">
        <v>45.4</v>
      </c>
      <c r="AE60">
        <v>93</v>
      </c>
      <c r="AF60">
        <v>47</v>
      </c>
      <c r="AG60">
        <v>24.34</v>
      </c>
      <c r="AH60">
        <v>57.33</v>
      </c>
      <c r="AI60">
        <v>57.33</v>
      </c>
      <c r="AJ60">
        <v>29.78</v>
      </c>
      <c r="AK60">
        <v>189</v>
      </c>
      <c r="AL60">
        <v>81</v>
      </c>
    </row>
    <row r="61" spans="1:38">
      <c r="A61" t="s">
        <v>103</v>
      </c>
      <c r="B61" s="34">
        <v>130.96</v>
      </c>
      <c r="C61" s="34">
        <v>76.489999999999995</v>
      </c>
      <c r="D61" s="93">
        <f t="shared" si="0"/>
        <v>93.199999999999989</v>
      </c>
      <c r="E61" s="34">
        <v>16.09</v>
      </c>
      <c r="F61" s="34"/>
      <c r="G61" s="34"/>
      <c r="H61" s="34"/>
      <c r="I61" s="34"/>
      <c r="J61" s="37">
        <v>14.63</v>
      </c>
      <c r="K61" s="37">
        <v>14.63</v>
      </c>
      <c r="L61" s="37">
        <v>15</v>
      </c>
      <c r="M61">
        <v>94.53</v>
      </c>
      <c r="N61">
        <v>272.77</v>
      </c>
      <c r="O61">
        <v>100.5</v>
      </c>
      <c r="P61">
        <v>3.96</v>
      </c>
      <c r="Q61">
        <v>11.61</v>
      </c>
      <c r="R61" s="93">
        <v>31.07</v>
      </c>
      <c r="S61" s="93">
        <v>31.06</v>
      </c>
      <c r="T61" s="93">
        <v>31.07</v>
      </c>
      <c r="U61">
        <v>0</v>
      </c>
      <c r="V61">
        <v>84.122169999999997</v>
      </c>
      <c r="W61">
        <v>3.67</v>
      </c>
      <c r="X61">
        <v>74.5</v>
      </c>
      <c r="Y61">
        <v>24.84</v>
      </c>
      <c r="Z61">
        <v>24.83</v>
      </c>
      <c r="AA61">
        <v>235</v>
      </c>
      <c r="AB61">
        <v>47</v>
      </c>
      <c r="AC61">
        <v>87.18</v>
      </c>
      <c r="AD61">
        <v>44</v>
      </c>
      <c r="AE61">
        <v>93</v>
      </c>
      <c r="AF61">
        <v>46</v>
      </c>
      <c r="AG61">
        <v>25</v>
      </c>
      <c r="AH61">
        <v>58</v>
      </c>
      <c r="AI61">
        <v>58</v>
      </c>
      <c r="AJ61">
        <v>28.77</v>
      </c>
      <c r="AK61">
        <v>186</v>
      </c>
      <c r="AL61">
        <v>79</v>
      </c>
    </row>
    <row r="62" spans="1:38">
      <c r="A62" t="s">
        <v>104</v>
      </c>
      <c r="B62" s="34">
        <v>130.96</v>
      </c>
      <c r="C62" s="34">
        <v>76.489999999999995</v>
      </c>
      <c r="D62" s="93">
        <f t="shared" si="0"/>
        <v>93.199999999999989</v>
      </c>
      <c r="E62" s="34">
        <v>16.09</v>
      </c>
      <c r="F62" s="34"/>
      <c r="G62" s="34"/>
      <c r="H62" s="34"/>
      <c r="I62" s="34"/>
      <c r="J62" s="37">
        <v>13.99</v>
      </c>
      <c r="K62" s="37">
        <v>13.99</v>
      </c>
      <c r="L62" s="37">
        <v>14.33</v>
      </c>
      <c r="M62">
        <v>115.71</v>
      </c>
      <c r="N62">
        <v>272.77</v>
      </c>
      <c r="O62">
        <v>100.5</v>
      </c>
      <c r="P62">
        <v>3.96</v>
      </c>
      <c r="Q62">
        <v>12.01</v>
      </c>
      <c r="R62" s="93">
        <v>31.07</v>
      </c>
      <c r="S62" s="93">
        <v>31.06</v>
      </c>
      <c r="T62" s="93">
        <v>31.07</v>
      </c>
      <c r="U62">
        <v>0</v>
      </c>
      <c r="V62">
        <v>81.871768000000003</v>
      </c>
      <c r="W62">
        <v>3.67</v>
      </c>
      <c r="X62">
        <v>77.5</v>
      </c>
      <c r="Y62">
        <v>25.84</v>
      </c>
      <c r="Z62">
        <v>25.83</v>
      </c>
      <c r="AA62">
        <v>233.66</v>
      </c>
      <c r="AB62">
        <v>46.73</v>
      </c>
      <c r="AC62">
        <v>85</v>
      </c>
      <c r="AD62">
        <v>42.48</v>
      </c>
      <c r="AE62">
        <v>88</v>
      </c>
      <c r="AF62">
        <v>44</v>
      </c>
      <c r="AG62">
        <v>25</v>
      </c>
      <c r="AH62">
        <v>58.67</v>
      </c>
      <c r="AI62">
        <v>58.67</v>
      </c>
      <c r="AJ62">
        <v>28.27</v>
      </c>
      <c r="AK62">
        <v>179</v>
      </c>
      <c r="AL62">
        <v>76</v>
      </c>
    </row>
    <row r="63" spans="1:38">
      <c r="A63" t="s">
        <v>105</v>
      </c>
      <c r="B63" s="34">
        <v>130.96</v>
      </c>
      <c r="C63" s="34">
        <v>76.489999999999995</v>
      </c>
      <c r="D63" s="93">
        <f t="shared" si="0"/>
        <v>93.199999999999989</v>
      </c>
      <c r="E63" s="34">
        <v>16.09</v>
      </c>
      <c r="F63" s="34"/>
      <c r="G63" s="34"/>
      <c r="H63" s="34"/>
      <c r="I63" s="34"/>
      <c r="J63" s="37">
        <v>13.47</v>
      </c>
      <c r="K63" s="37">
        <v>13.47</v>
      </c>
      <c r="L63" s="37">
        <v>13.8</v>
      </c>
      <c r="M63">
        <v>115.71</v>
      </c>
      <c r="N63">
        <v>272.77</v>
      </c>
      <c r="O63">
        <v>100.5</v>
      </c>
      <c r="P63">
        <v>3.96</v>
      </c>
      <c r="Q63">
        <v>12.6</v>
      </c>
      <c r="R63" s="93">
        <v>31.07</v>
      </c>
      <c r="S63" s="93">
        <v>31.06</v>
      </c>
      <c r="T63" s="93">
        <v>31.07</v>
      </c>
      <c r="U63">
        <v>0</v>
      </c>
      <c r="V63">
        <v>66.596311999999998</v>
      </c>
      <c r="W63">
        <v>3.8</v>
      </c>
      <c r="X63">
        <v>80.5</v>
      </c>
      <c r="Y63">
        <v>26.84</v>
      </c>
      <c r="Z63">
        <v>26.83</v>
      </c>
      <c r="AA63">
        <v>220.47</v>
      </c>
      <c r="AB63">
        <v>44.09</v>
      </c>
      <c r="AC63">
        <v>81.67</v>
      </c>
      <c r="AD63">
        <v>40.56</v>
      </c>
      <c r="AE63">
        <v>83</v>
      </c>
      <c r="AF63">
        <v>42</v>
      </c>
      <c r="AG63">
        <v>25</v>
      </c>
      <c r="AH63">
        <v>59.67</v>
      </c>
      <c r="AI63">
        <v>59.67</v>
      </c>
      <c r="AJ63">
        <v>27.76</v>
      </c>
      <c r="AK63">
        <v>168</v>
      </c>
      <c r="AL63">
        <v>72</v>
      </c>
    </row>
    <row r="64" spans="1:38">
      <c r="A64" t="s">
        <v>106</v>
      </c>
      <c r="B64" s="34">
        <v>130.96</v>
      </c>
      <c r="C64" s="34">
        <v>76.489999999999995</v>
      </c>
      <c r="D64" s="93">
        <f t="shared" si="0"/>
        <v>93.5</v>
      </c>
      <c r="E64" s="34">
        <v>16.09</v>
      </c>
      <c r="F64" s="34"/>
      <c r="G64" s="34"/>
      <c r="H64" s="34"/>
      <c r="I64" s="34"/>
      <c r="J64" s="37">
        <v>12.78</v>
      </c>
      <c r="K64" s="37">
        <v>12.78</v>
      </c>
      <c r="L64" s="37">
        <v>13.1</v>
      </c>
      <c r="M64">
        <v>115.71</v>
      </c>
      <c r="N64">
        <v>272.77</v>
      </c>
      <c r="O64">
        <v>100.5</v>
      </c>
      <c r="P64">
        <v>3.96</v>
      </c>
      <c r="Q64">
        <v>14.4</v>
      </c>
      <c r="R64" s="93">
        <v>31.17</v>
      </c>
      <c r="S64" s="93">
        <v>31.16</v>
      </c>
      <c r="T64" s="93">
        <v>31.17</v>
      </c>
      <c r="U64">
        <v>0</v>
      </c>
      <c r="V64">
        <v>64.384878</v>
      </c>
      <c r="W64">
        <v>3.8</v>
      </c>
      <c r="X64">
        <v>82</v>
      </c>
      <c r="Y64">
        <v>27.34</v>
      </c>
      <c r="Z64">
        <v>27.33</v>
      </c>
      <c r="AA64">
        <v>207.28</v>
      </c>
      <c r="AB64">
        <v>41.45</v>
      </c>
      <c r="AC64">
        <v>75.78</v>
      </c>
      <c r="AD64">
        <v>37.94</v>
      </c>
      <c r="AE64">
        <v>77</v>
      </c>
      <c r="AF64">
        <v>38</v>
      </c>
      <c r="AG64">
        <v>25</v>
      </c>
      <c r="AH64">
        <v>60.67</v>
      </c>
      <c r="AI64">
        <v>60.67</v>
      </c>
      <c r="AJ64">
        <v>27.76</v>
      </c>
      <c r="AK64">
        <v>161</v>
      </c>
      <c r="AL64">
        <v>69</v>
      </c>
    </row>
    <row r="65" spans="1:38">
      <c r="A65" t="s">
        <v>107</v>
      </c>
      <c r="B65" s="34">
        <v>130.96</v>
      </c>
      <c r="C65" s="34">
        <v>76.489999999999995</v>
      </c>
      <c r="D65" s="93">
        <f t="shared" si="0"/>
        <v>93.5</v>
      </c>
      <c r="E65" s="34">
        <v>16.09</v>
      </c>
      <c r="F65" s="34"/>
      <c r="G65" s="34"/>
      <c r="H65" s="34"/>
      <c r="I65" s="34"/>
      <c r="J65" s="37">
        <v>11.99</v>
      </c>
      <c r="K65" s="37">
        <v>11.99</v>
      </c>
      <c r="L65" s="37">
        <v>12.29</v>
      </c>
      <c r="M65">
        <v>115.71</v>
      </c>
      <c r="N65">
        <v>272.77</v>
      </c>
      <c r="O65">
        <v>100.5</v>
      </c>
      <c r="P65">
        <v>4.03</v>
      </c>
      <c r="Q65">
        <v>16</v>
      </c>
      <c r="R65" s="93">
        <v>31.17</v>
      </c>
      <c r="S65" s="93">
        <v>31.16</v>
      </c>
      <c r="T65" s="93">
        <v>31.17</v>
      </c>
      <c r="U65">
        <v>0</v>
      </c>
      <c r="V65">
        <v>60.176333999999997</v>
      </c>
      <c r="W65">
        <v>3.8</v>
      </c>
      <c r="X65">
        <v>83.5</v>
      </c>
      <c r="Y65">
        <v>27.84</v>
      </c>
      <c r="Z65">
        <v>27.83</v>
      </c>
      <c r="AA65">
        <v>201.32</v>
      </c>
      <c r="AB65">
        <v>40.26</v>
      </c>
      <c r="AC65">
        <v>71.069999999999993</v>
      </c>
      <c r="AD65">
        <v>35.6</v>
      </c>
      <c r="AE65">
        <v>71</v>
      </c>
      <c r="AF65">
        <v>36</v>
      </c>
      <c r="AG65">
        <v>25</v>
      </c>
      <c r="AH65">
        <v>60.67</v>
      </c>
      <c r="AI65">
        <v>60.67</v>
      </c>
      <c r="AJ65">
        <v>28.27</v>
      </c>
      <c r="AK65">
        <v>151</v>
      </c>
      <c r="AL65">
        <v>64</v>
      </c>
    </row>
    <row r="66" spans="1:38">
      <c r="A66" t="s">
        <v>108</v>
      </c>
      <c r="B66" s="34">
        <v>130.96</v>
      </c>
      <c r="C66" s="34">
        <v>87.02</v>
      </c>
      <c r="D66" s="93">
        <f t="shared" si="0"/>
        <v>94.5</v>
      </c>
      <c r="E66" s="34">
        <v>16.09</v>
      </c>
      <c r="F66" s="34"/>
      <c r="G66" s="34"/>
      <c r="H66" s="34"/>
      <c r="I66" s="34"/>
      <c r="J66" s="37">
        <v>10.82</v>
      </c>
      <c r="K66" s="37">
        <v>10.82</v>
      </c>
      <c r="L66" s="37">
        <v>11.1</v>
      </c>
      <c r="M66">
        <v>115.71</v>
      </c>
      <c r="N66">
        <v>272.77</v>
      </c>
      <c r="O66">
        <v>100.5</v>
      </c>
      <c r="P66">
        <v>4.03</v>
      </c>
      <c r="Q66">
        <v>17.8</v>
      </c>
      <c r="R66" s="93">
        <v>31.5</v>
      </c>
      <c r="S66" s="93">
        <v>31.5</v>
      </c>
      <c r="T66" s="93">
        <v>31.5</v>
      </c>
      <c r="U66">
        <v>0</v>
      </c>
      <c r="V66">
        <v>55.159204000000003</v>
      </c>
      <c r="W66">
        <v>3.8</v>
      </c>
      <c r="X66">
        <v>85</v>
      </c>
      <c r="Y66">
        <v>28.34</v>
      </c>
      <c r="Z66">
        <v>28.33</v>
      </c>
      <c r="AA66">
        <v>187.44</v>
      </c>
      <c r="AB66">
        <v>37.49</v>
      </c>
      <c r="AC66">
        <v>66.55</v>
      </c>
      <c r="AD66">
        <v>32.92</v>
      </c>
      <c r="AE66">
        <v>65</v>
      </c>
      <c r="AF66">
        <v>33</v>
      </c>
      <c r="AG66">
        <v>25</v>
      </c>
      <c r="AH66">
        <v>61</v>
      </c>
      <c r="AI66">
        <v>61</v>
      </c>
      <c r="AJ66">
        <v>28.77</v>
      </c>
      <c r="AK66">
        <v>137</v>
      </c>
      <c r="AL66">
        <v>58</v>
      </c>
    </row>
    <row r="67" spans="1:38">
      <c r="A67" t="s">
        <v>109</v>
      </c>
      <c r="B67" s="34">
        <v>130.96</v>
      </c>
      <c r="C67" s="34">
        <v>87.02</v>
      </c>
      <c r="D67" s="93">
        <f t="shared" si="0"/>
        <v>95</v>
      </c>
      <c r="E67" s="34">
        <v>16.09</v>
      </c>
      <c r="F67" s="34"/>
      <c r="G67" s="34"/>
      <c r="H67" s="34"/>
      <c r="I67" s="34"/>
      <c r="J67" s="37">
        <v>9.57</v>
      </c>
      <c r="K67" s="37">
        <v>9.57</v>
      </c>
      <c r="L67" s="37">
        <v>9.81</v>
      </c>
      <c r="M67">
        <v>115.71</v>
      </c>
      <c r="N67">
        <v>272.77</v>
      </c>
      <c r="O67">
        <v>100.5</v>
      </c>
      <c r="P67">
        <v>4.03</v>
      </c>
      <c r="Q67">
        <v>17.399999999999999</v>
      </c>
      <c r="R67" s="93">
        <v>31.67</v>
      </c>
      <c r="S67" s="93">
        <v>31.66</v>
      </c>
      <c r="T67" s="93">
        <v>31.67</v>
      </c>
      <c r="U67">
        <v>0</v>
      </c>
      <c r="V67">
        <v>49.781619999999997</v>
      </c>
      <c r="W67">
        <v>3.95</v>
      </c>
      <c r="X67">
        <v>84.5</v>
      </c>
      <c r="Y67">
        <v>28.16</v>
      </c>
      <c r="Z67">
        <v>28.17</v>
      </c>
      <c r="AA67">
        <v>145.91999999999999</v>
      </c>
      <c r="AB67">
        <v>29.18</v>
      </c>
      <c r="AC67">
        <v>61.43</v>
      </c>
      <c r="AD67">
        <v>28.36</v>
      </c>
      <c r="AE67">
        <v>59</v>
      </c>
      <c r="AF67">
        <v>29</v>
      </c>
      <c r="AG67">
        <v>29.34</v>
      </c>
      <c r="AH67">
        <v>63.33</v>
      </c>
      <c r="AI67">
        <v>63.33</v>
      </c>
      <c r="AJ67">
        <v>28.77</v>
      </c>
      <c r="AK67">
        <v>123</v>
      </c>
      <c r="AL67">
        <v>52</v>
      </c>
    </row>
    <row r="68" spans="1:38">
      <c r="A68" t="s">
        <v>110</v>
      </c>
      <c r="B68" s="34">
        <v>130.96</v>
      </c>
      <c r="C68" s="34">
        <v>87.02</v>
      </c>
      <c r="D68" s="93">
        <f t="shared" ref="D68:D98" si="1">R68+S68+T68</f>
        <v>96</v>
      </c>
      <c r="E68" s="34">
        <v>16.09</v>
      </c>
      <c r="F68" s="34"/>
      <c r="G68" s="34"/>
      <c r="H68" s="34"/>
      <c r="I68" s="34"/>
      <c r="J68" s="37">
        <v>8.75</v>
      </c>
      <c r="K68" s="37">
        <v>8.75</v>
      </c>
      <c r="L68" s="37">
        <v>8.9600000000000009</v>
      </c>
      <c r="M68">
        <v>115.71</v>
      </c>
      <c r="N68">
        <v>272.77</v>
      </c>
      <c r="O68">
        <v>100.5</v>
      </c>
      <c r="P68">
        <v>4.03</v>
      </c>
      <c r="Q68">
        <v>17</v>
      </c>
      <c r="R68" s="93">
        <v>32</v>
      </c>
      <c r="S68" s="93">
        <v>32</v>
      </c>
      <c r="T68" s="93">
        <v>32</v>
      </c>
      <c r="U68">
        <v>0</v>
      </c>
      <c r="V68">
        <v>43.264221999999997</v>
      </c>
      <c r="W68">
        <v>3.95</v>
      </c>
      <c r="X68">
        <v>84</v>
      </c>
      <c r="Y68">
        <v>28</v>
      </c>
      <c r="Z68">
        <v>28</v>
      </c>
      <c r="AA68">
        <v>131.6</v>
      </c>
      <c r="AB68">
        <v>26.32</v>
      </c>
      <c r="AC68">
        <v>53.26</v>
      </c>
      <c r="AD68">
        <v>25.17</v>
      </c>
      <c r="AE68">
        <v>52</v>
      </c>
      <c r="AF68">
        <v>26</v>
      </c>
      <c r="AG68">
        <v>28.66</v>
      </c>
      <c r="AH68">
        <v>63.33</v>
      </c>
      <c r="AI68">
        <v>63.33</v>
      </c>
      <c r="AJ68">
        <v>28.77</v>
      </c>
      <c r="AK68">
        <v>109</v>
      </c>
      <c r="AL68">
        <v>46</v>
      </c>
    </row>
    <row r="69" spans="1:38">
      <c r="A69" t="s">
        <v>111</v>
      </c>
      <c r="B69" s="34">
        <v>130.96</v>
      </c>
      <c r="C69" s="34">
        <v>87.02</v>
      </c>
      <c r="D69" s="93">
        <f t="shared" si="1"/>
        <v>86.87</v>
      </c>
      <c r="E69" s="34">
        <v>16.09</v>
      </c>
      <c r="F69" s="34"/>
      <c r="G69" s="34"/>
      <c r="H69" s="34"/>
      <c r="I69" s="34"/>
      <c r="J69" s="37">
        <v>7.55</v>
      </c>
      <c r="K69" s="37">
        <v>7.55</v>
      </c>
      <c r="L69" s="37">
        <v>7.74</v>
      </c>
      <c r="M69">
        <v>115.71</v>
      </c>
      <c r="N69">
        <v>272.77</v>
      </c>
      <c r="O69">
        <v>100.5</v>
      </c>
      <c r="P69">
        <v>4.1100000000000003</v>
      </c>
      <c r="Q69">
        <v>16.399999999999999</v>
      </c>
      <c r="R69" s="93">
        <v>33</v>
      </c>
      <c r="S69" s="93">
        <v>33</v>
      </c>
      <c r="T69" s="93">
        <v>20.87</v>
      </c>
      <c r="U69">
        <v>0</v>
      </c>
      <c r="V69">
        <v>31.875824000000001</v>
      </c>
      <c r="W69">
        <v>4.08</v>
      </c>
      <c r="X69">
        <v>91.24</v>
      </c>
      <c r="Y69">
        <v>30.42</v>
      </c>
      <c r="Z69">
        <v>30.41</v>
      </c>
      <c r="AA69">
        <v>117.44</v>
      </c>
      <c r="AB69">
        <v>23.49</v>
      </c>
      <c r="AC69">
        <v>47.59</v>
      </c>
      <c r="AD69">
        <v>21.65</v>
      </c>
      <c r="AE69">
        <v>45</v>
      </c>
      <c r="AF69">
        <v>22</v>
      </c>
      <c r="AG69">
        <v>28.34</v>
      </c>
      <c r="AH69">
        <v>71.33</v>
      </c>
      <c r="AI69">
        <v>71.33</v>
      </c>
      <c r="AJ69">
        <v>28.77</v>
      </c>
      <c r="AK69">
        <v>91</v>
      </c>
      <c r="AL69">
        <v>39</v>
      </c>
    </row>
    <row r="70" spans="1:38">
      <c r="A70" t="s">
        <v>112</v>
      </c>
      <c r="B70" s="34">
        <v>130.96</v>
      </c>
      <c r="C70" s="34">
        <v>87.02</v>
      </c>
      <c r="D70" s="93">
        <f t="shared" si="1"/>
        <v>73.97</v>
      </c>
      <c r="E70" s="34">
        <v>16.09</v>
      </c>
      <c r="F70" s="34"/>
      <c r="G70" s="34"/>
      <c r="H70" s="34"/>
      <c r="I70" s="34"/>
      <c r="J70" s="37">
        <v>6.37</v>
      </c>
      <c r="K70" s="37">
        <v>6.37</v>
      </c>
      <c r="L70" s="37">
        <v>6.52</v>
      </c>
      <c r="M70">
        <v>115.71</v>
      </c>
      <c r="N70">
        <v>272.77</v>
      </c>
      <c r="O70">
        <v>100.5</v>
      </c>
      <c r="P70">
        <v>4.1100000000000003</v>
      </c>
      <c r="Q70">
        <v>15.6</v>
      </c>
      <c r="R70" s="93">
        <v>33</v>
      </c>
      <c r="S70" s="93">
        <v>30</v>
      </c>
      <c r="T70" s="93">
        <v>10.97</v>
      </c>
      <c r="U70">
        <v>0</v>
      </c>
      <c r="V70">
        <v>26.917145999999999</v>
      </c>
      <c r="W70">
        <v>4.08</v>
      </c>
      <c r="X70">
        <v>90.84</v>
      </c>
      <c r="Y70">
        <v>30.28</v>
      </c>
      <c r="Z70">
        <v>30.28</v>
      </c>
      <c r="AA70">
        <v>102.53</v>
      </c>
      <c r="AB70">
        <v>20.5</v>
      </c>
      <c r="AC70">
        <v>40.92</v>
      </c>
      <c r="AD70">
        <v>18.239999999999998</v>
      </c>
      <c r="AE70">
        <v>37</v>
      </c>
      <c r="AF70">
        <v>19</v>
      </c>
      <c r="AG70">
        <v>28</v>
      </c>
      <c r="AH70">
        <v>71.33</v>
      </c>
      <c r="AI70">
        <v>71.33</v>
      </c>
      <c r="AJ70">
        <v>28.77</v>
      </c>
      <c r="AK70">
        <v>74</v>
      </c>
      <c r="AL70">
        <v>31</v>
      </c>
    </row>
    <row r="71" spans="1:38">
      <c r="A71" t="s">
        <v>113</v>
      </c>
      <c r="B71" s="34">
        <v>130.96</v>
      </c>
      <c r="C71" s="34">
        <v>87.02</v>
      </c>
      <c r="D71" s="93">
        <f t="shared" si="1"/>
        <v>57.08</v>
      </c>
      <c r="E71" s="34">
        <v>16.09</v>
      </c>
      <c r="F71" s="34"/>
      <c r="G71" s="34"/>
      <c r="H71" s="34"/>
      <c r="I71" s="34"/>
      <c r="J71" s="37">
        <v>4.13</v>
      </c>
      <c r="K71" s="37">
        <v>4.13</v>
      </c>
      <c r="L71" s="37">
        <v>4.2300000000000004</v>
      </c>
      <c r="M71">
        <v>115.71</v>
      </c>
      <c r="N71">
        <v>272.77</v>
      </c>
      <c r="O71">
        <v>100.5</v>
      </c>
      <c r="P71">
        <v>4.1100000000000003</v>
      </c>
      <c r="Q71">
        <v>13.6</v>
      </c>
      <c r="R71" s="93">
        <v>33</v>
      </c>
      <c r="S71" s="93">
        <v>20</v>
      </c>
      <c r="T71" s="93">
        <v>4.08</v>
      </c>
      <c r="U71">
        <v>0</v>
      </c>
      <c r="V71">
        <v>21.812338</v>
      </c>
      <c r="W71">
        <v>4.26</v>
      </c>
      <c r="X71">
        <v>89.76</v>
      </c>
      <c r="Y71">
        <v>29.92</v>
      </c>
      <c r="Z71">
        <v>29.92</v>
      </c>
      <c r="AA71">
        <v>87.81</v>
      </c>
      <c r="AB71">
        <v>17.559999999999999</v>
      </c>
      <c r="AC71">
        <v>31.67</v>
      </c>
      <c r="AD71">
        <v>14.04</v>
      </c>
      <c r="AE71">
        <v>30</v>
      </c>
      <c r="AF71">
        <v>15</v>
      </c>
      <c r="AG71">
        <v>27.34</v>
      </c>
      <c r="AH71">
        <v>75</v>
      </c>
      <c r="AI71">
        <v>75</v>
      </c>
      <c r="AJ71">
        <v>29.28</v>
      </c>
      <c r="AK71">
        <v>60</v>
      </c>
      <c r="AL71">
        <v>25</v>
      </c>
    </row>
    <row r="72" spans="1:38">
      <c r="A72" t="s">
        <v>114</v>
      </c>
      <c r="B72" s="34">
        <v>130.96</v>
      </c>
      <c r="C72" s="34">
        <v>87.02</v>
      </c>
      <c r="D72" s="93">
        <f t="shared" si="1"/>
        <v>41.11</v>
      </c>
      <c r="E72" s="34">
        <v>16.09</v>
      </c>
      <c r="F72" s="34"/>
      <c r="G72" s="34"/>
      <c r="H72" s="34"/>
      <c r="I72" s="34"/>
      <c r="J72" s="37">
        <v>3.62</v>
      </c>
      <c r="K72" s="37">
        <v>3.62</v>
      </c>
      <c r="L72" s="37">
        <v>3.71</v>
      </c>
      <c r="M72">
        <v>115.71</v>
      </c>
      <c r="N72">
        <v>272.77</v>
      </c>
      <c r="O72">
        <v>100.5</v>
      </c>
      <c r="P72">
        <v>4.1100000000000003</v>
      </c>
      <c r="Q72">
        <v>13.2</v>
      </c>
      <c r="R72" s="93">
        <v>30.53</v>
      </c>
      <c r="S72" s="93">
        <v>10</v>
      </c>
      <c r="T72" s="93">
        <v>0.57999999999999996</v>
      </c>
      <c r="U72">
        <v>0</v>
      </c>
      <c r="V72">
        <v>16.337333999999998</v>
      </c>
      <c r="W72">
        <v>4.26</v>
      </c>
      <c r="X72">
        <v>88.48</v>
      </c>
      <c r="Y72">
        <v>29.5</v>
      </c>
      <c r="Z72">
        <v>29.49</v>
      </c>
      <c r="AA72">
        <v>73.03</v>
      </c>
      <c r="AB72">
        <v>14.61</v>
      </c>
      <c r="AC72">
        <v>26.67</v>
      </c>
      <c r="AD72">
        <v>12</v>
      </c>
      <c r="AE72">
        <v>23</v>
      </c>
      <c r="AF72">
        <v>12</v>
      </c>
      <c r="AG72">
        <v>27</v>
      </c>
      <c r="AH72">
        <v>75</v>
      </c>
      <c r="AI72">
        <v>75</v>
      </c>
      <c r="AJ72">
        <v>29.28</v>
      </c>
      <c r="AK72">
        <v>42</v>
      </c>
      <c r="AL72">
        <v>18</v>
      </c>
    </row>
    <row r="73" spans="1:38">
      <c r="A73" t="s">
        <v>115</v>
      </c>
      <c r="B73" s="34">
        <v>130.96</v>
      </c>
      <c r="C73" s="34">
        <v>87.02</v>
      </c>
      <c r="D73" s="93">
        <f t="shared" si="1"/>
        <v>23.87</v>
      </c>
      <c r="E73" s="34">
        <v>16.09</v>
      </c>
      <c r="F73" s="34"/>
      <c r="G73" s="34"/>
      <c r="H73" s="34"/>
      <c r="I73" s="34"/>
      <c r="J73" s="37">
        <v>2.63</v>
      </c>
      <c r="K73" s="37">
        <v>2.63</v>
      </c>
      <c r="L73" s="37">
        <v>2.68</v>
      </c>
      <c r="M73">
        <v>115.71</v>
      </c>
      <c r="N73">
        <v>272.77</v>
      </c>
      <c r="O73">
        <v>100.5</v>
      </c>
      <c r="P73">
        <v>4.26</v>
      </c>
      <c r="Q73">
        <v>12.8</v>
      </c>
      <c r="R73" s="93">
        <v>20.87</v>
      </c>
      <c r="S73" s="93">
        <v>3</v>
      </c>
      <c r="T73" s="93">
        <v>0</v>
      </c>
      <c r="U73">
        <v>0</v>
      </c>
      <c r="V73">
        <v>10.482392000000001</v>
      </c>
      <c r="W73">
        <v>4.26</v>
      </c>
      <c r="X73">
        <v>80</v>
      </c>
      <c r="Y73">
        <v>26.66</v>
      </c>
      <c r="Z73">
        <v>26.67</v>
      </c>
      <c r="AA73">
        <v>57.85</v>
      </c>
      <c r="AB73">
        <v>11.57</v>
      </c>
      <c r="AC73">
        <v>19</v>
      </c>
      <c r="AD73">
        <v>9</v>
      </c>
      <c r="AE73">
        <v>16</v>
      </c>
      <c r="AF73">
        <v>8</v>
      </c>
      <c r="AG73">
        <v>26.66</v>
      </c>
      <c r="AH73">
        <v>74.67</v>
      </c>
      <c r="AI73">
        <v>74.67</v>
      </c>
      <c r="AJ73">
        <v>29.28</v>
      </c>
      <c r="AK73">
        <v>28</v>
      </c>
      <c r="AL73">
        <v>12</v>
      </c>
    </row>
    <row r="74" spans="1:38">
      <c r="A74" t="s">
        <v>116</v>
      </c>
      <c r="B74" s="34">
        <v>130.96</v>
      </c>
      <c r="C74" s="34">
        <v>87.02</v>
      </c>
      <c r="D74" s="93">
        <f t="shared" si="1"/>
        <v>12.47</v>
      </c>
      <c r="E74" s="34">
        <v>16.09</v>
      </c>
      <c r="F74" s="34"/>
      <c r="G74" s="34"/>
      <c r="H74" s="34"/>
      <c r="I74" s="34"/>
      <c r="J74" s="37">
        <v>1.83</v>
      </c>
      <c r="K74" s="37">
        <v>1.83</v>
      </c>
      <c r="L74" s="37">
        <v>1.88</v>
      </c>
      <c r="M74">
        <v>115.71</v>
      </c>
      <c r="N74">
        <v>272.77</v>
      </c>
      <c r="O74">
        <v>100.5</v>
      </c>
      <c r="P74">
        <v>4.26</v>
      </c>
      <c r="Q74">
        <v>12.01</v>
      </c>
      <c r="R74" s="93">
        <v>12.47</v>
      </c>
      <c r="S74" s="93">
        <v>0</v>
      </c>
      <c r="T74" s="93">
        <v>0</v>
      </c>
      <c r="U74">
        <v>0</v>
      </c>
      <c r="V74">
        <v>6.4881719999999996</v>
      </c>
      <c r="W74">
        <v>4.26</v>
      </c>
      <c r="X74">
        <v>77.5</v>
      </c>
      <c r="Y74">
        <v>25.84</v>
      </c>
      <c r="Z74">
        <v>25.83</v>
      </c>
      <c r="AA74">
        <v>35.17</v>
      </c>
      <c r="AB74">
        <v>7.03</v>
      </c>
      <c r="AC74">
        <v>14.31</v>
      </c>
      <c r="AD74">
        <v>6</v>
      </c>
      <c r="AE74">
        <v>11</v>
      </c>
      <c r="AF74">
        <v>6</v>
      </c>
      <c r="AG74">
        <v>26.34</v>
      </c>
      <c r="AH74">
        <v>74.33</v>
      </c>
      <c r="AI74">
        <v>74.33</v>
      </c>
      <c r="AJ74">
        <v>29.28</v>
      </c>
      <c r="AK74">
        <v>14</v>
      </c>
      <c r="AL74">
        <v>6</v>
      </c>
    </row>
    <row r="75" spans="1:38">
      <c r="A75" t="s">
        <v>117</v>
      </c>
      <c r="B75" s="34">
        <v>130.96</v>
      </c>
      <c r="C75" s="34">
        <v>87.02</v>
      </c>
      <c r="D75" s="93">
        <f t="shared" si="1"/>
        <v>0</v>
      </c>
      <c r="E75" s="34">
        <v>16.09</v>
      </c>
      <c r="F75" s="34"/>
      <c r="G75" s="34"/>
      <c r="H75" s="34"/>
      <c r="I75" s="34"/>
      <c r="J75" s="37">
        <v>1.1599999999999999</v>
      </c>
      <c r="K75" s="37">
        <v>1.1599999999999999</v>
      </c>
      <c r="L75" s="37">
        <v>1.18</v>
      </c>
      <c r="M75">
        <v>115.71</v>
      </c>
      <c r="N75">
        <v>272.77</v>
      </c>
      <c r="O75">
        <v>100.5</v>
      </c>
      <c r="P75">
        <v>4.26</v>
      </c>
      <c r="Q75">
        <v>11.41</v>
      </c>
      <c r="R75" s="93">
        <v>0</v>
      </c>
      <c r="S75" s="93">
        <v>0</v>
      </c>
      <c r="T75" s="93">
        <v>0</v>
      </c>
      <c r="U75">
        <v>4.45</v>
      </c>
      <c r="V75">
        <v>4.3157059999999996</v>
      </c>
      <c r="W75">
        <v>4.3600000000000003</v>
      </c>
      <c r="X75">
        <v>74</v>
      </c>
      <c r="Y75">
        <v>24.66</v>
      </c>
      <c r="Z75">
        <v>24.67</v>
      </c>
      <c r="AA75">
        <v>20.03</v>
      </c>
      <c r="AB75">
        <v>4</v>
      </c>
      <c r="AC75">
        <v>7.41</v>
      </c>
      <c r="AD75">
        <v>4</v>
      </c>
      <c r="AE75">
        <v>9</v>
      </c>
      <c r="AF75">
        <v>5</v>
      </c>
      <c r="AG75">
        <v>26</v>
      </c>
      <c r="AH75">
        <v>71.33</v>
      </c>
      <c r="AI75">
        <v>71.33</v>
      </c>
      <c r="AJ75">
        <v>29.78</v>
      </c>
      <c r="AK75">
        <v>7</v>
      </c>
      <c r="AL75">
        <v>3</v>
      </c>
    </row>
    <row r="76" spans="1:38">
      <c r="A76" t="s">
        <v>118</v>
      </c>
      <c r="B76" s="34">
        <v>130.96</v>
      </c>
      <c r="C76" s="34">
        <v>87.02</v>
      </c>
      <c r="D76" s="93">
        <f t="shared" si="1"/>
        <v>0</v>
      </c>
      <c r="E76" s="34">
        <v>16.09</v>
      </c>
      <c r="F76" s="34"/>
      <c r="G76" s="34"/>
      <c r="H76" s="34"/>
      <c r="I76" s="34"/>
      <c r="J76" s="37">
        <v>0.64</v>
      </c>
      <c r="K76" s="37">
        <v>0.64</v>
      </c>
      <c r="L76" s="37">
        <v>0.66</v>
      </c>
      <c r="M76">
        <v>115.71</v>
      </c>
      <c r="N76">
        <v>272.77</v>
      </c>
      <c r="O76">
        <v>100.5</v>
      </c>
      <c r="P76">
        <v>4.26</v>
      </c>
      <c r="Q76">
        <v>11.01</v>
      </c>
      <c r="R76" s="93">
        <v>0</v>
      </c>
      <c r="S76" s="93">
        <v>0</v>
      </c>
      <c r="T76" s="93">
        <v>0</v>
      </c>
      <c r="U76">
        <v>4.45</v>
      </c>
      <c r="V76">
        <v>2.7472439999999998</v>
      </c>
      <c r="W76">
        <v>4.3600000000000003</v>
      </c>
      <c r="X76">
        <v>68.5</v>
      </c>
      <c r="Y76">
        <v>22.84</v>
      </c>
      <c r="Z76">
        <v>22.83</v>
      </c>
      <c r="AA76">
        <v>11.48</v>
      </c>
      <c r="AB76">
        <v>2.2999999999999998</v>
      </c>
      <c r="AC76">
        <v>4.95</v>
      </c>
      <c r="AD76">
        <v>2</v>
      </c>
      <c r="AE76">
        <v>5</v>
      </c>
      <c r="AF76">
        <v>2</v>
      </c>
      <c r="AG76">
        <v>25.66</v>
      </c>
      <c r="AH76">
        <v>70</v>
      </c>
      <c r="AI76">
        <v>70</v>
      </c>
      <c r="AJ76">
        <v>30.28</v>
      </c>
      <c r="AK76">
        <v>2</v>
      </c>
      <c r="AL76">
        <v>1</v>
      </c>
    </row>
    <row r="77" spans="1:38">
      <c r="A77" t="s">
        <v>119</v>
      </c>
      <c r="B77" s="34">
        <v>130.96</v>
      </c>
      <c r="C77" s="34">
        <v>87.02</v>
      </c>
      <c r="D77" s="93">
        <f t="shared" si="1"/>
        <v>0</v>
      </c>
      <c r="E77" s="34">
        <v>16.09</v>
      </c>
      <c r="F77" s="34"/>
      <c r="G77" s="34"/>
      <c r="H77" s="34"/>
      <c r="I77" s="34"/>
      <c r="J77" s="37">
        <v>0.2</v>
      </c>
      <c r="K77" s="37">
        <v>0.2</v>
      </c>
      <c r="L77" s="37">
        <v>0.21</v>
      </c>
      <c r="M77">
        <v>94.53</v>
      </c>
      <c r="N77">
        <v>272.77</v>
      </c>
      <c r="O77">
        <v>100.5</v>
      </c>
      <c r="P77">
        <v>4.8099999999999996</v>
      </c>
      <c r="Q77">
        <v>10.01</v>
      </c>
      <c r="R77" s="93">
        <v>0</v>
      </c>
      <c r="S77" s="93">
        <v>0</v>
      </c>
      <c r="T77" s="93">
        <v>0</v>
      </c>
      <c r="U77">
        <v>4.45</v>
      </c>
      <c r="V77">
        <v>0.61374600000000001</v>
      </c>
      <c r="W77">
        <v>4.3600000000000003</v>
      </c>
      <c r="X77">
        <v>80</v>
      </c>
      <c r="Y77">
        <v>26.66</v>
      </c>
      <c r="Z77">
        <v>26.67</v>
      </c>
      <c r="AA77">
        <v>6.46</v>
      </c>
      <c r="AB77">
        <v>1.29</v>
      </c>
      <c r="AC77">
        <v>3.18</v>
      </c>
      <c r="AD77">
        <v>1</v>
      </c>
      <c r="AE77">
        <v>1</v>
      </c>
      <c r="AF77">
        <v>0</v>
      </c>
      <c r="AG77">
        <v>25.34</v>
      </c>
      <c r="AH77">
        <v>68.67</v>
      </c>
      <c r="AI77">
        <v>68.67</v>
      </c>
      <c r="AJ77">
        <v>30.28</v>
      </c>
      <c r="AK77">
        <v>1</v>
      </c>
      <c r="AL77">
        <v>0</v>
      </c>
    </row>
    <row r="78" spans="1:38">
      <c r="A78" t="s">
        <v>120</v>
      </c>
      <c r="B78" s="34">
        <v>130.96</v>
      </c>
      <c r="C78" s="34">
        <v>87.02</v>
      </c>
      <c r="D78" s="93">
        <f t="shared" si="1"/>
        <v>0</v>
      </c>
      <c r="E78" s="34">
        <v>16.09</v>
      </c>
      <c r="F78" s="34"/>
      <c r="G78" s="34"/>
      <c r="H78" s="34"/>
      <c r="I78" s="34"/>
      <c r="J78" s="37">
        <v>0.03</v>
      </c>
      <c r="K78" s="37">
        <v>0.03</v>
      </c>
      <c r="L78" s="37">
        <v>0.03</v>
      </c>
      <c r="M78">
        <v>94.53</v>
      </c>
      <c r="N78">
        <v>272.77</v>
      </c>
      <c r="O78">
        <v>100.5</v>
      </c>
      <c r="P78">
        <v>4.8099999999999996</v>
      </c>
      <c r="Q78">
        <v>9.81</v>
      </c>
      <c r="R78" s="93">
        <v>0</v>
      </c>
      <c r="S78" s="93">
        <v>0</v>
      </c>
      <c r="T78" s="93">
        <v>0</v>
      </c>
      <c r="U78">
        <v>4.45</v>
      </c>
      <c r="V78">
        <v>0</v>
      </c>
      <c r="W78">
        <v>4.3600000000000003</v>
      </c>
      <c r="X78">
        <v>78.5</v>
      </c>
      <c r="Y78">
        <v>26.16</v>
      </c>
      <c r="Z78">
        <v>26.17</v>
      </c>
      <c r="AA78">
        <v>2.88</v>
      </c>
      <c r="AB78">
        <v>0.56999999999999995</v>
      </c>
      <c r="AC78">
        <v>1.41</v>
      </c>
      <c r="AD78">
        <v>0.5</v>
      </c>
      <c r="AE78">
        <v>0</v>
      </c>
      <c r="AF78">
        <v>0</v>
      </c>
      <c r="AG78">
        <v>24.34</v>
      </c>
      <c r="AH78">
        <v>66.67</v>
      </c>
      <c r="AI78">
        <v>66.67</v>
      </c>
      <c r="AJ78">
        <v>30.28</v>
      </c>
      <c r="AK78">
        <v>0</v>
      </c>
      <c r="AL78">
        <v>0</v>
      </c>
    </row>
    <row r="79" spans="1:38">
      <c r="A79" t="s">
        <v>121</v>
      </c>
      <c r="B79" s="34">
        <v>130.96</v>
      </c>
      <c r="C79" s="34">
        <v>87.02</v>
      </c>
      <c r="D79" s="93">
        <f t="shared" si="1"/>
        <v>0</v>
      </c>
      <c r="E79" s="34">
        <v>16.09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115.71</v>
      </c>
      <c r="N79">
        <v>272.77</v>
      </c>
      <c r="O79">
        <v>100.5</v>
      </c>
      <c r="P79">
        <v>4.8099999999999996</v>
      </c>
      <c r="Q79">
        <v>9.2100000000000009</v>
      </c>
      <c r="R79" s="93">
        <v>0</v>
      </c>
      <c r="S79" s="93">
        <v>0</v>
      </c>
      <c r="T79" s="93">
        <v>0</v>
      </c>
      <c r="U79">
        <v>4.45</v>
      </c>
      <c r="V79">
        <v>0</v>
      </c>
      <c r="W79">
        <v>4.46</v>
      </c>
      <c r="X79">
        <v>77</v>
      </c>
      <c r="Y79">
        <v>25.66</v>
      </c>
      <c r="Z79">
        <v>25.67</v>
      </c>
      <c r="AA79">
        <v>0.72</v>
      </c>
      <c r="AB79">
        <v>0.14000000000000001</v>
      </c>
      <c r="AC79">
        <v>0.39</v>
      </c>
      <c r="AD79">
        <v>0</v>
      </c>
      <c r="AE79">
        <v>0</v>
      </c>
      <c r="AF79">
        <v>0</v>
      </c>
      <c r="AG79">
        <v>24</v>
      </c>
      <c r="AH79">
        <v>65</v>
      </c>
      <c r="AI79">
        <v>65</v>
      </c>
      <c r="AJ79">
        <v>30.28</v>
      </c>
      <c r="AK79">
        <v>0</v>
      </c>
      <c r="AL79">
        <v>0</v>
      </c>
    </row>
    <row r="80" spans="1:38">
      <c r="A80" t="s">
        <v>122</v>
      </c>
      <c r="B80" s="34">
        <v>130.96</v>
      </c>
      <c r="C80" s="34">
        <v>87.02</v>
      </c>
      <c r="D80" s="93">
        <f t="shared" si="1"/>
        <v>0</v>
      </c>
      <c r="E80" s="34">
        <v>16.09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115.71</v>
      </c>
      <c r="N80">
        <v>272.77</v>
      </c>
      <c r="O80">
        <v>100.5</v>
      </c>
      <c r="P80">
        <v>4.8099999999999996</v>
      </c>
      <c r="Q80">
        <v>8.81</v>
      </c>
      <c r="R80" s="93">
        <v>0</v>
      </c>
      <c r="S80" s="93">
        <v>0</v>
      </c>
      <c r="T80" s="93">
        <v>0</v>
      </c>
      <c r="U80">
        <v>4.45</v>
      </c>
      <c r="V80">
        <v>0</v>
      </c>
      <c r="W80">
        <v>4.46</v>
      </c>
      <c r="X80">
        <v>74.5</v>
      </c>
      <c r="Y80">
        <v>24.84</v>
      </c>
      <c r="Z80">
        <v>24.83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23.66</v>
      </c>
      <c r="AH80">
        <v>63</v>
      </c>
      <c r="AI80">
        <v>63</v>
      </c>
      <c r="AJ80">
        <v>29.78</v>
      </c>
      <c r="AK80">
        <v>0</v>
      </c>
      <c r="AL80">
        <v>0</v>
      </c>
    </row>
    <row r="81" spans="1:38">
      <c r="A81" t="s">
        <v>123</v>
      </c>
      <c r="B81" s="34">
        <v>130.96</v>
      </c>
      <c r="C81" s="34">
        <v>87.02</v>
      </c>
      <c r="D81" s="93">
        <f t="shared" si="1"/>
        <v>0</v>
      </c>
      <c r="E81" s="34">
        <v>16.09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115.71</v>
      </c>
      <c r="N81">
        <v>272.77</v>
      </c>
      <c r="O81">
        <v>100.5</v>
      </c>
      <c r="P81">
        <v>4.8099999999999996</v>
      </c>
      <c r="Q81">
        <v>9.01</v>
      </c>
      <c r="R81" s="93">
        <v>0</v>
      </c>
      <c r="S81" s="93">
        <v>0</v>
      </c>
      <c r="T81" s="93">
        <v>0</v>
      </c>
      <c r="U81">
        <v>4.45</v>
      </c>
      <c r="V81">
        <v>0</v>
      </c>
      <c r="W81">
        <v>4.46</v>
      </c>
      <c r="X81">
        <v>73</v>
      </c>
      <c r="Y81">
        <v>24.34</v>
      </c>
      <c r="Z81">
        <v>24.33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25</v>
      </c>
      <c r="AH81">
        <v>61.33</v>
      </c>
      <c r="AI81">
        <v>61.33</v>
      </c>
      <c r="AJ81">
        <v>29.28</v>
      </c>
      <c r="AK81">
        <v>0</v>
      </c>
      <c r="AL81">
        <v>0</v>
      </c>
    </row>
    <row r="82" spans="1:38">
      <c r="A82" t="s">
        <v>124</v>
      </c>
      <c r="B82" s="34">
        <v>130.96</v>
      </c>
      <c r="C82" s="34">
        <v>87.02</v>
      </c>
      <c r="D82" s="93">
        <f t="shared" si="1"/>
        <v>0</v>
      </c>
      <c r="E82" s="34">
        <v>16.09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115.71</v>
      </c>
      <c r="N82">
        <v>272.77</v>
      </c>
      <c r="O82">
        <v>100.5</v>
      </c>
      <c r="P82">
        <v>4.8099999999999996</v>
      </c>
      <c r="Q82">
        <v>8.2100000000000009</v>
      </c>
      <c r="R82" s="93">
        <v>0</v>
      </c>
      <c r="S82" s="93">
        <v>0</v>
      </c>
      <c r="T82" s="93">
        <v>0</v>
      </c>
      <c r="U82">
        <v>4.45</v>
      </c>
      <c r="V82">
        <v>0</v>
      </c>
      <c r="W82">
        <v>4.46</v>
      </c>
      <c r="X82">
        <v>71.5</v>
      </c>
      <c r="Y82">
        <v>23.84</v>
      </c>
      <c r="Z82">
        <v>23.83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25</v>
      </c>
      <c r="AH82">
        <v>59.33</v>
      </c>
      <c r="AI82">
        <v>59.33</v>
      </c>
      <c r="AJ82">
        <v>29.28</v>
      </c>
      <c r="AK82">
        <v>0</v>
      </c>
      <c r="AL82">
        <v>0</v>
      </c>
    </row>
    <row r="83" spans="1:38">
      <c r="A83" t="s">
        <v>125</v>
      </c>
      <c r="B83" s="34">
        <v>130.96</v>
      </c>
      <c r="C83" s="34">
        <v>87.02</v>
      </c>
      <c r="D83" s="93">
        <f t="shared" si="1"/>
        <v>0</v>
      </c>
      <c r="E83" s="34">
        <v>16.09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115.71</v>
      </c>
      <c r="N83">
        <v>272.77</v>
      </c>
      <c r="O83">
        <v>100.5</v>
      </c>
      <c r="P83">
        <v>4.8099999999999996</v>
      </c>
      <c r="Q83">
        <v>7.41</v>
      </c>
      <c r="R83" s="93">
        <v>0</v>
      </c>
      <c r="S83" s="93">
        <v>0</v>
      </c>
      <c r="T83" s="93">
        <v>0</v>
      </c>
      <c r="U83">
        <v>4.45</v>
      </c>
      <c r="V83">
        <v>0</v>
      </c>
      <c r="W83">
        <v>4.3600000000000003</v>
      </c>
      <c r="X83">
        <v>71</v>
      </c>
      <c r="Y83">
        <v>23.66</v>
      </c>
      <c r="Z83">
        <v>23.67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24.66</v>
      </c>
      <c r="AH83">
        <v>52.67</v>
      </c>
      <c r="AI83">
        <v>52.67</v>
      </c>
      <c r="AJ83">
        <v>29.28</v>
      </c>
      <c r="AK83">
        <v>0</v>
      </c>
      <c r="AL83">
        <v>0</v>
      </c>
    </row>
    <row r="84" spans="1:38">
      <c r="A84" t="s">
        <v>126</v>
      </c>
      <c r="B84" s="34">
        <v>130.96</v>
      </c>
      <c r="C84" s="34">
        <v>87.02</v>
      </c>
      <c r="D84" s="93">
        <f t="shared" si="1"/>
        <v>0</v>
      </c>
      <c r="E84" s="34">
        <v>16.09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115.71</v>
      </c>
      <c r="N84">
        <v>272.77</v>
      </c>
      <c r="O84">
        <v>100.5</v>
      </c>
      <c r="P84">
        <v>4.8099999999999996</v>
      </c>
      <c r="Q84">
        <v>7.21</v>
      </c>
      <c r="R84" s="93">
        <v>0</v>
      </c>
      <c r="S84" s="93">
        <v>0</v>
      </c>
      <c r="T84" s="93">
        <v>0</v>
      </c>
      <c r="U84">
        <v>4.45</v>
      </c>
      <c r="V84">
        <v>0</v>
      </c>
      <c r="W84">
        <v>4.3600000000000003</v>
      </c>
      <c r="X84">
        <v>70.5</v>
      </c>
      <c r="Y84">
        <v>23.5</v>
      </c>
      <c r="Z84">
        <v>23.5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24.34</v>
      </c>
      <c r="AH84">
        <v>51.67</v>
      </c>
      <c r="AI84">
        <v>51.67</v>
      </c>
      <c r="AJ84">
        <v>29.28</v>
      </c>
      <c r="AK84">
        <v>0</v>
      </c>
      <c r="AL84">
        <v>0</v>
      </c>
    </row>
    <row r="85" spans="1:38">
      <c r="A85" t="s">
        <v>127</v>
      </c>
      <c r="B85" s="34">
        <v>130.96</v>
      </c>
      <c r="C85" s="34">
        <v>87.02</v>
      </c>
      <c r="D85" s="93">
        <f t="shared" si="1"/>
        <v>0</v>
      </c>
      <c r="E85" s="34">
        <v>16.09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115.71</v>
      </c>
      <c r="N85">
        <v>272.77</v>
      </c>
      <c r="O85">
        <v>100.5</v>
      </c>
      <c r="P85">
        <v>4.66</v>
      </c>
      <c r="Q85">
        <v>7.21</v>
      </c>
      <c r="R85" s="93">
        <v>0</v>
      </c>
      <c r="S85" s="93">
        <v>0</v>
      </c>
      <c r="T85" s="93">
        <v>0</v>
      </c>
      <c r="U85">
        <v>4.45</v>
      </c>
      <c r="V85">
        <v>0</v>
      </c>
      <c r="W85">
        <v>4.6399999999999997</v>
      </c>
      <c r="X85">
        <v>64</v>
      </c>
      <c r="Y85">
        <v>21.34</v>
      </c>
      <c r="Z85">
        <v>21.33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23.34</v>
      </c>
      <c r="AH85">
        <v>57</v>
      </c>
      <c r="AI85">
        <v>57</v>
      </c>
      <c r="AJ85">
        <v>29.28</v>
      </c>
      <c r="AK85">
        <v>0</v>
      </c>
      <c r="AL85">
        <v>0</v>
      </c>
    </row>
    <row r="86" spans="1:38">
      <c r="A86" t="s">
        <v>128</v>
      </c>
      <c r="B86" s="34">
        <v>130.96</v>
      </c>
      <c r="C86" s="34">
        <v>87.02</v>
      </c>
      <c r="D86" s="93">
        <f t="shared" si="1"/>
        <v>0</v>
      </c>
      <c r="E86" s="34">
        <v>16.09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115.71</v>
      </c>
      <c r="N86">
        <v>272.77</v>
      </c>
      <c r="O86">
        <v>100.5</v>
      </c>
      <c r="P86">
        <v>4.66</v>
      </c>
      <c r="Q86">
        <v>7.21</v>
      </c>
      <c r="R86" s="93">
        <v>0</v>
      </c>
      <c r="S86" s="93">
        <v>0</v>
      </c>
      <c r="T86" s="93">
        <v>0</v>
      </c>
      <c r="U86">
        <v>4.45</v>
      </c>
      <c r="V86">
        <v>0</v>
      </c>
      <c r="W86">
        <v>4.6399999999999997</v>
      </c>
      <c r="X86">
        <v>62.5</v>
      </c>
      <c r="Y86">
        <v>20.84</v>
      </c>
      <c r="Z86">
        <v>20.83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23</v>
      </c>
      <c r="AH86">
        <v>56</v>
      </c>
      <c r="AI86">
        <v>56</v>
      </c>
      <c r="AJ86">
        <v>28.27</v>
      </c>
      <c r="AK86">
        <v>0</v>
      </c>
      <c r="AL86">
        <v>0</v>
      </c>
    </row>
    <row r="87" spans="1:38">
      <c r="A87" t="s">
        <v>129</v>
      </c>
      <c r="B87" s="34">
        <v>130.96</v>
      </c>
      <c r="C87" s="34">
        <v>87.02</v>
      </c>
      <c r="D87" s="93">
        <f t="shared" si="1"/>
        <v>0</v>
      </c>
      <c r="E87" s="34">
        <v>16.09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115.71</v>
      </c>
      <c r="N87">
        <v>272.77</v>
      </c>
      <c r="O87">
        <v>100.5</v>
      </c>
      <c r="P87">
        <v>4.66</v>
      </c>
      <c r="Q87">
        <v>7.21</v>
      </c>
      <c r="R87" s="93">
        <v>0</v>
      </c>
      <c r="S87" s="93">
        <v>0</v>
      </c>
      <c r="T87" s="93">
        <v>0</v>
      </c>
      <c r="U87">
        <v>4.37</v>
      </c>
      <c r="V87">
        <v>0</v>
      </c>
      <c r="W87">
        <v>4.54</v>
      </c>
      <c r="X87">
        <v>60.5</v>
      </c>
      <c r="Y87">
        <v>20.16</v>
      </c>
      <c r="Z87">
        <v>20.170000000000002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21.66</v>
      </c>
      <c r="AH87">
        <v>55.33</v>
      </c>
      <c r="AI87">
        <v>55.33</v>
      </c>
      <c r="AJ87">
        <v>28.27</v>
      </c>
      <c r="AK87">
        <v>0</v>
      </c>
      <c r="AL87">
        <v>0</v>
      </c>
    </row>
    <row r="88" spans="1:38">
      <c r="A88" t="s">
        <v>130</v>
      </c>
      <c r="B88" s="34">
        <v>130.96</v>
      </c>
      <c r="C88" s="34">
        <v>87.02</v>
      </c>
      <c r="D88" s="93">
        <f t="shared" si="1"/>
        <v>0</v>
      </c>
      <c r="E88" s="34">
        <v>16.09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115.71</v>
      </c>
      <c r="N88">
        <v>272.77</v>
      </c>
      <c r="O88">
        <v>100.5</v>
      </c>
      <c r="P88">
        <v>4.66</v>
      </c>
      <c r="Q88">
        <v>7.21</v>
      </c>
      <c r="R88" s="93">
        <v>0</v>
      </c>
      <c r="S88" s="93">
        <v>0</v>
      </c>
      <c r="T88" s="93">
        <v>0</v>
      </c>
      <c r="U88">
        <v>4.37</v>
      </c>
      <c r="V88">
        <v>0</v>
      </c>
      <c r="W88">
        <v>4.54</v>
      </c>
      <c r="X88">
        <v>58.5</v>
      </c>
      <c r="Y88">
        <v>19.5</v>
      </c>
      <c r="Z88">
        <v>19.5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</v>
      </c>
      <c r="AH88">
        <v>54</v>
      </c>
      <c r="AI88">
        <v>54</v>
      </c>
      <c r="AJ88">
        <v>28.27</v>
      </c>
      <c r="AK88">
        <v>0</v>
      </c>
      <c r="AL88">
        <v>0</v>
      </c>
    </row>
    <row r="89" spans="1:38">
      <c r="A89" t="s">
        <v>131</v>
      </c>
      <c r="B89" s="34">
        <v>130.96</v>
      </c>
      <c r="C89" s="34">
        <v>87.02</v>
      </c>
      <c r="D89" s="93">
        <f t="shared" si="1"/>
        <v>0</v>
      </c>
      <c r="E89" s="34">
        <v>16.09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115.71</v>
      </c>
      <c r="N89">
        <v>272.77</v>
      </c>
      <c r="O89">
        <v>100.5</v>
      </c>
      <c r="P89">
        <v>4.66</v>
      </c>
      <c r="Q89">
        <v>7.21</v>
      </c>
      <c r="R89" s="93">
        <v>0</v>
      </c>
      <c r="S89" s="93">
        <v>0</v>
      </c>
      <c r="T89" s="93">
        <v>0</v>
      </c>
      <c r="U89">
        <v>4.5999999999999996</v>
      </c>
      <c r="V89">
        <v>0</v>
      </c>
      <c r="W89">
        <v>4.54</v>
      </c>
      <c r="X89">
        <v>57.5</v>
      </c>
      <c r="Y89">
        <v>19.16</v>
      </c>
      <c r="Z89">
        <v>19.170000000000002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18.34</v>
      </c>
      <c r="AH89">
        <v>49.33</v>
      </c>
      <c r="AI89">
        <v>49.33</v>
      </c>
      <c r="AJ89">
        <v>28.27</v>
      </c>
      <c r="AK89">
        <v>0</v>
      </c>
      <c r="AL89">
        <v>0</v>
      </c>
    </row>
    <row r="90" spans="1:38">
      <c r="A90" t="s">
        <v>132</v>
      </c>
      <c r="B90" s="34">
        <v>130.96</v>
      </c>
      <c r="C90" s="34">
        <v>87.02</v>
      </c>
      <c r="D90" s="93">
        <f t="shared" si="1"/>
        <v>0</v>
      </c>
      <c r="E90" s="34">
        <v>16.09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115.71</v>
      </c>
      <c r="N90">
        <v>272.77</v>
      </c>
      <c r="O90">
        <v>100.5</v>
      </c>
      <c r="P90">
        <v>4.66</v>
      </c>
      <c r="Q90">
        <v>7.21</v>
      </c>
      <c r="R90" s="93">
        <v>0</v>
      </c>
      <c r="S90" s="93">
        <v>0</v>
      </c>
      <c r="T90" s="93">
        <v>0</v>
      </c>
      <c r="U90">
        <v>4.5999999999999996</v>
      </c>
      <c r="V90">
        <v>0</v>
      </c>
      <c r="W90">
        <v>4.54</v>
      </c>
      <c r="X90">
        <v>56.5</v>
      </c>
      <c r="Y90">
        <v>18.84</v>
      </c>
      <c r="Z90">
        <v>18.829999999999998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17.34</v>
      </c>
      <c r="AH90">
        <v>48.33</v>
      </c>
      <c r="AI90">
        <v>48.33</v>
      </c>
      <c r="AJ90">
        <v>28.27</v>
      </c>
      <c r="AK90">
        <v>0</v>
      </c>
      <c r="AL90">
        <v>0</v>
      </c>
    </row>
    <row r="91" spans="1:38">
      <c r="A91" t="s">
        <v>133</v>
      </c>
      <c r="B91" s="34">
        <v>130.96</v>
      </c>
      <c r="C91" s="34">
        <v>87.02</v>
      </c>
      <c r="D91" s="93">
        <f t="shared" si="1"/>
        <v>0</v>
      </c>
      <c r="E91" s="34">
        <v>16.09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115.71</v>
      </c>
      <c r="N91">
        <v>272.77</v>
      </c>
      <c r="O91">
        <v>100.5</v>
      </c>
      <c r="P91">
        <v>4.51</v>
      </c>
      <c r="Q91">
        <v>7.21</v>
      </c>
      <c r="R91" s="93">
        <v>0</v>
      </c>
      <c r="S91" s="93">
        <v>0</v>
      </c>
      <c r="T91" s="93">
        <v>0</v>
      </c>
      <c r="U91">
        <v>4.5999999999999996</v>
      </c>
      <c r="V91">
        <v>0</v>
      </c>
      <c r="W91">
        <v>4.46</v>
      </c>
      <c r="X91">
        <v>55</v>
      </c>
      <c r="Y91">
        <v>18.34</v>
      </c>
      <c r="Z91">
        <v>18.329999999999998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16.66</v>
      </c>
      <c r="AH91">
        <v>47.67</v>
      </c>
      <c r="AI91">
        <v>47.67</v>
      </c>
      <c r="AJ91">
        <v>28.27</v>
      </c>
      <c r="AK91">
        <v>0</v>
      </c>
      <c r="AL91">
        <v>0</v>
      </c>
    </row>
    <row r="92" spans="1:38">
      <c r="A92" t="s">
        <v>134</v>
      </c>
      <c r="B92" s="34">
        <v>130.96</v>
      </c>
      <c r="C92" s="34">
        <v>87.02</v>
      </c>
      <c r="D92" s="93">
        <f t="shared" si="1"/>
        <v>0</v>
      </c>
      <c r="E92" s="34">
        <v>16.09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115.71</v>
      </c>
      <c r="N92">
        <v>272.77</v>
      </c>
      <c r="O92">
        <v>100.5</v>
      </c>
      <c r="P92">
        <v>4.51</v>
      </c>
      <c r="Q92">
        <v>7.21</v>
      </c>
      <c r="R92" s="93">
        <v>0</v>
      </c>
      <c r="S92" s="93">
        <v>0</v>
      </c>
      <c r="T92" s="93">
        <v>0</v>
      </c>
      <c r="U92">
        <v>4.5999999999999996</v>
      </c>
      <c r="V92">
        <v>0</v>
      </c>
      <c r="W92">
        <v>4.46</v>
      </c>
      <c r="X92">
        <v>54</v>
      </c>
      <c r="Y92">
        <v>18</v>
      </c>
      <c r="Z92">
        <v>18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</v>
      </c>
      <c r="AH92">
        <v>47</v>
      </c>
      <c r="AI92">
        <v>47</v>
      </c>
      <c r="AJ92">
        <v>27.25</v>
      </c>
      <c r="AK92">
        <v>0</v>
      </c>
      <c r="AL92">
        <v>0</v>
      </c>
    </row>
    <row r="93" spans="1:38">
      <c r="A93" t="s">
        <v>135</v>
      </c>
      <c r="B93" s="34">
        <v>130.96</v>
      </c>
      <c r="C93" s="34">
        <v>87.02</v>
      </c>
      <c r="D93" s="93">
        <f t="shared" si="1"/>
        <v>0</v>
      </c>
      <c r="E93" s="34">
        <v>16.09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115.71</v>
      </c>
      <c r="N93">
        <v>272.77</v>
      </c>
      <c r="O93">
        <v>100.5</v>
      </c>
      <c r="P93">
        <v>4.8099999999999996</v>
      </c>
      <c r="Q93">
        <v>7.21</v>
      </c>
      <c r="R93" s="93">
        <v>0</v>
      </c>
      <c r="S93" s="93">
        <v>0</v>
      </c>
      <c r="T93" s="93">
        <v>0</v>
      </c>
      <c r="U93">
        <v>4.5199999999999996</v>
      </c>
      <c r="V93">
        <v>0</v>
      </c>
      <c r="W93">
        <v>4.46</v>
      </c>
      <c r="X93">
        <v>53</v>
      </c>
      <c r="Y93">
        <v>17.66</v>
      </c>
      <c r="Z93">
        <v>17.670000000000002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13.34</v>
      </c>
      <c r="AH93">
        <v>42</v>
      </c>
      <c r="AI93">
        <v>42</v>
      </c>
      <c r="AJ93">
        <v>27.25</v>
      </c>
      <c r="AK93">
        <v>0</v>
      </c>
      <c r="AL93">
        <v>0</v>
      </c>
    </row>
    <row r="94" spans="1:38">
      <c r="A94" t="s">
        <v>136</v>
      </c>
      <c r="B94" s="34">
        <v>130.96</v>
      </c>
      <c r="C94" s="34">
        <v>87.02</v>
      </c>
      <c r="D94" s="93">
        <f t="shared" si="1"/>
        <v>0</v>
      </c>
      <c r="E94" s="34">
        <v>16.09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115.71</v>
      </c>
      <c r="N94">
        <v>272.77</v>
      </c>
      <c r="O94">
        <v>100.5</v>
      </c>
      <c r="P94">
        <v>4.8099999999999996</v>
      </c>
      <c r="Q94">
        <v>7.21</v>
      </c>
      <c r="R94" s="93">
        <v>0</v>
      </c>
      <c r="S94" s="93">
        <v>0</v>
      </c>
      <c r="T94" s="93">
        <v>0</v>
      </c>
      <c r="U94">
        <v>4.5199999999999996</v>
      </c>
      <c r="V94">
        <v>0</v>
      </c>
      <c r="W94">
        <v>4.46</v>
      </c>
      <c r="X94">
        <v>52</v>
      </c>
      <c r="Y94">
        <v>17.34</v>
      </c>
      <c r="Z94">
        <v>17.329999999999998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12.66</v>
      </c>
      <c r="AH94">
        <v>41.67</v>
      </c>
      <c r="AI94">
        <v>41.67</v>
      </c>
      <c r="AJ94">
        <v>27.25</v>
      </c>
      <c r="AK94">
        <v>0</v>
      </c>
      <c r="AL94">
        <v>0</v>
      </c>
    </row>
    <row r="95" spans="1:38">
      <c r="A95" t="s">
        <v>137</v>
      </c>
      <c r="B95" s="34">
        <v>130.96</v>
      </c>
      <c r="C95" s="34">
        <v>87.02</v>
      </c>
      <c r="D95" s="93">
        <f t="shared" si="1"/>
        <v>0</v>
      </c>
      <c r="E95" s="34">
        <v>16.09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115.71</v>
      </c>
      <c r="N95">
        <v>272.77</v>
      </c>
      <c r="O95">
        <v>100.5</v>
      </c>
      <c r="P95">
        <v>4.8099999999999996</v>
      </c>
      <c r="Q95">
        <v>7.21</v>
      </c>
      <c r="R95" s="93">
        <v>0</v>
      </c>
      <c r="S95" s="93">
        <v>0</v>
      </c>
      <c r="T95" s="93">
        <v>0</v>
      </c>
      <c r="U95">
        <v>4.5199999999999996</v>
      </c>
      <c r="V95">
        <v>0</v>
      </c>
      <c r="W95">
        <v>4.3600000000000003</v>
      </c>
      <c r="X95">
        <v>51.5</v>
      </c>
      <c r="Y95">
        <v>17.16</v>
      </c>
      <c r="Z95">
        <v>17.170000000000002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</v>
      </c>
      <c r="AH95">
        <v>41.67</v>
      </c>
      <c r="AI95">
        <v>41.67</v>
      </c>
      <c r="AJ95">
        <v>27.25</v>
      </c>
      <c r="AK95">
        <v>0</v>
      </c>
      <c r="AL95">
        <v>0</v>
      </c>
    </row>
    <row r="96" spans="1:38">
      <c r="A96" t="s">
        <v>138</v>
      </c>
      <c r="B96" s="34">
        <v>130.96</v>
      </c>
      <c r="C96" s="34">
        <v>87.02</v>
      </c>
      <c r="D96" s="93">
        <f t="shared" si="1"/>
        <v>0</v>
      </c>
      <c r="E96" s="34">
        <v>16.09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115.71</v>
      </c>
      <c r="N96">
        <v>272.77</v>
      </c>
      <c r="O96">
        <v>100.5</v>
      </c>
      <c r="P96">
        <v>4.8099999999999996</v>
      </c>
      <c r="Q96">
        <v>7.21</v>
      </c>
      <c r="R96" s="93">
        <v>0</v>
      </c>
      <c r="S96" s="93">
        <v>0</v>
      </c>
      <c r="T96" s="93">
        <v>0</v>
      </c>
      <c r="U96">
        <v>4.5199999999999996</v>
      </c>
      <c r="V96">
        <v>0</v>
      </c>
      <c r="W96">
        <v>4.3600000000000003</v>
      </c>
      <c r="X96">
        <v>50.5</v>
      </c>
      <c r="Y96">
        <v>16.84</v>
      </c>
      <c r="Z96">
        <v>16.829999999999998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11.66</v>
      </c>
      <c r="AH96">
        <v>41.67</v>
      </c>
      <c r="AI96">
        <v>41.67</v>
      </c>
      <c r="AJ96">
        <v>27.25</v>
      </c>
      <c r="AK96">
        <v>0</v>
      </c>
      <c r="AL96">
        <v>0</v>
      </c>
    </row>
    <row r="97" spans="1:50">
      <c r="A97" t="s">
        <v>139</v>
      </c>
      <c r="B97" s="34">
        <v>130.96</v>
      </c>
      <c r="C97" s="34">
        <v>87.02</v>
      </c>
      <c r="D97" s="93">
        <f t="shared" si="1"/>
        <v>0</v>
      </c>
      <c r="E97" s="34">
        <v>16.09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115.71</v>
      </c>
      <c r="N97">
        <v>272.77</v>
      </c>
      <c r="O97">
        <v>100.5</v>
      </c>
      <c r="P97">
        <v>4.8099999999999996</v>
      </c>
      <c r="Q97">
        <v>7.21</v>
      </c>
      <c r="R97" s="93">
        <v>0</v>
      </c>
      <c r="S97" s="93">
        <v>0</v>
      </c>
      <c r="T97" s="93">
        <v>0</v>
      </c>
      <c r="U97">
        <v>4.5199999999999996</v>
      </c>
      <c r="V97">
        <v>0</v>
      </c>
      <c r="W97">
        <v>4.3600000000000003</v>
      </c>
      <c r="X97">
        <v>49.5</v>
      </c>
      <c r="Y97">
        <v>16.5</v>
      </c>
      <c r="Z97">
        <v>16.5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16.66</v>
      </c>
      <c r="AH97">
        <v>41.33</v>
      </c>
      <c r="AI97">
        <v>41.33</v>
      </c>
      <c r="AJ97">
        <v>27.25</v>
      </c>
      <c r="AK97">
        <v>0</v>
      </c>
      <c r="AL97">
        <v>0</v>
      </c>
    </row>
    <row r="98" spans="1:50">
      <c r="A98" t="s">
        <v>140</v>
      </c>
      <c r="B98" s="34">
        <v>130.96</v>
      </c>
      <c r="C98" s="34">
        <v>87.02</v>
      </c>
      <c r="D98" s="93">
        <f t="shared" si="1"/>
        <v>0</v>
      </c>
      <c r="E98" s="34">
        <v>16.09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115.71</v>
      </c>
      <c r="N98">
        <v>272.77</v>
      </c>
      <c r="O98">
        <v>100.5</v>
      </c>
      <c r="P98">
        <v>4.8099999999999996</v>
      </c>
      <c r="Q98">
        <v>7.21</v>
      </c>
      <c r="R98" s="93">
        <v>0</v>
      </c>
      <c r="S98" s="93">
        <v>0</v>
      </c>
      <c r="T98" s="93">
        <v>0</v>
      </c>
      <c r="U98">
        <v>4.5199999999999996</v>
      </c>
      <c r="V98">
        <v>0</v>
      </c>
      <c r="W98">
        <v>4.3600000000000003</v>
      </c>
      <c r="X98">
        <v>48.5</v>
      </c>
      <c r="Y98">
        <v>16.16</v>
      </c>
      <c r="Z98">
        <v>16.170000000000002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16.66</v>
      </c>
      <c r="AH98">
        <v>41.67</v>
      </c>
      <c r="AI98">
        <v>41.67</v>
      </c>
      <c r="AJ98">
        <v>27.25</v>
      </c>
      <c r="AK98">
        <v>0</v>
      </c>
      <c r="AL98">
        <v>0</v>
      </c>
    </row>
    <row r="99" spans="1:50">
      <c r="A99" t="s">
        <v>141</v>
      </c>
      <c r="B99" s="34">
        <f>SUM(B3:B98)/4000</f>
        <v>3.3681399999999901</v>
      </c>
      <c r="C99" s="34">
        <f t="shared" ref="C99:P99" si="2">SUM(C3:C98)/4000</f>
        <v>1.7354275000000032</v>
      </c>
      <c r="D99" s="93">
        <f t="shared" ref="D99" si="3">SUM(D3:D98)/4000</f>
        <v>0.97967249999999939</v>
      </c>
      <c r="E99" s="34">
        <f>SUM(E3:E98)/4000</f>
        <v>0.36665999999999976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0.12639749999999997</v>
      </c>
      <c r="K99" s="37">
        <f t="shared" si="2"/>
        <v>0.12639749999999997</v>
      </c>
      <c r="L99" s="37">
        <f t="shared" si="2"/>
        <v>0.12954999999999997</v>
      </c>
      <c r="M99">
        <f t="shared" si="2"/>
        <v>2.4447199999999971</v>
      </c>
      <c r="N99">
        <f t="shared" si="2"/>
        <v>6.2725050000000087</v>
      </c>
      <c r="O99">
        <f t="shared" si="2"/>
        <v>2.3488500000000001</v>
      </c>
      <c r="P99">
        <f t="shared" si="2"/>
        <v>9.9265000000000062E-2</v>
      </c>
      <c r="Q99">
        <f t="shared" ref="Q99:AF99" si="5">SUM(Q3:Q98)/4000</f>
        <v>0.19441250000000004</v>
      </c>
      <c r="R99" s="93">
        <f t="shared" si="5"/>
        <v>0.35287750000000018</v>
      </c>
      <c r="S99" s="93">
        <f t="shared" si="5"/>
        <v>0.31976999999999989</v>
      </c>
      <c r="T99" s="93">
        <f t="shared" si="5"/>
        <v>0.30702500000000016</v>
      </c>
      <c r="U99">
        <f t="shared" si="5"/>
        <v>7.3224999999999929E-2</v>
      </c>
      <c r="V99">
        <f t="shared" si="5"/>
        <v>0.96738547100000005</v>
      </c>
      <c r="W99">
        <f t="shared" si="5"/>
        <v>9.5065000000000011E-2</v>
      </c>
      <c r="X99">
        <f t="shared" si="5"/>
        <v>1.5922049999999999</v>
      </c>
      <c r="Y99">
        <f t="shared" si="5"/>
        <v>0.53074999999999983</v>
      </c>
      <c r="Z99">
        <f t="shared" si="5"/>
        <v>0.53072750000000002</v>
      </c>
      <c r="AA99">
        <f t="shared" si="5"/>
        <v>1.9319849999999998</v>
      </c>
      <c r="AB99">
        <f t="shared" si="5"/>
        <v>0.38637999999999995</v>
      </c>
      <c r="AC99">
        <f t="shared" si="5"/>
        <v>0.71884000000000003</v>
      </c>
      <c r="AD99">
        <f t="shared" si="5"/>
        <v>0.38144750000000005</v>
      </c>
      <c r="AE99">
        <f t="shared" si="5"/>
        <v>0.74475000000000002</v>
      </c>
      <c r="AF99">
        <f t="shared" si="5"/>
        <v>0.3725</v>
      </c>
      <c r="AG99">
        <f t="shared" ref="AG99:AM99" si="6">SUM(AG3:AG98)/4000</f>
        <v>0.47990999999999995</v>
      </c>
      <c r="AH99">
        <f t="shared" si="6"/>
        <v>1.3412449999999998</v>
      </c>
      <c r="AI99">
        <f t="shared" si="6"/>
        <v>1.3412449999999998</v>
      </c>
      <c r="AJ99">
        <f t="shared" si="6"/>
        <v>0.68061000000000038</v>
      </c>
      <c r="AK99">
        <f t="shared" si="6"/>
        <v>1.5317499999999999</v>
      </c>
      <c r="AL99">
        <f t="shared" si="6"/>
        <v>0.65125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45408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493.97361787968873</v>
      </c>
      <c r="L3">
        <v>17.510181827063398</v>
      </c>
      <c r="M3">
        <v>63.849909983979501</v>
      </c>
      <c r="N3">
        <v>52.89972930577548</v>
      </c>
      <c r="O3">
        <v>73.946235238805968</v>
      </c>
      <c r="P3">
        <v>30.638394542008488</v>
      </c>
      <c r="Q3">
        <v>9.6205116271186455</v>
      </c>
      <c r="R3">
        <v>19.116214390030002</v>
      </c>
      <c r="S3">
        <v>11.757056692913386</v>
      </c>
      <c r="T3">
        <v>0</v>
      </c>
      <c r="U3">
        <v>62.099603257258842</v>
      </c>
      <c r="V3">
        <v>5.0090902894736837</v>
      </c>
      <c r="W3">
        <v>19.656132113468839</v>
      </c>
      <c r="X3">
        <v>62.831852555197088</v>
      </c>
      <c r="Y3">
        <v>0</v>
      </c>
      <c r="Z3">
        <v>5.5254483447272715</v>
      </c>
      <c r="AA3">
        <v>11.90641993037975</v>
      </c>
      <c r="AB3">
        <v>20.86845726149788</v>
      </c>
      <c r="AC3">
        <v>9.9660912477107377</v>
      </c>
      <c r="AD3">
        <v>0</v>
      </c>
      <c r="AE3">
        <v>16.946774775518737</v>
      </c>
      <c r="AF3">
        <v>6.6240287788416587</v>
      </c>
      <c r="AG3">
        <v>32.494328027378941</v>
      </c>
      <c r="AH3">
        <v>9.5620200059599103</v>
      </c>
      <c r="AI3">
        <v>0</v>
      </c>
      <c r="AJ3">
        <v>0</v>
      </c>
      <c r="AK3">
        <v>14.583008905910171</v>
      </c>
      <c r="AL3">
        <v>28.852295611187607</v>
      </c>
      <c r="AM3">
        <v>8.0720692714492639</v>
      </c>
      <c r="AN3">
        <v>4.1798598558768468E-2</v>
      </c>
      <c r="AO3">
        <v>0</v>
      </c>
      <c r="AP3">
        <v>5.4273983264291621E-2</v>
      </c>
      <c r="AQ3">
        <v>27.883254389111897</v>
      </c>
      <c r="AR3">
        <v>14.73516535715579</v>
      </c>
      <c r="AS3">
        <v>16.267663098835126</v>
      </c>
      <c r="AT3">
        <v>0</v>
      </c>
      <c r="AU3">
        <v>0</v>
      </c>
      <c r="AV3">
        <v>0</v>
      </c>
      <c r="AW3">
        <v>0</v>
      </c>
      <c r="AX3">
        <v>0</v>
      </c>
      <c r="AY3">
        <v>2.4518973787313429</v>
      </c>
      <c r="AZ3">
        <v>1.0185660803571428</v>
      </c>
      <c r="BA3">
        <v>0.38091383132530116</v>
      </c>
      <c r="BB3">
        <v>2.459499435203095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1153.6025040158866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493.97361787968873</v>
      </c>
      <c r="L4">
        <v>17.510181827063398</v>
      </c>
      <c r="M4">
        <v>63.849909983979501</v>
      </c>
      <c r="N4">
        <v>52.89972930577548</v>
      </c>
      <c r="O4">
        <v>73.946235238805968</v>
      </c>
      <c r="P4">
        <v>30.638394542008488</v>
      </c>
      <c r="Q4">
        <v>9.6205116271186455</v>
      </c>
      <c r="R4">
        <v>19.116214390030002</v>
      </c>
      <c r="S4">
        <v>11.757056692913386</v>
      </c>
      <c r="T4">
        <v>0</v>
      </c>
      <c r="U4">
        <v>62.099603257258842</v>
      </c>
      <c r="V4">
        <v>5.0090902894736837</v>
      </c>
      <c r="W4">
        <v>19.656132113468839</v>
      </c>
      <c r="X4">
        <v>62.831852555197088</v>
      </c>
      <c r="Y4">
        <v>0</v>
      </c>
      <c r="Z4">
        <v>5.5254483447272715</v>
      </c>
      <c r="AA4">
        <v>11.90641993037975</v>
      </c>
      <c r="AB4">
        <v>20.86845726149788</v>
      </c>
      <c r="AC4">
        <v>9.9660912477107377</v>
      </c>
      <c r="AD4">
        <v>0</v>
      </c>
      <c r="AE4">
        <v>16.946774775518737</v>
      </c>
      <c r="AF4">
        <v>6.6240287788416587</v>
      </c>
      <c r="AG4">
        <v>32.494328027378941</v>
      </c>
      <c r="AH4">
        <v>9.5620200059599103</v>
      </c>
      <c r="AI4">
        <v>0</v>
      </c>
      <c r="AJ4">
        <v>0</v>
      </c>
      <c r="AK4">
        <v>14.583008905910171</v>
      </c>
      <c r="AL4">
        <v>28.852295611187607</v>
      </c>
      <c r="AM4">
        <v>8.0720692714492639</v>
      </c>
      <c r="AN4">
        <v>4.1798598558768468E-2</v>
      </c>
      <c r="AO4">
        <v>0</v>
      </c>
      <c r="AP4">
        <v>5.4273983264291621E-2</v>
      </c>
      <c r="AQ4">
        <v>27.883254389111897</v>
      </c>
      <c r="AR4">
        <v>14.73516535715579</v>
      </c>
      <c r="AS4">
        <v>16.267663098835126</v>
      </c>
      <c r="AT4">
        <v>0</v>
      </c>
      <c r="AU4">
        <v>0</v>
      </c>
      <c r="AV4">
        <v>0</v>
      </c>
      <c r="AW4">
        <v>0</v>
      </c>
      <c r="AX4">
        <v>0</v>
      </c>
      <c r="AY4">
        <v>2.4518973787313429</v>
      </c>
      <c r="AZ4">
        <v>0</v>
      </c>
      <c r="BA4">
        <v>0.38091383132530116</v>
      </c>
      <c r="BB4">
        <v>2.459499435203095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1152.5839379355293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493.97361787968873</v>
      </c>
      <c r="L5">
        <v>17.510181827063398</v>
      </c>
      <c r="M5">
        <v>63.849909983979501</v>
      </c>
      <c r="N5">
        <v>52.89972930577548</v>
      </c>
      <c r="O5">
        <v>73.946235238805968</v>
      </c>
      <c r="P5">
        <v>30.638394542008488</v>
      </c>
      <c r="Q5">
        <v>9.6205116271186455</v>
      </c>
      <c r="R5">
        <v>19.116214390030002</v>
      </c>
      <c r="S5">
        <v>11.757056692913386</v>
      </c>
      <c r="T5">
        <v>0</v>
      </c>
      <c r="U5">
        <v>62.099603257258842</v>
      </c>
      <c r="V5">
        <v>5.0090902894736837</v>
      </c>
      <c r="W5">
        <v>19.656132113468839</v>
      </c>
      <c r="X5">
        <v>62.831852555197088</v>
      </c>
      <c r="Y5">
        <v>0</v>
      </c>
      <c r="Z5">
        <v>5.5254483447272715</v>
      </c>
      <c r="AA5">
        <v>11.90641993037975</v>
      </c>
      <c r="AB5">
        <v>13.912304840998585</v>
      </c>
      <c r="AC5">
        <v>9.9660912477107377</v>
      </c>
      <c r="AD5">
        <v>0</v>
      </c>
      <c r="AE5">
        <v>16.946774775518737</v>
      </c>
      <c r="AF5">
        <v>6.6240287788416587</v>
      </c>
      <c r="AG5">
        <v>32.494328027378941</v>
      </c>
      <c r="AH5">
        <v>9.5620200059599103</v>
      </c>
      <c r="AI5">
        <v>0</v>
      </c>
      <c r="AJ5">
        <v>0</v>
      </c>
      <c r="AK5">
        <v>14.583008905910171</v>
      </c>
      <c r="AL5">
        <v>28.852295611187607</v>
      </c>
      <c r="AM5">
        <v>8.0720692714492639</v>
      </c>
      <c r="AN5">
        <v>4.1798598558768468E-2</v>
      </c>
      <c r="AO5">
        <v>0</v>
      </c>
      <c r="AP5">
        <v>5.4273983264291621E-2</v>
      </c>
      <c r="AQ5">
        <v>27.883254389111897</v>
      </c>
      <c r="AR5">
        <v>14.73516535715579</v>
      </c>
      <c r="AS5">
        <v>16.267663098835126</v>
      </c>
      <c r="AT5">
        <v>0</v>
      </c>
      <c r="AU5">
        <v>0</v>
      </c>
      <c r="AV5">
        <v>0</v>
      </c>
      <c r="AW5">
        <v>0</v>
      </c>
      <c r="AX5">
        <v>0</v>
      </c>
      <c r="AY5">
        <v>2.4518973787313429</v>
      </c>
      <c r="AZ5">
        <v>0</v>
      </c>
      <c r="BA5">
        <v>0.38091383132530116</v>
      </c>
      <c r="BB5">
        <v>2.459499435203095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1145.6277855150302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493.97361787968873</v>
      </c>
      <c r="L6">
        <v>17.510181827063398</v>
      </c>
      <c r="M6">
        <v>63.849909983979501</v>
      </c>
      <c r="N6">
        <v>52.89972930577548</v>
      </c>
      <c r="O6">
        <v>73.946235238805968</v>
      </c>
      <c r="P6">
        <v>30.638394542008488</v>
      </c>
      <c r="Q6">
        <v>9.6205116271186455</v>
      </c>
      <c r="R6">
        <v>19.116214390030002</v>
      </c>
      <c r="S6">
        <v>11.757056692913386</v>
      </c>
      <c r="T6">
        <v>0</v>
      </c>
      <c r="U6">
        <v>62.099603257258842</v>
      </c>
      <c r="V6">
        <v>5.0090902894736837</v>
      </c>
      <c r="W6">
        <v>19.656132113468839</v>
      </c>
      <c r="X6">
        <v>62.831852555197088</v>
      </c>
      <c r="Y6">
        <v>0</v>
      </c>
      <c r="Z6">
        <v>5.5254483447272715</v>
      </c>
      <c r="AA6">
        <v>11.90641993037975</v>
      </c>
      <c r="AB6">
        <v>13.912304840998585</v>
      </c>
      <c r="AC6">
        <v>9.9660912477107377</v>
      </c>
      <c r="AD6">
        <v>0</v>
      </c>
      <c r="AE6">
        <v>16.946774775518737</v>
      </c>
      <c r="AF6">
        <v>6.6240287788416587</v>
      </c>
      <c r="AG6">
        <v>32.494328027378941</v>
      </c>
      <c r="AH6">
        <v>9.5620200059599103</v>
      </c>
      <c r="AI6">
        <v>0</v>
      </c>
      <c r="AJ6">
        <v>0</v>
      </c>
      <c r="AK6">
        <v>14.583008905910171</v>
      </c>
      <c r="AL6">
        <v>28.852295611187607</v>
      </c>
      <c r="AM6">
        <v>8.0720692714492639</v>
      </c>
      <c r="AN6">
        <v>4.1798598558768468E-2</v>
      </c>
      <c r="AO6">
        <v>0</v>
      </c>
      <c r="AP6">
        <v>5.4273983264291621E-2</v>
      </c>
      <c r="AQ6">
        <v>27.883254389111897</v>
      </c>
      <c r="AR6">
        <v>14.73516535715579</v>
      </c>
      <c r="AS6">
        <v>16.267663098835126</v>
      </c>
      <c r="AT6">
        <v>0</v>
      </c>
      <c r="AU6">
        <v>0</v>
      </c>
      <c r="AV6">
        <v>0</v>
      </c>
      <c r="AW6">
        <v>0</v>
      </c>
      <c r="AX6">
        <v>0</v>
      </c>
      <c r="AY6">
        <v>2.4518973787313429</v>
      </c>
      <c r="AZ6">
        <v>0</v>
      </c>
      <c r="BA6">
        <v>0.38091383132530116</v>
      </c>
      <c r="BB6">
        <v>2.459499435203095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1145.6277855150302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493.97361787968873</v>
      </c>
      <c r="L7">
        <v>17.510181827063398</v>
      </c>
      <c r="M7">
        <v>63.849909983979501</v>
      </c>
      <c r="N7">
        <v>52.89972930577548</v>
      </c>
      <c r="O7">
        <v>73.946235238805968</v>
      </c>
      <c r="P7">
        <v>30.638394542008488</v>
      </c>
      <c r="Q7">
        <v>9.6205116271186455</v>
      </c>
      <c r="R7">
        <v>19.116214390030002</v>
      </c>
      <c r="S7">
        <v>11.757056692913386</v>
      </c>
      <c r="T7">
        <v>0</v>
      </c>
      <c r="U7">
        <v>62.099603257258842</v>
      </c>
      <c r="V7">
        <v>5.0090902894736837</v>
      </c>
      <c r="W7">
        <v>19.656132113468839</v>
      </c>
      <c r="X7">
        <v>62.831852555197088</v>
      </c>
      <c r="Y7">
        <v>0</v>
      </c>
      <c r="Z7">
        <v>5.5254483447272715</v>
      </c>
      <c r="AA7">
        <v>11.046779700000002</v>
      </c>
      <c r="AB7">
        <v>13.912304840998585</v>
      </c>
      <c r="AC7">
        <v>9.9660912477107377</v>
      </c>
      <c r="AD7">
        <v>0</v>
      </c>
      <c r="AE7">
        <v>16.946774775518737</v>
      </c>
      <c r="AF7">
        <v>6.6240287788416587</v>
      </c>
      <c r="AG7">
        <v>32.494328027378941</v>
      </c>
      <c r="AH7">
        <v>9.5620200059599103</v>
      </c>
      <c r="AI7">
        <v>0</v>
      </c>
      <c r="AJ7">
        <v>0</v>
      </c>
      <c r="AK7">
        <v>14.583008905910171</v>
      </c>
      <c r="AL7">
        <v>28.852295611187607</v>
      </c>
      <c r="AM7">
        <v>8.0720692714492639</v>
      </c>
      <c r="AN7">
        <v>4.1798598558768468E-2</v>
      </c>
      <c r="AO7">
        <v>0</v>
      </c>
      <c r="AP7">
        <v>5.4273983264291621E-2</v>
      </c>
      <c r="AQ7">
        <v>20.912440467959478</v>
      </c>
      <c r="AR7">
        <v>14.73516535715579</v>
      </c>
      <c r="AS7">
        <v>16.267663098835126</v>
      </c>
      <c r="AT7">
        <v>0</v>
      </c>
      <c r="AU7">
        <v>0</v>
      </c>
      <c r="AV7">
        <v>0</v>
      </c>
      <c r="AW7">
        <v>0</v>
      </c>
      <c r="AX7">
        <v>0</v>
      </c>
      <c r="AY7">
        <v>2.4518973787313429</v>
      </c>
      <c r="AZ7">
        <v>0</v>
      </c>
      <c r="BA7">
        <v>0.38091383132530116</v>
      </c>
      <c r="BB7">
        <v>2.459499435203095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1137.7973313634977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493.97361787968873</v>
      </c>
      <c r="L8">
        <v>17.510181827063398</v>
      </c>
      <c r="M8">
        <v>63.849909983979501</v>
      </c>
      <c r="N8">
        <v>52.89972930577548</v>
      </c>
      <c r="O8">
        <v>73.946235238805968</v>
      </c>
      <c r="P8">
        <v>30.638394542008488</v>
      </c>
      <c r="Q8">
        <v>9.6205116271186455</v>
      </c>
      <c r="R8">
        <v>19.116214390030002</v>
      </c>
      <c r="S8">
        <v>11.757056692913386</v>
      </c>
      <c r="T8">
        <v>0</v>
      </c>
      <c r="U8">
        <v>62.099603257258842</v>
      </c>
      <c r="V8">
        <v>5.0090902894736837</v>
      </c>
      <c r="W8">
        <v>19.656132113468839</v>
      </c>
      <c r="X8">
        <v>62.831852555197088</v>
      </c>
      <c r="Y8">
        <v>0</v>
      </c>
      <c r="Z8">
        <v>5.5254483447272715</v>
      </c>
      <c r="AA8">
        <v>11.046779700000002</v>
      </c>
      <c r="AB8">
        <v>13.912304840998585</v>
      </c>
      <c r="AC8">
        <v>9.9660912477107377</v>
      </c>
      <c r="AD8">
        <v>0</v>
      </c>
      <c r="AE8">
        <v>16.946774775518737</v>
      </c>
      <c r="AF8">
        <v>6.6240287788416587</v>
      </c>
      <c r="AG8">
        <v>32.494328027378941</v>
      </c>
      <c r="AH8">
        <v>9.5620200059599103</v>
      </c>
      <c r="AI8">
        <v>0</v>
      </c>
      <c r="AJ8">
        <v>0</v>
      </c>
      <c r="AK8">
        <v>14.583008905910171</v>
      </c>
      <c r="AL8">
        <v>28.852295611187607</v>
      </c>
      <c r="AM8">
        <v>8.0720692714492639</v>
      </c>
      <c r="AN8">
        <v>4.1798598558768468E-2</v>
      </c>
      <c r="AO8">
        <v>0</v>
      </c>
      <c r="AP8">
        <v>5.4273983264291621E-2</v>
      </c>
      <c r="AQ8">
        <v>13.941627194555949</v>
      </c>
      <c r="AR8">
        <v>14.73516535715579</v>
      </c>
      <c r="AS8">
        <v>16.267663098835126</v>
      </c>
      <c r="AT8">
        <v>0</v>
      </c>
      <c r="AU8">
        <v>0</v>
      </c>
      <c r="AV8">
        <v>0</v>
      </c>
      <c r="AW8">
        <v>0</v>
      </c>
      <c r="AX8">
        <v>0</v>
      </c>
      <c r="AY8">
        <v>2.4518973787313429</v>
      </c>
      <c r="AZ8">
        <v>0</v>
      </c>
      <c r="BA8">
        <v>0.38091383132530116</v>
      </c>
      <c r="BB8">
        <v>2.459499435203095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1130.8265180900942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493.97020210619627</v>
      </c>
      <c r="L9">
        <v>17.510181827063398</v>
      </c>
      <c r="M9">
        <v>63.849909983979501</v>
      </c>
      <c r="N9">
        <v>52.89972930577548</v>
      </c>
      <c r="O9">
        <v>73.946235238805968</v>
      </c>
      <c r="P9">
        <v>30.638394542008488</v>
      </c>
      <c r="Q9">
        <v>9.6205116271186455</v>
      </c>
      <c r="R9">
        <v>19.116214390030002</v>
      </c>
      <c r="S9">
        <v>11.757056692913386</v>
      </c>
      <c r="T9">
        <v>0</v>
      </c>
      <c r="U9">
        <v>60.062079338607369</v>
      </c>
      <c r="V9">
        <v>5.0090902894736837</v>
      </c>
      <c r="W9">
        <v>19.656132113468839</v>
      </c>
      <c r="X9">
        <v>62.831852555197088</v>
      </c>
      <c r="Y9">
        <v>0</v>
      </c>
      <c r="Z9">
        <v>5.5254483447272715</v>
      </c>
      <c r="AA9">
        <v>11.046779700000002</v>
      </c>
      <c r="AB9">
        <v>13.912304840998585</v>
      </c>
      <c r="AC9">
        <v>9.9660912477107377</v>
      </c>
      <c r="AD9">
        <v>0</v>
      </c>
      <c r="AE9">
        <v>16.946774775518737</v>
      </c>
      <c r="AF9">
        <v>6.6240287788416587</v>
      </c>
      <c r="AG9">
        <v>32.494328027378941</v>
      </c>
      <c r="AH9">
        <v>9.5620200059599103</v>
      </c>
      <c r="AI9">
        <v>0</v>
      </c>
      <c r="AJ9">
        <v>0</v>
      </c>
      <c r="AK9">
        <v>14.583008905910171</v>
      </c>
      <c r="AL9">
        <v>28.852295611187607</v>
      </c>
      <c r="AM9">
        <v>8.0720692714492639</v>
      </c>
      <c r="AN9">
        <v>4.1798598558768468E-2</v>
      </c>
      <c r="AO9">
        <v>0</v>
      </c>
      <c r="AP9">
        <v>5.4273983264291621E-2</v>
      </c>
      <c r="AQ9">
        <v>13.941627194555949</v>
      </c>
      <c r="AR9">
        <v>14.73516535715579</v>
      </c>
      <c r="AS9">
        <v>16.267663098835126</v>
      </c>
      <c r="AT9">
        <v>0</v>
      </c>
      <c r="AU9">
        <v>0</v>
      </c>
      <c r="AV9">
        <v>0</v>
      </c>
      <c r="AW9">
        <v>0</v>
      </c>
      <c r="AX9">
        <v>0</v>
      </c>
      <c r="AY9">
        <v>2.4518973787313429</v>
      </c>
      <c r="AZ9">
        <v>0</v>
      </c>
      <c r="BA9">
        <v>0.38091383132530116</v>
      </c>
      <c r="BB9">
        <v>2.459499435203095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1128.7855783979503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493.97361787968873</v>
      </c>
      <c r="L10">
        <v>17.510181827063398</v>
      </c>
      <c r="M10">
        <v>63.849909983979501</v>
      </c>
      <c r="N10">
        <v>52.89972930577548</v>
      </c>
      <c r="O10">
        <v>73.946235238805968</v>
      </c>
      <c r="P10">
        <v>30.638394542008488</v>
      </c>
      <c r="Q10">
        <v>9.6205116271186455</v>
      </c>
      <c r="R10">
        <v>19.116214390030002</v>
      </c>
      <c r="S10">
        <v>11.757056692913386</v>
      </c>
      <c r="T10">
        <v>0</v>
      </c>
      <c r="U10">
        <v>60.062079338607369</v>
      </c>
      <c r="V10">
        <v>5.0090902894736837</v>
      </c>
      <c r="W10">
        <v>19.656132113468839</v>
      </c>
      <c r="X10">
        <v>62.831852555197088</v>
      </c>
      <c r="Y10">
        <v>0</v>
      </c>
      <c r="Z10">
        <v>5.5254483447272715</v>
      </c>
      <c r="AA10">
        <v>11.046779700000002</v>
      </c>
      <c r="AB10">
        <v>13.912304840998585</v>
      </c>
      <c r="AC10">
        <v>9.9660912477107377</v>
      </c>
      <c r="AD10">
        <v>0</v>
      </c>
      <c r="AE10">
        <v>16.946774775518737</v>
      </c>
      <c r="AF10">
        <v>6.6240287788416587</v>
      </c>
      <c r="AG10">
        <v>32.494328027378941</v>
      </c>
      <c r="AH10">
        <v>9.5620200059599103</v>
      </c>
      <c r="AI10">
        <v>0</v>
      </c>
      <c r="AJ10">
        <v>0</v>
      </c>
      <c r="AK10">
        <v>14.583008905910171</v>
      </c>
      <c r="AL10">
        <v>28.852295611187607</v>
      </c>
      <c r="AM10">
        <v>8.0720692714492639</v>
      </c>
      <c r="AN10">
        <v>4.1798598558768468E-2</v>
      </c>
      <c r="AO10">
        <v>0</v>
      </c>
      <c r="AP10">
        <v>5.4273983264291621E-2</v>
      </c>
      <c r="AQ10">
        <v>13.941627194555949</v>
      </c>
      <c r="AR10">
        <v>14.73516535715579</v>
      </c>
      <c r="AS10">
        <v>16.267663098835126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2.4518973787313429</v>
      </c>
      <c r="AZ10">
        <v>0</v>
      </c>
      <c r="BA10">
        <v>0.38091383132530116</v>
      </c>
      <c r="BB10">
        <v>2.459499435203095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1128.7889941714427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493.97361787968873</v>
      </c>
      <c r="L11">
        <v>17.510181827063398</v>
      </c>
      <c r="M11">
        <v>63.849909983979501</v>
      </c>
      <c r="N11">
        <v>52.89972930577548</v>
      </c>
      <c r="O11">
        <v>73.946235238805968</v>
      </c>
      <c r="P11">
        <v>30.638394542008488</v>
      </c>
      <c r="Q11">
        <v>9.6205116271186455</v>
      </c>
      <c r="R11">
        <v>19.116214390030002</v>
      </c>
      <c r="S11">
        <v>11.757056692913386</v>
      </c>
      <c r="T11">
        <v>0</v>
      </c>
      <c r="U11">
        <v>60.062079338607369</v>
      </c>
      <c r="V11">
        <v>5.0090902894736837</v>
      </c>
      <c r="W11">
        <v>19.656132113468839</v>
      </c>
      <c r="X11">
        <v>62.831852555197088</v>
      </c>
      <c r="Y11">
        <v>0</v>
      </c>
      <c r="Z11">
        <v>5.5254483447272715</v>
      </c>
      <c r="AA11">
        <v>11.046779700000002</v>
      </c>
      <c r="AB11">
        <v>13.912304840998585</v>
      </c>
      <c r="AC11">
        <v>9.9660912477107377</v>
      </c>
      <c r="AD11">
        <v>0</v>
      </c>
      <c r="AE11">
        <v>16.946774775518737</v>
      </c>
      <c r="AF11">
        <v>13.248058219486007</v>
      </c>
      <c r="AG11">
        <v>32.494328027378941</v>
      </c>
      <c r="AH11">
        <v>9.5620200059599103</v>
      </c>
      <c r="AI11">
        <v>0</v>
      </c>
      <c r="AJ11">
        <v>0</v>
      </c>
      <c r="AK11">
        <v>14.583008905910171</v>
      </c>
      <c r="AL11">
        <v>57.127545429518065</v>
      </c>
      <c r="AM11">
        <v>8.0720692714492639</v>
      </c>
      <c r="AN11">
        <v>4.1798598558768468E-2</v>
      </c>
      <c r="AO11">
        <v>0</v>
      </c>
      <c r="AP11">
        <v>5.4273983264291621E-2</v>
      </c>
      <c r="AQ11">
        <v>13.941627194555949</v>
      </c>
      <c r="AR11">
        <v>14.73516535715579</v>
      </c>
      <c r="AS11">
        <v>16.267663098835126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2.4518973787313429</v>
      </c>
      <c r="AZ11">
        <v>0</v>
      </c>
      <c r="BA11">
        <v>0.38091383132530116</v>
      </c>
      <c r="BB11">
        <v>2.459499435203095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1163.6882734304174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493.97361787968873</v>
      </c>
      <c r="L12">
        <v>17.510181827063398</v>
      </c>
      <c r="M12">
        <v>63.849909983979501</v>
      </c>
      <c r="N12">
        <v>52.89972930577548</v>
      </c>
      <c r="O12">
        <v>73.946235238805968</v>
      </c>
      <c r="P12">
        <v>30.638394542008488</v>
      </c>
      <c r="Q12">
        <v>9.6205116271186455</v>
      </c>
      <c r="R12">
        <v>19.116214390030002</v>
      </c>
      <c r="S12">
        <v>11.757056692913386</v>
      </c>
      <c r="T12">
        <v>0</v>
      </c>
      <c r="U12">
        <v>60.062079338607369</v>
      </c>
      <c r="V12">
        <v>5.0090902894736837</v>
      </c>
      <c r="W12">
        <v>19.656132113468839</v>
      </c>
      <c r="X12">
        <v>62.831852555197088</v>
      </c>
      <c r="Y12">
        <v>0</v>
      </c>
      <c r="Z12">
        <v>5.5254483447272715</v>
      </c>
      <c r="AA12">
        <v>11.046779700000002</v>
      </c>
      <c r="AB12">
        <v>13.912304840998585</v>
      </c>
      <c r="AC12">
        <v>9.9660912477107377</v>
      </c>
      <c r="AD12">
        <v>0</v>
      </c>
      <c r="AE12">
        <v>16.946774775518737</v>
      </c>
      <c r="AF12">
        <v>13.248058219486007</v>
      </c>
      <c r="AG12">
        <v>32.494328027378941</v>
      </c>
      <c r="AH12">
        <v>9.5620200059599103</v>
      </c>
      <c r="AI12">
        <v>0</v>
      </c>
      <c r="AJ12">
        <v>0</v>
      </c>
      <c r="AK12">
        <v>14.583008905910171</v>
      </c>
      <c r="AL12">
        <v>57.127545429518065</v>
      </c>
      <c r="AM12">
        <v>8.0720692714492639</v>
      </c>
      <c r="AN12">
        <v>4.1798598558768468E-2</v>
      </c>
      <c r="AO12">
        <v>0</v>
      </c>
      <c r="AP12">
        <v>5.4273983264291621E-2</v>
      </c>
      <c r="AQ12">
        <v>13.941627194555949</v>
      </c>
      <c r="AR12">
        <v>14.73516535715579</v>
      </c>
      <c r="AS12">
        <v>16.267663098835126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2.4518973787313429</v>
      </c>
      <c r="AZ12">
        <v>0</v>
      </c>
      <c r="BA12">
        <v>0.38091383132530116</v>
      </c>
      <c r="BB12">
        <v>2.459499435203095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1163.6882734304174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436.73113064623948</v>
      </c>
      <c r="L13">
        <v>17.510181827063398</v>
      </c>
      <c r="M13">
        <v>63.849909983979501</v>
      </c>
      <c r="N13">
        <v>52.89972930577548</v>
      </c>
      <c r="O13">
        <v>73.946235238805968</v>
      </c>
      <c r="P13">
        <v>30.638394542008488</v>
      </c>
      <c r="Q13">
        <v>9.6205116271186455</v>
      </c>
      <c r="R13">
        <v>19.116214390030002</v>
      </c>
      <c r="S13">
        <v>11.757056692913386</v>
      </c>
      <c r="T13">
        <v>0</v>
      </c>
      <c r="U13">
        <v>60.062079338607369</v>
      </c>
      <c r="V13">
        <v>5.0090902894736837</v>
      </c>
      <c r="W13">
        <v>19.656132113468839</v>
      </c>
      <c r="X13">
        <v>62.831852555197088</v>
      </c>
      <c r="Y13">
        <v>0</v>
      </c>
      <c r="Z13">
        <v>5.5254483447272715</v>
      </c>
      <c r="AA13">
        <v>11.046779700000002</v>
      </c>
      <c r="AB13">
        <v>13.912304840998585</v>
      </c>
      <c r="AC13">
        <v>9.9660912477107377</v>
      </c>
      <c r="AD13">
        <v>0</v>
      </c>
      <c r="AE13">
        <v>16.946774775518737</v>
      </c>
      <c r="AF13">
        <v>13.248058219486007</v>
      </c>
      <c r="AG13">
        <v>32.494328027378941</v>
      </c>
      <c r="AH13">
        <v>9.5620200059599103</v>
      </c>
      <c r="AI13">
        <v>0</v>
      </c>
      <c r="AJ13">
        <v>0</v>
      </c>
      <c r="AK13">
        <v>14.583008905910171</v>
      </c>
      <c r="AL13">
        <v>57.127545429518065</v>
      </c>
      <c r="AM13">
        <v>8.0720692714492639</v>
      </c>
      <c r="AN13">
        <v>4.1798598558768468E-2</v>
      </c>
      <c r="AO13">
        <v>0</v>
      </c>
      <c r="AP13">
        <v>5.4273983264291621E-2</v>
      </c>
      <c r="AQ13">
        <v>13.941627194555949</v>
      </c>
      <c r="AR13">
        <v>14.73516535715579</v>
      </c>
      <c r="AS13">
        <v>16.267663098835126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2.4518973787313429</v>
      </c>
      <c r="AZ13">
        <v>0</v>
      </c>
      <c r="BA13">
        <v>0.38091383132530116</v>
      </c>
      <c r="BB13">
        <v>2.459499435203095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1106.4457861969681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380.06288284226213</v>
      </c>
      <c r="L14">
        <v>17.510181827063398</v>
      </c>
      <c r="M14">
        <v>63.849909983979501</v>
      </c>
      <c r="N14">
        <v>52.89972930577548</v>
      </c>
      <c r="O14">
        <v>73.946235238805968</v>
      </c>
      <c r="P14">
        <v>30.638394542008488</v>
      </c>
      <c r="Q14">
        <v>9.6205116271186455</v>
      </c>
      <c r="R14">
        <v>19.116214390030002</v>
      </c>
      <c r="S14">
        <v>11.757056692913386</v>
      </c>
      <c r="T14">
        <v>0</v>
      </c>
      <c r="U14">
        <v>60.062079338607369</v>
      </c>
      <c r="V14">
        <v>5.0090902894736837</v>
      </c>
      <c r="W14">
        <v>19.656132113468839</v>
      </c>
      <c r="X14">
        <v>62.831852555197088</v>
      </c>
      <c r="Y14">
        <v>0</v>
      </c>
      <c r="Z14">
        <v>5.5254483447272715</v>
      </c>
      <c r="AA14">
        <v>11.046779700000002</v>
      </c>
      <c r="AB14">
        <v>13.912304840998585</v>
      </c>
      <c r="AC14">
        <v>9.9660912477107377</v>
      </c>
      <c r="AD14">
        <v>0</v>
      </c>
      <c r="AE14">
        <v>16.946774775518737</v>
      </c>
      <c r="AF14">
        <v>13.248058219486007</v>
      </c>
      <c r="AG14">
        <v>32.494328027378941</v>
      </c>
      <c r="AH14">
        <v>9.5620200059599103</v>
      </c>
      <c r="AI14">
        <v>0</v>
      </c>
      <c r="AJ14">
        <v>0</v>
      </c>
      <c r="AK14">
        <v>14.583008905910171</v>
      </c>
      <c r="AL14">
        <v>57.127545429518065</v>
      </c>
      <c r="AM14">
        <v>8.0720692714492639</v>
      </c>
      <c r="AN14">
        <v>4.1798598558768468E-2</v>
      </c>
      <c r="AO14">
        <v>0</v>
      </c>
      <c r="AP14">
        <v>5.4273983264291621E-2</v>
      </c>
      <c r="AQ14">
        <v>13.941627194555949</v>
      </c>
      <c r="AR14">
        <v>14.73516535715579</v>
      </c>
      <c r="AS14">
        <v>16.267663098835126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2.4518973787313429</v>
      </c>
      <c r="AZ14">
        <v>0</v>
      </c>
      <c r="BA14">
        <v>0.38091383132530116</v>
      </c>
      <c r="BB14">
        <v>2.459499435203095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1049.7775383929911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331.8294540552136</v>
      </c>
      <c r="L15">
        <v>17.510181827063398</v>
      </c>
      <c r="M15">
        <v>63.849909983979501</v>
      </c>
      <c r="N15">
        <v>52.89972930577548</v>
      </c>
      <c r="O15">
        <v>73.946235238805968</v>
      </c>
      <c r="P15">
        <v>31.300694736914984</v>
      </c>
      <c r="Q15">
        <v>9.6205116271186455</v>
      </c>
      <c r="R15">
        <v>19.116214390030002</v>
      </c>
      <c r="S15">
        <v>11.757056692913386</v>
      </c>
      <c r="T15">
        <v>0</v>
      </c>
      <c r="U15">
        <v>60.062079338607369</v>
      </c>
      <c r="V15">
        <v>5.0090902894736837</v>
      </c>
      <c r="W15">
        <v>19.656132113468839</v>
      </c>
      <c r="X15">
        <v>62.831852555197088</v>
      </c>
      <c r="Y15">
        <v>0</v>
      </c>
      <c r="Z15">
        <v>5.5254483447272715</v>
      </c>
      <c r="AA15">
        <v>0</v>
      </c>
      <c r="AB15">
        <v>13.912304840998585</v>
      </c>
      <c r="AC15">
        <v>9.9660912477107377</v>
      </c>
      <c r="AD15">
        <v>0</v>
      </c>
      <c r="AE15">
        <v>16.946774775518737</v>
      </c>
      <c r="AF15">
        <v>13.248058219486007</v>
      </c>
      <c r="AG15">
        <v>32.494328027378941</v>
      </c>
      <c r="AH15">
        <v>9.5620200059599103</v>
      </c>
      <c r="AI15">
        <v>0</v>
      </c>
      <c r="AJ15">
        <v>0</v>
      </c>
      <c r="AK15">
        <v>14.583008905910171</v>
      </c>
      <c r="AL15">
        <v>30.106743181583475</v>
      </c>
      <c r="AM15">
        <v>8.0720692714492639</v>
      </c>
      <c r="AN15">
        <v>4.1798598558768468E-2</v>
      </c>
      <c r="AO15">
        <v>0</v>
      </c>
      <c r="AP15">
        <v>5.4273983264291621E-2</v>
      </c>
      <c r="AQ15">
        <v>13.941627194555949</v>
      </c>
      <c r="AR15">
        <v>14.73516535715579</v>
      </c>
      <c r="AS15">
        <v>16.267663098835126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2.4518973787313429</v>
      </c>
      <c r="AZ15">
        <v>0</v>
      </c>
      <c r="BA15">
        <v>0.38091383132530116</v>
      </c>
      <c r="BB15">
        <v>2.459499435203095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964.13882785291469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272.04921293755848</v>
      </c>
      <c r="L16">
        <v>17.510370070664266</v>
      </c>
      <c r="M16">
        <v>63.849909983979501</v>
      </c>
      <c r="N16">
        <v>52.89972930577548</v>
      </c>
      <c r="O16">
        <v>73.946235238805968</v>
      </c>
      <c r="P16">
        <v>31.350940348330912</v>
      </c>
      <c r="Q16">
        <v>9.6205116271186455</v>
      </c>
      <c r="R16">
        <v>19.116214390030002</v>
      </c>
      <c r="S16">
        <v>11.757056692913386</v>
      </c>
      <c r="T16">
        <v>0</v>
      </c>
      <c r="U16">
        <v>60.062079338607369</v>
      </c>
      <c r="V16">
        <v>5.0090902894736837</v>
      </c>
      <c r="W16">
        <v>19.656132113468839</v>
      </c>
      <c r="X16">
        <v>62.831852555197088</v>
      </c>
      <c r="Y16">
        <v>0</v>
      </c>
      <c r="Z16">
        <v>5.5254483447272715</v>
      </c>
      <c r="AA16">
        <v>0</v>
      </c>
      <c r="AB16">
        <v>13.912304840998585</v>
      </c>
      <c r="AC16">
        <v>9.9660912477107377</v>
      </c>
      <c r="AD16">
        <v>0</v>
      </c>
      <c r="AE16">
        <v>16.946774775518737</v>
      </c>
      <c r="AF16">
        <v>13.248058219486007</v>
      </c>
      <c r="AG16">
        <v>32.494328027378941</v>
      </c>
      <c r="AH16">
        <v>9.5620200059599103</v>
      </c>
      <c r="AI16">
        <v>0</v>
      </c>
      <c r="AJ16">
        <v>0</v>
      </c>
      <c r="AK16">
        <v>14.583008905910171</v>
      </c>
      <c r="AL16">
        <v>28.852295611187607</v>
      </c>
      <c r="AM16">
        <v>8.0720692714492639</v>
      </c>
      <c r="AN16">
        <v>4.1798598558768468E-2</v>
      </c>
      <c r="AO16">
        <v>0</v>
      </c>
      <c r="AP16">
        <v>5.4273983264291621E-2</v>
      </c>
      <c r="AQ16">
        <v>13.941627194555949</v>
      </c>
      <c r="AR16">
        <v>14.73516535715579</v>
      </c>
      <c r="AS16">
        <v>16.267663098835126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2.4518973787313429</v>
      </c>
      <c r="AZ16">
        <v>0</v>
      </c>
      <c r="BA16">
        <v>0.38091383132530116</v>
      </c>
      <c r="BB16">
        <v>2.459499435203095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903.15457301988044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272.04992408230925</v>
      </c>
      <c r="L17">
        <v>17.510446924377501</v>
      </c>
      <c r="M17">
        <v>63.849909983979501</v>
      </c>
      <c r="N17">
        <v>52.89972930577548</v>
      </c>
      <c r="O17">
        <v>73.946235238805968</v>
      </c>
      <c r="P17">
        <v>31.350940348330912</v>
      </c>
      <c r="Q17">
        <v>9.6150684999999996</v>
      </c>
      <c r="R17">
        <v>19.116820090113968</v>
      </c>
      <c r="S17">
        <v>11.752671407152089</v>
      </c>
      <c r="T17">
        <v>0</v>
      </c>
      <c r="U17">
        <v>56.721194937825494</v>
      </c>
      <c r="V17">
        <v>5.0090902894736837</v>
      </c>
      <c r="W17">
        <v>19.653250371001032</v>
      </c>
      <c r="X17">
        <v>62.832479825513076</v>
      </c>
      <c r="Y17">
        <v>0</v>
      </c>
      <c r="Z17">
        <v>5.5254483447272715</v>
      </c>
      <c r="AA17">
        <v>0</v>
      </c>
      <c r="AB17">
        <v>13.912304840998585</v>
      </c>
      <c r="AC17">
        <v>9.9660912477107377</v>
      </c>
      <c r="AD17">
        <v>0</v>
      </c>
      <c r="AE17">
        <v>16.946774775518737</v>
      </c>
      <c r="AF17">
        <v>13.248058219486007</v>
      </c>
      <c r="AG17">
        <v>32.494328027378941</v>
      </c>
      <c r="AH17">
        <v>9.5620200059599103</v>
      </c>
      <c r="AI17">
        <v>0</v>
      </c>
      <c r="AJ17">
        <v>0</v>
      </c>
      <c r="AK17">
        <v>14.583008905910171</v>
      </c>
      <c r="AL17">
        <v>28.852295611187607</v>
      </c>
      <c r="AM17">
        <v>8.0720692714492639</v>
      </c>
      <c r="AN17">
        <v>4.1798598558768468E-2</v>
      </c>
      <c r="AO17">
        <v>0</v>
      </c>
      <c r="AP17">
        <v>5.4273983264291621E-2</v>
      </c>
      <c r="AQ17">
        <v>13.941627194555949</v>
      </c>
      <c r="AR17">
        <v>14.73516535715579</v>
      </c>
      <c r="AS17">
        <v>16.267663098835126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2.4518973787313429</v>
      </c>
      <c r="AZ17">
        <v>0</v>
      </c>
      <c r="BA17">
        <v>0.38091383132530116</v>
      </c>
      <c r="BB17">
        <v>2.459499435203095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899.8029994326148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272.04955951811877</v>
      </c>
      <c r="L18">
        <v>17.50982381802266</v>
      </c>
      <c r="M18">
        <v>63.849909983979501</v>
      </c>
      <c r="N18">
        <v>52.89972930577548</v>
      </c>
      <c r="O18">
        <v>73.946235238805968</v>
      </c>
      <c r="P18">
        <v>31.350940348330912</v>
      </c>
      <c r="Q18">
        <v>9.6150684999999996</v>
      </c>
      <c r="R18">
        <v>19.116820090113968</v>
      </c>
      <c r="S18">
        <v>11.752671407152089</v>
      </c>
      <c r="T18">
        <v>0</v>
      </c>
      <c r="U18">
        <v>56.721194937825494</v>
      </c>
      <c r="V18">
        <v>5.0090902894736837</v>
      </c>
      <c r="W18">
        <v>19.497525168918919</v>
      </c>
      <c r="X18">
        <v>62.831852555197088</v>
      </c>
      <c r="Y18">
        <v>0</v>
      </c>
      <c r="Z18">
        <v>5.5254483447272715</v>
      </c>
      <c r="AA18">
        <v>0</v>
      </c>
      <c r="AB18">
        <v>13.912304840998585</v>
      </c>
      <c r="AC18">
        <v>9.9660912477107377</v>
      </c>
      <c r="AD18">
        <v>0</v>
      </c>
      <c r="AE18">
        <v>16.946774775518737</v>
      </c>
      <c r="AF18">
        <v>13.248058219486007</v>
      </c>
      <c r="AG18">
        <v>32.494328027378941</v>
      </c>
      <c r="AH18">
        <v>9.5620200059599103</v>
      </c>
      <c r="AI18">
        <v>0</v>
      </c>
      <c r="AJ18">
        <v>0</v>
      </c>
      <c r="AK18">
        <v>14.583008905910171</v>
      </c>
      <c r="AL18">
        <v>28.852295611187607</v>
      </c>
      <c r="AM18">
        <v>8.0720692714492639</v>
      </c>
      <c r="AN18">
        <v>4.1798598558768468E-2</v>
      </c>
      <c r="AO18">
        <v>0</v>
      </c>
      <c r="AP18">
        <v>5.4273983264291621E-2</v>
      </c>
      <c r="AQ18">
        <v>13.941627194555949</v>
      </c>
      <c r="AR18">
        <v>14.73516535715579</v>
      </c>
      <c r="AS18">
        <v>16.267663098835126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2.4518973787313429</v>
      </c>
      <c r="AZ18">
        <v>0</v>
      </c>
      <c r="BA18">
        <v>0.38091383132530116</v>
      </c>
      <c r="BB18">
        <v>2.459499435203095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899.64565928967136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267.91795121095942</v>
      </c>
      <c r="L19">
        <v>17.509837245854968</v>
      </c>
      <c r="M19">
        <v>63.849909983979501</v>
      </c>
      <c r="N19">
        <v>52.89972930577548</v>
      </c>
      <c r="O19">
        <v>73.946235238805968</v>
      </c>
      <c r="P19">
        <v>31.350940348330912</v>
      </c>
      <c r="Q19">
        <v>9.6205116271186455</v>
      </c>
      <c r="R19">
        <v>19.116214390030002</v>
      </c>
      <c r="S19">
        <v>11.757056692913386</v>
      </c>
      <c r="T19">
        <v>0</v>
      </c>
      <c r="U19">
        <v>50.050962870059024</v>
      </c>
      <c r="V19">
        <v>5.0090902894736837</v>
      </c>
      <c r="W19">
        <v>19.656132113468839</v>
      </c>
      <c r="X19">
        <v>62.831852555197088</v>
      </c>
      <c r="Y19">
        <v>0</v>
      </c>
      <c r="Z19">
        <v>5.5254483447272715</v>
      </c>
      <c r="AA19">
        <v>0</v>
      </c>
      <c r="AB19">
        <v>13.912304840998585</v>
      </c>
      <c r="AC19">
        <v>9.9660912477107377</v>
      </c>
      <c r="AD19">
        <v>0</v>
      </c>
      <c r="AE19">
        <v>16.946774775518737</v>
      </c>
      <c r="AF19">
        <v>13.248058219486007</v>
      </c>
      <c r="AG19">
        <v>32.494328027378941</v>
      </c>
      <c r="AH19">
        <v>11.713474874221363</v>
      </c>
      <c r="AI19">
        <v>0</v>
      </c>
      <c r="AJ19">
        <v>0</v>
      </c>
      <c r="AK19">
        <v>14.583008905910171</v>
      </c>
      <c r="AL19">
        <v>28.852295611187607</v>
      </c>
      <c r="AM19">
        <v>8.0720692714492639</v>
      </c>
      <c r="AN19">
        <v>4.1798598558768468E-2</v>
      </c>
      <c r="AO19">
        <v>0</v>
      </c>
      <c r="AP19">
        <v>0</v>
      </c>
      <c r="AQ19">
        <v>13.941627194555949</v>
      </c>
      <c r="AR19">
        <v>14.73516535715579</v>
      </c>
      <c r="AS19">
        <v>16.267663098835126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2.4518973787313429</v>
      </c>
      <c r="AZ19">
        <v>0</v>
      </c>
      <c r="BA19">
        <v>0.46028100000000005</v>
      </c>
      <c r="BB19">
        <v>2.459499435203095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891.18821005359564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272.04885353447173</v>
      </c>
      <c r="L20">
        <v>17.510561186827317</v>
      </c>
      <c r="M20">
        <v>63.849909983979501</v>
      </c>
      <c r="N20">
        <v>52.89972930577548</v>
      </c>
      <c r="O20">
        <v>73.946235238805968</v>
      </c>
      <c r="P20">
        <v>31.350940348330912</v>
      </c>
      <c r="Q20">
        <v>9.6205116271186455</v>
      </c>
      <c r="R20">
        <v>19.116214390030002</v>
      </c>
      <c r="S20">
        <v>11.757056692913386</v>
      </c>
      <c r="T20">
        <v>0</v>
      </c>
      <c r="U20">
        <v>50.050962870059024</v>
      </c>
      <c r="V20">
        <v>5.0090902894736837</v>
      </c>
      <c r="W20">
        <v>19.656132113468839</v>
      </c>
      <c r="X20">
        <v>62.831852555197088</v>
      </c>
      <c r="Y20">
        <v>0</v>
      </c>
      <c r="Z20">
        <v>5.5254483447272715</v>
      </c>
      <c r="AA20">
        <v>0</v>
      </c>
      <c r="AB20">
        <v>13.912304840998585</v>
      </c>
      <c r="AC20">
        <v>9.9660912477107377</v>
      </c>
      <c r="AD20">
        <v>0</v>
      </c>
      <c r="AE20">
        <v>16.946774775518737</v>
      </c>
      <c r="AF20">
        <v>13.248058219486007</v>
      </c>
      <c r="AG20">
        <v>32.494328027378941</v>
      </c>
      <c r="AH20">
        <v>21.51454512459782</v>
      </c>
      <c r="AI20">
        <v>0</v>
      </c>
      <c r="AJ20">
        <v>0</v>
      </c>
      <c r="AK20">
        <v>14.583008905910171</v>
      </c>
      <c r="AL20">
        <v>28.852295611187607</v>
      </c>
      <c r="AM20">
        <v>8.0720692714492639</v>
      </c>
      <c r="AN20">
        <v>4.1798598558768468E-2</v>
      </c>
      <c r="AO20">
        <v>0</v>
      </c>
      <c r="AP20">
        <v>0</v>
      </c>
      <c r="AQ20">
        <v>13.941627194555949</v>
      </c>
      <c r="AR20">
        <v>14.73516535715579</v>
      </c>
      <c r="AS20">
        <v>16.267663098835126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2.4518973787313429</v>
      </c>
      <c r="AZ20">
        <v>0</v>
      </c>
      <c r="BA20">
        <v>0.85199199999999997</v>
      </c>
      <c r="BB20">
        <v>2.459499435203095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905.51261756845679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272.04885353447173</v>
      </c>
      <c r="L21">
        <v>17.510561186827317</v>
      </c>
      <c r="M21">
        <v>63.849909983979501</v>
      </c>
      <c r="N21">
        <v>52.89972930577548</v>
      </c>
      <c r="O21">
        <v>73.946235238805968</v>
      </c>
      <c r="P21">
        <v>31.350940348330912</v>
      </c>
      <c r="Q21">
        <v>9.6205116271186455</v>
      </c>
      <c r="R21">
        <v>19.116214390030002</v>
      </c>
      <c r="S21">
        <v>11.757056692913386</v>
      </c>
      <c r="T21">
        <v>0</v>
      </c>
      <c r="U21">
        <v>50.050962870059024</v>
      </c>
      <c r="V21">
        <v>5.0090902894736837</v>
      </c>
      <c r="W21">
        <v>19.656132113468839</v>
      </c>
      <c r="X21">
        <v>62.831852555197088</v>
      </c>
      <c r="Y21">
        <v>0</v>
      </c>
      <c r="Z21">
        <v>8.334776734909088</v>
      </c>
      <c r="AA21">
        <v>0</v>
      </c>
      <c r="AB21">
        <v>13.912304840998585</v>
      </c>
      <c r="AC21">
        <v>9.9660912477107377</v>
      </c>
      <c r="AD21">
        <v>0</v>
      </c>
      <c r="AE21">
        <v>16.946774775518737</v>
      </c>
      <c r="AF21">
        <v>13.248058219486007</v>
      </c>
      <c r="AG21">
        <v>32.494328027378941</v>
      </c>
      <c r="AH21">
        <v>21.51454512459782</v>
      </c>
      <c r="AI21">
        <v>0</v>
      </c>
      <c r="AJ21">
        <v>0</v>
      </c>
      <c r="AK21">
        <v>14.583008905910171</v>
      </c>
      <c r="AL21">
        <v>28.852295611187607</v>
      </c>
      <c r="AM21">
        <v>8.0720692714492639</v>
      </c>
      <c r="AN21">
        <v>4.1798598558768468E-2</v>
      </c>
      <c r="AO21">
        <v>0</v>
      </c>
      <c r="AP21">
        <v>0</v>
      </c>
      <c r="AQ21">
        <v>13.941627194555949</v>
      </c>
      <c r="AR21">
        <v>14.73516535715579</v>
      </c>
      <c r="AS21">
        <v>16.267663098835126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2.4518973787313429</v>
      </c>
      <c r="AZ21">
        <v>0</v>
      </c>
      <c r="BA21">
        <v>0.85199199999999997</v>
      </c>
      <c r="BB21">
        <v>2.459499435203095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908.32194595863859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272.04885353447173</v>
      </c>
      <c r="L22">
        <v>17.510561186827317</v>
      </c>
      <c r="M22">
        <v>63.849909983979501</v>
      </c>
      <c r="N22">
        <v>52.89972930577548</v>
      </c>
      <c r="O22">
        <v>73.946235238805968</v>
      </c>
      <c r="P22">
        <v>31.350940348330912</v>
      </c>
      <c r="Q22">
        <v>9.6205116271186455</v>
      </c>
      <c r="R22">
        <v>19.116214390030002</v>
      </c>
      <c r="S22">
        <v>11.757056692913386</v>
      </c>
      <c r="T22">
        <v>0</v>
      </c>
      <c r="U22">
        <v>50.050962870059024</v>
      </c>
      <c r="V22">
        <v>5.0090902894736837</v>
      </c>
      <c r="W22">
        <v>19.656132113468839</v>
      </c>
      <c r="X22">
        <v>62.831852555197088</v>
      </c>
      <c r="Y22">
        <v>0</v>
      </c>
      <c r="Z22">
        <v>8.334776734909088</v>
      </c>
      <c r="AA22">
        <v>0</v>
      </c>
      <c r="AB22">
        <v>13.912304840998585</v>
      </c>
      <c r="AC22">
        <v>9.9660912477107377</v>
      </c>
      <c r="AD22">
        <v>0</v>
      </c>
      <c r="AE22">
        <v>16.946774775518737</v>
      </c>
      <c r="AF22">
        <v>13.248058219486007</v>
      </c>
      <c r="AG22">
        <v>32.494328027378941</v>
      </c>
      <c r="AH22">
        <v>21.51454512459782</v>
      </c>
      <c r="AI22">
        <v>0</v>
      </c>
      <c r="AJ22">
        <v>0</v>
      </c>
      <c r="AK22">
        <v>14.583008905910171</v>
      </c>
      <c r="AL22">
        <v>28.852295611187607</v>
      </c>
      <c r="AM22">
        <v>8.0720692714492639</v>
      </c>
      <c r="AN22">
        <v>4.1798598558768468E-2</v>
      </c>
      <c r="AO22">
        <v>0</v>
      </c>
      <c r="AP22">
        <v>0</v>
      </c>
      <c r="AQ22">
        <v>13.941627194555949</v>
      </c>
      <c r="AR22">
        <v>14.73516535715579</v>
      </c>
      <c r="AS22">
        <v>16.267663098835126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2.4518973787313429</v>
      </c>
      <c r="AZ22">
        <v>0</v>
      </c>
      <c r="BA22">
        <v>0.85199199999999997</v>
      </c>
      <c r="BB22">
        <v>2.459499435203095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908.32194595863859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308.70836032694331</v>
      </c>
      <c r="L23">
        <v>17.510561186827317</v>
      </c>
      <c r="M23">
        <v>63.849909983979501</v>
      </c>
      <c r="N23">
        <v>52.89972930577548</v>
      </c>
      <c r="O23">
        <v>73.946235238805968</v>
      </c>
      <c r="P23">
        <v>31.350940348330912</v>
      </c>
      <c r="Q23">
        <v>9.6205116271186455</v>
      </c>
      <c r="R23">
        <v>19.116214390030002</v>
      </c>
      <c r="S23">
        <v>11.757056692913386</v>
      </c>
      <c r="T23">
        <v>0</v>
      </c>
      <c r="U23">
        <v>50.050962870059024</v>
      </c>
      <c r="V23">
        <v>5.0090902894736837</v>
      </c>
      <c r="W23">
        <v>19.656132113468839</v>
      </c>
      <c r="X23">
        <v>62.831852555197088</v>
      </c>
      <c r="Y23">
        <v>0</v>
      </c>
      <c r="Z23">
        <v>8.334776734909088</v>
      </c>
      <c r="AA23">
        <v>0</v>
      </c>
      <c r="AB23">
        <v>13.912304840998585</v>
      </c>
      <c r="AC23">
        <v>9.9660912477107377</v>
      </c>
      <c r="AD23">
        <v>0</v>
      </c>
      <c r="AE23">
        <v>16.946774775518737</v>
      </c>
      <c r="AF23">
        <v>13.248058219486007</v>
      </c>
      <c r="AG23">
        <v>32.494328027378941</v>
      </c>
      <c r="AH23">
        <v>21.51454512459782</v>
      </c>
      <c r="AI23">
        <v>0</v>
      </c>
      <c r="AJ23">
        <v>0</v>
      </c>
      <c r="AK23">
        <v>14.583008905910171</v>
      </c>
      <c r="AL23">
        <v>28.852295611187607</v>
      </c>
      <c r="AM23">
        <v>8.0720692714492639</v>
      </c>
      <c r="AN23">
        <v>4.1798598558768468E-2</v>
      </c>
      <c r="AO23">
        <v>0</v>
      </c>
      <c r="AP23">
        <v>0</v>
      </c>
      <c r="AQ23">
        <v>13.941627194555949</v>
      </c>
      <c r="AR23">
        <v>14.73516535715579</v>
      </c>
      <c r="AS23">
        <v>16.267663098835126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2.4518973787313429</v>
      </c>
      <c r="AZ23">
        <v>0</v>
      </c>
      <c r="BA23">
        <v>0.85199199999999997</v>
      </c>
      <c r="BB23">
        <v>2.459499435203095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944.98145275111006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308.70836032694331</v>
      </c>
      <c r="L24">
        <v>17.510561186827317</v>
      </c>
      <c r="M24">
        <v>63.849909983979501</v>
      </c>
      <c r="N24">
        <v>52.89972930577548</v>
      </c>
      <c r="O24">
        <v>73.946235238805968</v>
      </c>
      <c r="P24">
        <v>31.350940348330912</v>
      </c>
      <c r="Q24">
        <v>9.6205116271186455</v>
      </c>
      <c r="R24">
        <v>19.116214390030002</v>
      </c>
      <c r="S24">
        <v>11.757056692913386</v>
      </c>
      <c r="T24">
        <v>0</v>
      </c>
      <c r="U24">
        <v>50.050962870059024</v>
      </c>
      <c r="V24">
        <v>5.0090902894736837</v>
      </c>
      <c r="W24">
        <v>19.656132113468839</v>
      </c>
      <c r="X24">
        <v>62.831852555197088</v>
      </c>
      <c r="Y24">
        <v>0</v>
      </c>
      <c r="Z24">
        <v>8.334776734909088</v>
      </c>
      <c r="AA24">
        <v>5.5233896303797483</v>
      </c>
      <c r="AB24">
        <v>13.912304840998585</v>
      </c>
      <c r="AC24">
        <v>9.9660912477107377</v>
      </c>
      <c r="AD24">
        <v>0</v>
      </c>
      <c r="AE24">
        <v>16.946774775518737</v>
      </c>
      <c r="AF24">
        <v>13.248058219486007</v>
      </c>
      <c r="AG24">
        <v>32.494328027378941</v>
      </c>
      <c r="AH24">
        <v>21.51454512459782</v>
      </c>
      <c r="AI24">
        <v>0</v>
      </c>
      <c r="AJ24">
        <v>0</v>
      </c>
      <c r="AK24">
        <v>14.583008905910171</v>
      </c>
      <c r="AL24">
        <v>28.852295611187607</v>
      </c>
      <c r="AM24">
        <v>8.0720692714492639</v>
      </c>
      <c r="AN24">
        <v>4.1798598558768468E-2</v>
      </c>
      <c r="AO24">
        <v>0</v>
      </c>
      <c r="AP24">
        <v>0</v>
      </c>
      <c r="AQ24">
        <v>13.941627194555949</v>
      </c>
      <c r="AR24">
        <v>14.73516535715579</v>
      </c>
      <c r="AS24">
        <v>16.267663098835126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2.4518973787313429</v>
      </c>
      <c r="AZ24">
        <v>0</v>
      </c>
      <c r="BA24">
        <v>0.85199199999999997</v>
      </c>
      <c r="BB24">
        <v>2.459499435203095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950.50484238148977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308.70836032694331</v>
      </c>
      <c r="L25">
        <v>17.510561186827317</v>
      </c>
      <c r="M25">
        <v>63.849909983979501</v>
      </c>
      <c r="N25">
        <v>52.89972930577548</v>
      </c>
      <c r="O25">
        <v>73.946235238805968</v>
      </c>
      <c r="P25">
        <v>31.350940348330912</v>
      </c>
      <c r="Q25">
        <v>9.6205116271186455</v>
      </c>
      <c r="R25">
        <v>19.116214390030002</v>
      </c>
      <c r="S25">
        <v>11.757056692913386</v>
      </c>
      <c r="T25">
        <v>0</v>
      </c>
      <c r="U25">
        <v>50.050962870059024</v>
      </c>
      <c r="V25">
        <v>5.0090902894736837</v>
      </c>
      <c r="W25">
        <v>19.656132113468839</v>
      </c>
      <c r="X25">
        <v>62.831852555197088</v>
      </c>
      <c r="Y25">
        <v>0</v>
      </c>
      <c r="Z25">
        <v>8.334776734909088</v>
      </c>
      <c r="AA25">
        <v>5.5233896303797483</v>
      </c>
      <c r="AB25">
        <v>13.912304840998585</v>
      </c>
      <c r="AC25">
        <v>9.9660912477107377</v>
      </c>
      <c r="AD25">
        <v>4.6631997424018694</v>
      </c>
      <c r="AE25">
        <v>16.946774775518737</v>
      </c>
      <c r="AF25">
        <v>13.248058219486007</v>
      </c>
      <c r="AG25">
        <v>32.494328027378941</v>
      </c>
      <c r="AH25">
        <v>21.51454512459782</v>
      </c>
      <c r="AI25">
        <v>0</v>
      </c>
      <c r="AJ25">
        <v>0</v>
      </c>
      <c r="AK25">
        <v>14.583008905910171</v>
      </c>
      <c r="AL25">
        <v>28.852295611187607</v>
      </c>
      <c r="AM25">
        <v>8.0720692714492639</v>
      </c>
      <c r="AN25">
        <v>4.1798598558768468E-2</v>
      </c>
      <c r="AO25">
        <v>0</v>
      </c>
      <c r="AP25">
        <v>0</v>
      </c>
      <c r="AQ25">
        <v>13.941627194555949</v>
      </c>
      <c r="AR25">
        <v>14.73516535715579</v>
      </c>
      <c r="AS25">
        <v>16.267663098835126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2.4518973787313429</v>
      </c>
      <c r="AZ25">
        <v>0</v>
      </c>
      <c r="BA25">
        <v>0.85199199999999997</v>
      </c>
      <c r="BB25">
        <v>2.459499435203095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955.16804212389161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327.99791252808649</v>
      </c>
      <c r="L26">
        <v>17.510561186827317</v>
      </c>
      <c r="M26">
        <v>63.849909983979501</v>
      </c>
      <c r="N26">
        <v>52.89972930577548</v>
      </c>
      <c r="O26">
        <v>73.946235238805968</v>
      </c>
      <c r="P26">
        <v>31.350940348330912</v>
      </c>
      <c r="Q26">
        <v>9.6205116271186455</v>
      </c>
      <c r="R26">
        <v>19.116214390030002</v>
      </c>
      <c r="S26">
        <v>11.757056692913386</v>
      </c>
      <c r="T26">
        <v>0</v>
      </c>
      <c r="U26">
        <v>50.050962870059024</v>
      </c>
      <c r="V26">
        <v>5.0090902894736837</v>
      </c>
      <c r="W26">
        <v>19.656132113468839</v>
      </c>
      <c r="X26">
        <v>62.831852555197088</v>
      </c>
      <c r="Y26">
        <v>0</v>
      </c>
      <c r="Z26">
        <v>8.334776734909088</v>
      </c>
      <c r="AA26">
        <v>5.5233896303797483</v>
      </c>
      <c r="AB26">
        <v>13.912304840998585</v>
      </c>
      <c r="AC26">
        <v>9.9660912477107377</v>
      </c>
      <c r="AD26">
        <v>4.6631997424018694</v>
      </c>
      <c r="AE26">
        <v>16.946774775518737</v>
      </c>
      <c r="AF26">
        <v>13.248058219486007</v>
      </c>
      <c r="AG26">
        <v>32.494328027378941</v>
      </c>
      <c r="AH26">
        <v>21.51454512459782</v>
      </c>
      <c r="AI26">
        <v>0</v>
      </c>
      <c r="AJ26">
        <v>0</v>
      </c>
      <c r="AK26">
        <v>14.583008905910171</v>
      </c>
      <c r="AL26">
        <v>28.852295611187607</v>
      </c>
      <c r="AM26">
        <v>8.0720692714492639</v>
      </c>
      <c r="AN26">
        <v>4.1798598558768468E-2</v>
      </c>
      <c r="AO26">
        <v>0</v>
      </c>
      <c r="AP26">
        <v>0</v>
      </c>
      <c r="AQ26">
        <v>13.941627194555949</v>
      </c>
      <c r="AR26">
        <v>14.73516535715579</v>
      </c>
      <c r="AS26">
        <v>16.267663098835126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2.4518973787313429</v>
      </c>
      <c r="AZ26">
        <v>0</v>
      </c>
      <c r="BA26">
        <v>0.85199199999999997</v>
      </c>
      <c r="BB26">
        <v>2.459499435203095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974.45759432503473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347.29734512700423</v>
      </c>
      <c r="L27">
        <v>17.510561186827317</v>
      </c>
      <c r="M27">
        <v>63.849909983979501</v>
      </c>
      <c r="N27">
        <v>52.89972930577548</v>
      </c>
      <c r="O27">
        <v>73.946235238805968</v>
      </c>
      <c r="P27">
        <v>31.350940348330912</v>
      </c>
      <c r="Q27">
        <v>9.6205116271186455</v>
      </c>
      <c r="R27">
        <v>19.116214390030002</v>
      </c>
      <c r="S27">
        <v>11.757056692913386</v>
      </c>
      <c r="T27">
        <v>0</v>
      </c>
      <c r="U27">
        <v>50.050962870059024</v>
      </c>
      <c r="V27">
        <v>5.0090902894736837</v>
      </c>
      <c r="W27">
        <v>19.656132113468839</v>
      </c>
      <c r="X27">
        <v>62.831852555197088</v>
      </c>
      <c r="Y27">
        <v>0</v>
      </c>
      <c r="Z27">
        <v>8.334776734909088</v>
      </c>
      <c r="AA27">
        <v>5.5233896303797483</v>
      </c>
      <c r="AB27">
        <v>13.912304840998585</v>
      </c>
      <c r="AC27">
        <v>9.9660912477107377</v>
      </c>
      <c r="AD27">
        <v>4.6631997424018694</v>
      </c>
      <c r="AE27">
        <v>16.946774775518737</v>
      </c>
      <c r="AF27">
        <v>13.248058219486007</v>
      </c>
      <c r="AG27">
        <v>32.494328027378941</v>
      </c>
      <c r="AH27">
        <v>21.51454512459782</v>
      </c>
      <c r="AI27">
        <v>1.6386776185220373</v>
      </c>
      <c r="AJ27">
        <v>0</v>
      </c>
      <c r="AK27">
        <v>14.583008905910171</v>
      </c>
      <c r="AL27">
        <v>28.852295611187607</v>
      </c>
      <c r="AM27">
        <v>8.0720692714492639</v>
      </c>
      <c r="AN27">
        <v>4.1798598558768468E-2</v>
      </c>
      <c r="AO27">
        <v>0</v>
      </c>
      <c r="AP27">
        <v>0</v>
      </c>
      <c r="AQ27">
        <v>6.9708132734035244</v>
      </c>
      <c r="AR27">
        <v>14.73516535715579</v>
      </c>
      <c r="AS27">
        <v>16.267663098835126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2.4518973787313429</v>
      </c>
      <c r="AZ27">
        <v>0</v>
      </c>
      <c r="BA27">
        <v>0.85199199999999997</v>
      </c>
      <c r="BB27">
        <v>2.459499435203095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988.42489062132211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366.59022552946033</v>
      </c>
      <c r="L28">
        <v>17.510561186827317</v>
      </c>
      <c r="M28">
        <v>63.849909983979501</v>
      </c>
      <c r="N28">
        <v>52.89972930577548</v>
      </c>
      <c r="O28">
        <v>73.946235238805968</v>
      </c>
      <c r="P28">
        <v>31.350940348330912</v>
      </c>
      <c r="Q28">
        <v>9.6205116271186455</v>
      </c>
      <c r="R28">
        <v>19.116214390030002</v>
      </c>
      <c r="S28">
        <v>11.757056692913386</v>
      </c>
      <c r="T28">
        <v>0</v>
      </c>
      <c r="U28">
        <v>50.050962870059024</v>
      </c>
      <c r="V28">
        <v>5.0090902894736837</v>
      </c>
      <c r="W28">
        <v>19.656132113468839</v>
      </c>
      <c r="X28">
        <v>62.831852555197088</v>
      </c>
      <c r="Y28">
        <v>0</v>
      </c>
      <c r="Z28">
        <v>8.334776734909088</v>
      </c>
      <c r="AA28">
        <v>11.046779700000002</v>
      </c>
      <c r="AB28">
        <v>13.912304840998585</v>
      </c>
      <c r="AC28">
        <v>9.9660912477107377</v>
      </c>
      <c r="AD28">
        <v>4.6631997424018694</v>
      </c>
      <c r="AE28">
        <v>16.946774775518737</v>
      </c>
      <c r="AF28">
        <v>13.248058219486007</v>
      </c>
      <c r="AG28">
        <v>32.494328027378941</v>
      </c>
      <c r="AH28">
        <v>21.51454512459782</v>
      </c>
      <c r="AI28">
        <v>2.6218839224393031</v>
      </c>
      <c r="AJ28">
        <v>0</v>
      </c>
      <c r="AK28">
        <v>14.583008905910171</v>
      </c>
      <c r="AL28">
        <v>28.852295611187607</v>
      </c>
      <c r="AM28">
        <v>8.0720692714492639</v>
      </c>
      <c r="AN28">
        <v>4.1798598558768468E-2</v>
      </c>
      <c r="AO28">
        <v>0</v>
      </c>
      <c r="AP28">
        <v>0</v>
      </c>
      <c r="AQ28">
        <v>0</v>
      </c>
      <c r="AR28">
        <v>14.73516535715579</v>
      </c>
      <c r="AS28">
        <v>16.267663098835126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2.4518973787313429</v>
      </c>
      <c r="AZ28">
        <v>0</v>
      </c>
      <c r="BA28">
        <v>0.85199199999999997</v>
      </c>
      <c r="BB28">
        <v>2.459499435203095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1007.2535541239123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272.04885353447173</v>
      </c>
      <c r="L29">
        <v>17.510561186827317</v>
      </c>
      <c r="M29">
        <v>63.849909983979501</v>
      </c>
      <c r="N29">
        <v>52.89972930577548</v>
      </c>
      <c r="O29">
        <v>73.946235238805968</v>
      </c>
      <c r="P29">
        <v>31.350940348330912</v>
      </c>
      <c r="Q29">
        <v>9.6205116271186455</v>
      </c>
      <c r="R29">
        <v>19.116214390030002</v>
      </c>
      <c r="S29">
        <v>11.757056692913386</v>
      </c>
      <c r="T29">
        <v>0</v>
      </c>
      <c r="U29">
        <v>50.050962870059024</v>
      </c>
      <c r="V29">
        <v>5.0090902894736837</v>
      </c>
      <c r="W29">
        <v>19.656132113468839</v>
      </c>
      <c r="X29">
        <v>62.831852555197088</v>
      </c>
      <c r="Y29">
        <v>0</v>
      </c>
      <c r="Z29">
        <v>8.334776734909088</v>
      </c>
      <c r="AA29">
        <v>11.046779700000002</v>
      </c>
      <c r="AB29">
        <v>13.912304840998585</v>
      </c>
      <c r="AC29">
        <v>9.9660912477107377</v>
      </c>
      <c r="AD29">
        <v>4.6631997424018694</v>
      </c>
      <c r="AE29">
        <v>16.946774775518737</v>
      </c>
      <c r="AF29">
        <v>13.248058219486007</v>
      </c>
      <c r="AG29">
        <v>32.494328027378941</v>
      </c>
      <c r="AH29">
        <v>21.51454512459782</v>
      </c>
      <c r="AI29">
        <v>16.837737050935893</v>
      </c>
      <c r="AJ29">
        <v>0</v>
      </c>
      <c r="AK29">
        <v>14.583008905910171</v>
      </c>
      <c r="AL29">
        <v>28.852295611187607</v>
      </c>
      <c r="AM29">
        <v>8.0720692714492639</v>
      </c>
      <c r="AN29">
        <v>4.1798598558768468E-2</v>
      </c>
      <c r="AO29">
        <v>0</v>
      </c>
      <c r="AP29">
        <v>0</v>
      </c>
      <c r="AQ29">
        <v>0</v>
      </c>
      <c r="AR29">
        <v>14.73516535715579</v>
      </c>
      <c r="AS29">
        <v>16.267663098835126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2.4518973787313429</v>
      </c>
      <c r="AZ29">
        <v>0</v>
      </c>
      <c r="BA29">
        <v>0.85199199999999997</v>
      </c>
      <c r="BB29">
        <v>2.459499435203095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926.92803525742033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272.04885353447173</v>
      </c>
      <c r="L30">
        <v>17.510561186827317</v>
      </c>
      <c r="M30">
        <v>63.849909983979501</v>
      </c>
      <c r="N30">
        <v>52.89972930577548</v>
      </c>
      <c r="O30">
        <v>73.946235238805968</v>
      </c>
      <c r="P30">
        <v>31.350940348330912</v>
      </c>
      <c r="Q30">
        <v>9.6205116271186455</v>
      </c>
      <c r="R30">
        <v>19.116214390030002</v>
      </c>
      <c r="S30">
        <v>11.757056692913386</v>
      </c>
      <c r="T30">
        <v>0</v>
      </c>
      <c r="U30">
        <v>50.050962870059024</v>
      </c>
      <c r="V30">
        <v>5.0090902894736837</v>
      </c>
      <c r="W30">
        <v>19.656132113468839</v>
      </c>
      <c r="X30">
        <v>62.831852555197088</v>
      </c>
      <c r="Y30">
        <v>0</v>
      </c>
      <c r="Z30">
        <v>8.334776734909088</v>
      </c>
      <c r="AA30">
        <v>11.046779700000002</v>
      </c>
      <c r="AB30">
        <v>13.912304840998585</v>
      </c>
      <c r="AC30">
        <v>4.9830451785144456</v>
      </c>
      <c r="AD30">
        <v>4.6631997424018694</v>
      </c>
      <c r="AE30">
        <v>16.946774775518737</v>
      </c>
      <c r="AF30">
        <v>13.248058219486007</v>
      </c>
      <c r="AG30">
        <v>32.494328027378941</v>
      </c>
      <c r="AH30">
        <v>21.51454512459782</v>
      </c>
      <c r="AI30">
        <v>16.837737050935893</v>
      </c>
      <c r="AJ30">
        <v>0</v>
      </c>
      <c r="AK30">
        <v>14.583008905910171</v>
      </c>
      <c r="AL30">
        <v>28.852295611187607</v>
      </c>
      <c r="AM30">
        <v>8.0720692714492639</v>
      </c>
      <c r="AN30">
        <v>4.1798598558768468E-2</v>
      </c>
      <c r="AO30">
        <v>0</v>
      </c>
      <c r="AP30">
        <v>0</v>
      </c>
      <c r="AQ30">
        <v>0</v>
      </c>
      <c r="AR30">
        <v>14.73516535715579</v>
      </c>
      <c r="AS30">
        <v>16.267663098835126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2.4518973787313429</v>
      </c>
      <c r="AZ30">
        <v>0</v>
      </c>
      <c r="BA30">
        <v>0.85199199999999997</v>
      </c>
      <c r="BB30">
        <v>2.459499435203095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921.94498918822399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272.04885353447173</v>
      </c>
      <c r="L31">
        <v>9.5502784403374754</v>
      </c>
      <c r="M31">
        <v>63.849909983979501</v>
      </c>
      <c r="N31">
        <v>52.89972930577548</v>
      </c>
      <c r="O31">
        <v>73.946235238805968</v>
      </c>
      <c r="P31">
        <v>31.350940348330912</v>
      </c>
      <c r="Q31">
        <v>5.5999399438517692</v>
      </c>
      <c r="R31">
        <v>10.609141022688108</v>
      </c>
      <c r="S31">
        <v>6.5563498547486025</v>
      </c>
      <c r="T31">
        <v>0</v>
      </c>
      <c r="U31">
        <v>50.050962870059024</v>
      </c>
      <c r="V31">
        <v>5.0090902894736837</v>
      </c>
      <c r="W31">
        <v>19.656132113468839</v>
      </c>
      <c r="X31">
        <v>62.831852555197088</v>
      </c>
      <c r="Y31">
        <v>0</v>
      </c>
      <c r="Z31">
        <v>8.334776734909088</v>
      </c>
      <c r="AA31">
        <v>11.046779700000002</v>
      </c>
      <c r="AB31">
        <v>13.912304840998585</v>
      </c>
      <c r="AC31">
        <v>4.9830451785144456</v>
      </c>
      <c r="AD31">
        <v>4.6631997424018694</v>
      </c>
      <c r="AE31">
        <v>16.946774775518737</v>
      </c>
      <c r="AF31">
        <v>13.248058219486007</v>
      </c>
      <c r="AG31">
        <v>32.494328027378941</v>
      </c>
      <c r="AH31">
        <v>21.51454512459782</v>
      </c>
      <c r="AI31">
        <v>16.837737050935893</v>
      </c>
      <c r="AJ31">
        <v>0</v>
      </c>
      <c r="AK31">
        <v>14.583008905910171</v>
      </c>
      <c r="AL31">
        <v>28.852295611187607</v>
      </c>
      <c r="AM31">
        <v>8.0720692714492639</v>
      </c>
      <c r="AN31">
        <v>4.1798598558768468E-2</v>
      </c>
      <c r="AO31">
        <v>0</v>
      </c>
      <c r="AP31">
        <v>0</v>
      </c>
      <c r="AQ31">
        <v>0</v>
      </c>
      <c r="AR31">
        <v>14.73516535715579</v>
      </c>
      <c r="AS31">
        <v>16.267663098835126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2.4518973787313429</v>
      </c>
      <c r="AZ31">
        <v>0</v>
      </c>
      <c r="BA31">
        <v>0.85199199999999997</v>
      </c>
      <c r="BB31">
        <v>2.2695380967117988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896.06639321446949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272.04885353447173</v>
      </c>
      <c r="L32">
        <v>9.5502784403374754</v>
      </c>
      <c r="M32">
        <v>63.849909983979501</v>
      </c>
      <c r="N32">
        <v>52.89972930577548</v>
      </c>
      <c r="O32">
        <v>73.946235238805968</v>
      </c>
      <c r="P32">
        <v>31.350940348330912</v>
      </c>
      <c r="Q32">
        <v>5.5999399438517692</v>
      </c>
      <c r="R32">
        <v>10.609141022688108</v>
      </c>
      <c r="S32">
        <v>6.5563498547486025</v>
      </c>
      <c r="T32">
        <v>0</v>
      </c>
      <c r="U32">
        <v>50.050962870059024</v>
      </c>
      <c r="V32">
        <v>5.0090902894736837</v>
      </c>
      <c r="W32">
        <v>19.656132113468839</v>
      </c>
      <c r="X32">
        <v>62.831852555197088</v>
      </c>
      <c r="Y32">
        <v>0</v>
      </c>
      <c r="Z32">
        <v>8.334776734909088</v>
      </c>
      <c r="AA32">
        <v>11.046779700000002</v>
      </c>
      <c r="AB32">
        <v>13.912304840998585</v>
      </c>
      <c r="AC32">
        <v>4.9830451785144456</v>
      </c>
      <c r="AD32">
        <v>4.6631997424018694</v>
      </c>
      <c r="AE32">
        <v>16.946774775518737</v>
      </c>
      <c r="AF32">
        <v>13.248058219486007</v>
      </c>
      <c r="AG32">
        <v>32.494328027378941</v>
      </c>
      <c r="AH32">
        <v>21.51454512459782</v>
      </c>
      <c r="AI32">
        <v>16.837737050935893</v>
      </c>
      <c r="AJ32">
        <v>0</v>
      </c>
      <c r="AK32">
        <v>14.583008905910171</v>
      </c>
      <c r="AL32">
        <v>28.852295611187607</v>
      </c>
      <c r="AM32">
        <v>8.0720692714492639</v>
      </c>
      <c r="AN32">
        <v>4.1798598558768468E-2</v>
      </c>
      <c r="AO32">
        <v>0</v>
      </c>
      <c r="AP32">
        <v>0</v>
      </c>
      <c r="AQ32">
        <v>0</v>
      </c>
      <c r="AR32">
        <v>17.3079722856884</v>
      </c>
      <c r="AS32">
        <v>16.267663098835126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2.4518973787313429</v>
      </c>
      <c r="AZ32">
        <v>0</v>
      </c>
      <c r="BA32">
        <v>0.85199199999999997</v>
      </c>
      <c r="BB32">
        <v>2.2695380967117988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898.63920014300209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276.3813377547969</v>
      </c>
      <c r="L33">
        <v>9.5502784403374754</v>
      </c>
      <c r="M33">
        <v>63.849909983979501</v>
      </c>
      <c r="N33">
        <v>52.89972930577548</v>
      </c>
      <c r="O33">
        <v>73.946235238805968</v>
      </c>
      <c r="P33">
        <v>31.350940348330912</v>
      </c>
      <c r="Q33">
        <v>5.5999399438517692</v>
      </c>
      <c r="R33">
        <v>10.609141022688108</v>
      </c>
      <c r="S33">
        <v>6.5563498547486025</v>
      </c>
      <c r="T33">
        <v>0</v>
      </c>
      <c r="U33">
        <v>50.050962870059024</v>
      </c>
      <c r="V33">
        <v>5.0090902894736837</v>
      </c>
      <c r="W33">
        <v>19.656132113468839</v>
      </c>
      <c r="X33">
        <v>62.831852555197088</v>
      </c>
      <c r="Y33">
        <v>0</v>
      </c>
      <c r="Z33">
        <v>5.5254483447272715</v>
      </c>
      <c r="AA33">
        <v>11.046779700000002</v>
      </c>
      <c r="AB33">
        <v>13.912304840998585</v>
      </c>
      <c r="AC33">
        <v>4.9830451785144456</v>
      </c>
      <c r="AD33">
        <v>4.6631997424018694</v>
      </c>
      <c r="AE33">
        <v>16.946774775518737</v>
      </c>
      <c r="AF33">
        <v>13.248058219486007</v>
      </c>
      <c r="AG33">
        <v>32.494328027378941</v>
      </c>
      <c r="AH33">
        <v>21.51454512459782</v>
      </c>
      <c r="AI33">
        <v>16.837737050935893</v>
      </c>
      <c r="AJ33">
        <v>0</v>
      </c>
      <c r="AK33">
        <v>14.583008905910171</v>
      </c>
      <c r="AL33">
        <v>28.852295611187607</v>
      </c>
      <c r="AM33">
        <v>8.0720692714492639</v>
      </c>
      <c r="AN33">
        <v>4.1798598558768468E-2</v>
      </c>
      <c r="AO33">
        <v>0</v>
      </c>
      <c r="AP33">
        <v>0</v>
      </c>
      <c r="AQ33">
        <v>0</v>
      </c>
      <c r="AR33">
        <v>17.3079722856884</v>
      </c>
      <c r="AS33">
        <v>16.267663098835126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2.4518973787313429</v>
      </c>
      <c r="AZ33">
        <v>0</v>
      </c>
      <c r="BA33">
        <v>0.85199199999999997</v>
      </c>
      <c r="BB33">
        <v>2.2695380967117988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900.1623559731454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272.05206456634727</v>
      </c>
      <c r="L34">
        <v>9.5502784403374754</v>
      </c>
      <c r="M34">
        <v>63.849909983979501</v>
      </c>
      <c r="N34">
        <v>52.89972930577548</v>
      </c>
      <c r="O34">
        <v>73.946235238805968</v>
      </c>
      <c r="P34">
        <v>31.350940348330912</v>
      </c>
      <c r="Q34">
        <v>5.5990684895833329</v>
      </c>
      <c r="R34">
        <v>10.609141022688108</v>
      </c>
      <c r="S34">
        <v>6.5563498547486025</v>
      </c>
      <c r="T34">
        <v>0</v>
      </c>
      <c r="U34">
        <v>50.050962870059024</v>
      </c>
      <c r="V34">
        <v>5.0090902894736837</v>
      </c>
      <c r="W34">
        <v>19.656132113468839</v>
      </c>
      <c r="X34">
        <v>62.831852555197088</v>
      </c>
      <c r="Y34">
        <v>0</v>
      </c>
      <c r="Z34">
        <v>5.5254483447272715</v>
      </c>
      <c r="AA34">
        <v>11.046779700000002</v>
      </c>
      <c r="AB34">
        <v>13.912304840998585</v>
      </c>
      <c r="AC34">
        <v>4.9830451785144456</v>
      </c>
      <c r="AD34">
        <v>4.6631997424018694</v>
      </c>
      <c r="AE34">
        <v>16.946774775518737</v>
      </c>
      <c r="AF34">
        <v>13.248058219486007</v>
      </c>
      <c r="AG34">
        <v>32.494328027378941</v>
      </c>
      <c r="AH34">
        <v>21.51454512459782</v>
      </c>
      <c r="AI34">
        <v>16.837737050935893</v>
      </c>
      <c r="AJ34">
        <v>0</v>
      </c>
      <c r="AK34">
        <v>14.583008905910171</v>
      </c>
      <c r="AL34">
        <v>28.852295611187607</v>
      </c>
      <c r="AM34">
        <v>8.0720692714492639</v>
      </c>
      <c r="AN34">
        <v>4.1798598558768468E-2</v>
      </c>
      <c r="AO34">
        <v>0</v>
      </c>
      <c r="AP34">
        <v>0</v>
      </c>
      <c r="AQ34">
        <v>0</v>
      </c>
      <c r="AR34">
        <v>17.3079722856884</v>
      </c>
      <c r="AS34">
        <v>16.267663098835126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2.4518973787313429</v>
      </c>
      <c r="AZ34">
        <v>0</v>
      </c>
      <c r="BA34">
        <v>0.85199199999999997</v>
      </c>
      <c r="BB34">
        <v>2.2695380967117988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895.8322113304273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272.05177491691222</v>
      </c>
      <c r="L35">
        <v>9.5502325961699057</v>
      </c>
      <c r="M35">
        <v>63.849909983979501</v>
      </c>
      <c r="N35">
        <v>52.89972930577548</v>
      </c>
      <c r="O35">
        <v>73.946235238805968</v>
      </c>
      <c r="P35">
        <v>31.350940348330912</v>
      </c>
      <c r="Q35">
        <v>5.5990684895833329</v>
      </c>
      <c r="R35">
        <v>10.916395803278689</v>
      </c>
      <c r="S35">
        <v>6.766282414182939</v>
      </c>
      <c r="T35">
        <v>0</v>
      </c>
      <c r="U35">
        <v>50.050962870059024</v>
      </c>
      <c r="V35">
        <v>5.0090902894736837</v>
      </c>
      <c r="W35">
        <v>19.656132113468839</v>
      </c>
      <c r="X35">
        <v>62.831852555197088</v>
      </c>
      <c r="Y35">
        <v>0</v>
      </c>
      <c r="Z35">
        <v>5.5254483447272715</v>
      </c>
      <c r="AA35">
        <v>11.046779700000002</v>
      </c>
      <c r="AB35">
        <v>13.912304840998585</v>
      </c>
      <c r="AC35">
        <v>4.9830451785144456</v>
      </c>
      <c r="AD35">
        <v>4.6631997424018694</v>
      </c>
      <c r="AE35">
        <v>16.946774775518737</v>
      </c>
      <c r="AF35">
        <v>13.248058219486007</v>
      </c>
      <c r="AG35">
        <v>32.494328027378941</v>
      </c>
      <c r="AH35">
        <v>21.51454512459782</v>
      </c>
      <c r="AI35">
        <v>2.6218839224393031</v>
      </c>
      <c r="AJ35">
        <v>0</v>
      </c>
      <c r="AK35">
        <v>14.583008905910171</v>
      </c>
      <c r="AL35">
        <v>37.63342935</v>
      </c>
      <c r="AM35">
        <v>8.0720692714492639</v>
      </c>
      <c r="AN35">
        <v>4.1798598558768468E-2</v>
      </c>
      <c r="AO35">
        <v>0</v>
      </c>
      <c r="AP35">
        <v>0.10854796652858324</v>
      </c>
      <c r="AQ35">
        <v>0</v>
      </c>
      <c r="AR35">
        <v>14.73516535715579</v>
      </c>
      <c r="AS35">
        <v>16.267663098835126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2.4518973787313429</v>
      </c>
      <c r="AZ35">
        <v>0</v>
      </c>
      <c r="BA35">
        <v>0.85199199999999997</v>
      </c>
      <c r="BB35">
        <v>2.459499435203095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888.64004616365253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272.05177491691222</v>
      </c>
      <c r="L36">
        <v>9.5502325961699057</v>
      </c>
      <c r="M36">
        <v>63.849909983979501</v>
      </c>
      <c r="N36">
        <v>52.89972930577548</v>
      </c>
      <c r="O36">
        <v>73.946235238805968</v>
      </c>
      <c r="P36">
        <v>31.350940348330912</v>
      </c>
      <c r="Q36">
        <v>5.5944795505617977</v>
      </c>
      <c r="R36">
        <v>10.607926697400488</v>
      </c>
      <c r="S36">
        <v>6.5920388478964389</v>
      </c>
      <c r="T36">
        <v>0</v>
      </c>
      <c r="U36">
        <v>50.050962870059024</v>
      </c>
      <c r="V36">
        <v>5.0090902894736837</v>
      </c>
      <c r="W36">
        <v>19.653250371001032</v>
      </c>
      <c r="X36">
        <v>62.832479825513076</v>
      </c>
      <c r="Y36">
        <v>0</v>
      </c>
      <c r="Z36">
        <v>5.5254483447272715</v>
      </c>
      <c r="AA36">
        <v>5.5233896303797483</v>
      </c>
      <c r="AB36">
        <v>6.9561524204992926</v>
      </c>
      <c r="AC36">
        <v>4.9830451785144456</v>
      </c>
      <c r="AD36">
        <v>4.6631997424018694</v>
      </c>
      <c r="AE36">
        <v>16.946774775518737</v>
      </c>
      <c r="AF36">
        <v>13.248058219486007</v>
      </c>
      <c r="AG36">
        <v>32.494328027378941</v>
      </c>
      <c r="AH36">
        <v>21.51454512459782</v>
      </c>
      <c r="AI36">
        <v>1.6386776185220373</v>
      </c>
      <c r="AJ36">
        <v>0</v>
      </c>
      <c r="AK36">
        <v>14.583008905910171</v>
      </c>
      <c r="AL36">
        <v>37.63342935</v>
      </c>
      <c r="AM36">
        <v>8.0720692714492639</v>
      </c>
      <c r="AN36">
        <v>4.1798598558768468E-2</v>
      </c>
      <c r="AO36">
        <v>0</v>
      </c>
      <c r="AP36">
        <v>0.10854796652858324</v>
      </c>
      <c r="AQ36">
        <v>0</v>
      </c>
      <c r="AR36">
        <v>14.73516535715579</v>
      </c>
      <c r="AS36">
        <v>16.267663098835126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2.4518973787313429</v>
      </c>
      <c r="AZ36">
        <v>0</v>
      </c>
      <c r="BA36">
        <v>0.85199199999999997</v>
      </c>
      <c r="BB36">
        <v>2.459499435203095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874.68774128627774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272.05177491691222</v>
      </c>
      <c r="L37">
        <v>9.5502325961699057</v>
      </c>
      <c r="M37">
        <v>63.849909983979501</v>
      </c>
      <c r="N37">
        <v>52.89972930577548</v>
      </c>
      <c r="O37">
        <v>73.946235238805968</v>
      </c>
      <c r="P37">
        <v>31.350940348330912</v>
      </c>
      <c r="Q37">
        <v>5.5944795505617977</v>
      </c>
      <c r="R37">
        <v>10.607926697400488</v>
      </c>
      <c r="S37">
        <v>6.5596521793372311</v>
      </c>
      <c r="T37">
        <v>0</v>
      </c>
      <c r="U37">
        <v>50.050962870059024</v>
      </c>
      <c r="V37">
        <v>5.0090902894736837</v>
      </c>
      <c r="W37">
        <v>10.609595605387206</v>
      </c>
      <c r="X37">
        <v>62.832479825513076</v>
      </c>
      <c r="Y37">
        <v>0</v>
      </c>
      <c r="Z37">
        <v>5.5254483447272715</v>
      </c>
      <c r="AA37">
        <v>0</v>
      </c>
      <c r="AB37">
        <v>6.9561524204992926</v>
      </c>
      <c r="AC37">
        <v>4.9830451785144456</v>
      </c>
      <c r="AD37">
        <v>4.6631997424018694</v>
      </c>
      <c r="AE37">
        <v>16.946774775518737</v>
      </c>
      <c r="AF37">
        <v>13.248058219486007</v>
      </c>
      <c r="AG37">
        <v>32.494328027378941</v>
      </c>
      <c r="AH37">
        <v>21.51454512459782</v>
      </c>
      <c r="AI37">
        <v>0</v>
      </c>
      <c r="AJ37">
        <v>0</v>
      </c>
      <c r="AK37">
        <v>14.583008905910171</v>
      </c>
      <c r="AL37">
        <v>37.63342935</v>
      </c>
      <c r="AM37">
        <v>8.0720692714492639</v>
      </c>
      <c r="AN37">
        <v>4.1798598558768468E-2</v>
      </c>
      <c r="AO37">
        <v>0</v>
      </c>
      <c r="AP37">
        <v>0.10854796652858324</v>
      </c>
      <c r="AQ37">
        <v>0</v>
      </c>
      <c r="AR37">
        <v>14.73516535715579</v>
      </c>
      <c r="AS37">
        <v>16.267663098835126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2.4518973787313429</v>
      </c>
      <c r="AZ37">
        <v>0</v>
      </c>
      <c r="BA37">
        <v>0.85199199999999997</v>
      </c>
      <c r="BB37">
        <v>2.2695380967117988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858.25967126471176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272.05177491691222</v>
      </c>
      <c r="L38">
        <v>9.5502325961699057</v>
      </c>
      <c r="M38">
        <v>63.849909983979501</v>
      </c>
      <c r="N38">
        <v>52.89972930577548</v>
      </c>
      <c r="O38">
        <v>73.946235238805968</v>
      </c>
      <c r="P38">
        <v>31.350940348330912</v>
      </c>
      <c r="Q38">
        <v>5.5944795505617977</v>
      </c>
      <c r="R38">
        <v>10.607926697400488</v>
      </c>
      <c r="S38">
        <v>6.5596521793372311</v>
      </c>
      <c r="T38">
        <v>0</v>
      </c>
      <c r="U38">
        <v>50.050962870059024</v>
      </c>
      <c r="V38">
        <v>5.0090902894736837</v>
      </c>
      <c r="W38">
        <v>10.609595605387206</v>
      </c>
      <c r="X38">
        <v>62.832479825513076</v>
      </c>
      <c r="Y38">
        <v>0</v>
      </c>
      <c r="Z38">
        <v>5.5254483447272715</v>
      </c>
      <c r="AA38">
        <v>0</v>
      </c>
      <c r="AB38">
        <v>6.9561524204992926</v>
      </c>
      <c r="AC38">
        <v>4.9830451785144456</v>
      </c>
      <c r="AD38">
        <v>4.6631997424018694</v>
      </c>
      <c r="AE38">
        <v>16.946774775518737</v>
      </c>
      <c r="AF38">
        <v>13.248058219486007</v>
      </c>
      <c r="AG38">
        <v>32.494328027378941</v>
      </c>
      <c r="AH38">
        <v>10.996323251467546</v>
      </c>
      <c r="AI38">
        <v>0</v>
      </c>
      <c r="AJ38">
        <v>0</v>
      </c>
      <c r="AK38">
        <v>14.583008905910171</v>
      </c>
      <c r="AL38">
        <v>37.63342935</v>
      </c>
      <c r="AM38">
        <v>8.0720692714492639</v>
      </c>
      <c r="AN38">
        <v>4.1798598558768468E-2</v>
      </c>
      <c r="AO38">
        <v>0</v>
      </c>
      <c r="AP38">
        <v>0.10854796652858324</v>
      </c>
      <c r="AQ38">
        <v>0</v>
      </c>
      <c r="AR38">
        <v>14.73516535715579</v>
      </c>
      <c r="AS38">
        <v>16.267663098835126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2.4518973787313429</v>
      </c>
      <c r="AZ38">
        <v>0</v>
      </c>
      <c r="BA38">
        <v>0.43085299999999993</v>
      </c>
      <c r="BB38">
        <v>2.2695380967117988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847.32031039158142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272.05177491691222</v>
      </c>
      <c r="L39">
        <v>9.5502325961699057</v>
      </c>
      <c r="M39">
        <v>63.849909983979501</v>
      </c>
      <c r="N39">
        <v>52.89972930577548</v>
      </c>
      <c r="O39">
        <v>73.946235238805968</v>
      </c>
      <c r="P39">
        <v>31.350940348330912</v>
      </c>
      <c r="Q39">
        <v>5.5944795505617977</v>
      </c>
      <c r="R39">
        <v>10.607926697400488</v>
      </c>
      <c r="S39">
        <v>6.5596521793372311</v>
      </c>
      <c r="T39">
        <v>0</v>
      </c>
      <c r="U39">
        <v>50.050962870059024</v>
      </c>
      <c r="V39">
        <v>5.0090902894736837</v>
      </c>
      <c r="W39">
        <v>10.609595605387206</v>
      </c>
      <c r="X39">
        <v>34.538910456648608</v>
      </c>
      <c r="Y39">
        <v>0</v>
      </c>
      <c r="Z39">
        <v>5.5254483447272715</v>
      </c>
      <c r="AA39">
        <v>0</v>
      </c>
      <c r="AB39">
        <v>6.9561524204992926</v>
      </c>
      <c r="AC39">
        <v>4.9830451785144456</v>
      </c>
      <c r="AD39">
        <v>0</v>
      </c>
      <c r="AE39">
        <v>16.946774775518737</v>
      </c>
      <c r="AF39">
        <v>5.8880260959280095</v>
      </c>
      <c r="AG39">
        <v>32.494328027378941</v>
      </c>
      <c r="AH39">
        <v>0</v>
      </c>
      <c r="AI39">
        <v>0</v>
      </c>
      <c r="AJ39">
        <v>0</v>
      </c>
      <c r="AK39">
        <v>14.583008905910171</v>
      </c>
      <c r="AL39">
        <v>27.597848040791735</v>
      </c>
      <c r="AM39">
        <v>8.0720692714492639</v>
      </c>
      <c r="AN39">
        <v>4.1798598558768468E-2</v>
      </c>
      <c r="AO39">
        <v>0</v>
      </c>
      <c r="AP39">
        <v>0.10854796652858324</v>
      </c>
      <c r="AQ39">
        <v>0</v>
      </c>
      <c r="AR39">
        <v>14.73516535715579</v>
      </c>
      <c r="AS39">
        <v>16.267663098835126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2.4518973787313429</v>
      </c>
      <c r="AZ39">
        <v>0</v>
      </c>
      <c r="BA39">
        <v>0</v>
      </c>
      <c r="BB39">
        <v>2.2695380967117988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785.54075159608135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272.05177491691222</v>
      </c>
      <c r="L40">
        <v>9.5502325961699057</v>
      </c>
      <c r="M40">
        <v>63.849909983979501</v>
      </c>
      <c r="N40">
        <v>52.89972930577548</v>
      </c>
      <c r="O40">
        <v>73.946235238805968</v>
      </c>
      <c r="P40">
        <v>31.350940348330912</v>
      </c>
      <c r="Q40">
        <v>5.5944795505617977</v>
      </c>
      <c r="R40">
        <v>10.607926697400488</v>
      </c>
      <c r="S40">
        <v>6.5596521793372311</v>
      </c>
      <c r="T40">
        <v>0</v>
      </c>
      <c r="U40">
        <v>50.050962870059024</v>
      </c>
      <c r="V40">
        <v>5.0090902894736837</v>
      </c>
      <c r="W40">
        <v>10.609595605387206</v>
      </c>
      <c r="X40">
        <v>34.538910456648608</v>
      </c>
      <c r="Y40">
        <v>0</v>
      </c>
      <c r="Z40">
        <v>5.5254483447272715</v>
      </c>
      <c r="AA40">
        <v>0</v>
      </c>
      <c r="AB40">
        <v>6.9561524204992926</v>
      </c>
      <c r="AC40">
        <v>4.9830451785144456</v>
      </c>
      <c r="AD40">
        <v>0</v>
      </c>
      <c r="AE40">
        <v>16.946774775518737</v>
      </c>
      <c r="AF40">
        <v>5.8880260959280095</v>
      </c>
      <c r="AG40">
        <v>32.494328027378941</v>
      </c>
      <c r="AH40">
        <v>0</v>
      </c>
      <c r="AI40">
        <v>0</v>
      </c>
      <c r="AJ40">
        <v>0</v>
      </c>
      <c r="AK40">
        <v>14.583008905910171</v>
      </c>
      <c r="AL40">
        <v>27.597848040791735</v>
      </c>
      <c r="AM40">
        <v>8.0720692714492639</v>
      </c>
      <c r="AN40">
        <v>4.1798598558768468E-2</v>
      </c>
      <c r="AO40">
        <v>0</v>
      </c>
      <c r="AP40">
        <v>0.10854796652858324</v>
      </c>
      <c r="AQ40">
        <v>0</v>
      </c>
      <c r="AR40">
        <v>14.73516535715579</v>
      </c>
      <c r="AS40">
        <v>16.267663098835126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2.4518973787313429</v>
      </c>
      <c r="AZ40">
        <v>0</v>
      </c>
      <c r="BA40">
        <v>0</v>
      </c>
      <c r="BB40">
        <v>2.2695380967117988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785.54075159608135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272.05177491691222</v>
      </c>
      <c r="L41">
        <v>9.5502325961699057</v>
      </c>
      <c r="M41">
        <v>63.849909983979501</v>
      </c>
      <c r="N41">
        <v>52.89972930577548</v>
      </c>
      <c r="O41">
        <v>73.946235238805968</v>
      </c>
      <c r="P41">
        <v>31.350940348330912</v>
      </c>
      <c r="Q41">
        <v>5.5944795505617977</v>
      </c>
      <c r="R41">
        <v>10.607926697400488</v>
      </c>
      <c r="S41">
        <v>6.5596521793372311</v>
      </c>
      <c r="T41">
        <v>0</v>
      </c>
      <c r="U41">
        <v>50.050962870059024</v>
      </c>
      <c r="V41">
        <v>5.0090902894736837</v>
      </c>
      <c r="W41">
        <v>10.60829354843225</v>
      </c>
      <c r="X41">
        <v>34.538873649663138</v>
      </c>
      <c r="Y41">
        <v>0</v>
      </c>
      <c r="Z41">
        <v>5.5254483447272715</v>
      </c>
      <c r="AA41">
        <v>0</v>
      </c>
      <c r="AB41">
        <v>6.9561524204992926</v>
      </c>
      <c r="AC41">
        <v>4.9830451785144456</v>
      </c>
      <c r="AD41">
        <v>0</v>
      </c>
      <c r="AE41">
        <v>16.946774775518737</v>
      </c>
      <c r="AF41">
        <v>5.8880260959280095</v>
      </c>
      <c r="AG41">
        <v>32.494328027378941</v>
      </c>
      <c r="AH41">
        <v>0</v>
      </c>
      <c r="AI41">
        <v>0</v>
      </c>
      <c r="AJ41">
        <v>0</v>
      </c>
      <c r="AK41">
        <v>14.583008905910171</v>
      </c>
      <c r="AL41">
        <v>36.797131218416524</v>
      </c>
      <c r="AM41">
        <v>8.0720692714492639</v>
      </c>
      <c r="AN41">
        <v>4.1798598558768468E-2</v>
      </c>
      <c r="AO41">
        <v>0</v>
      </c>
      <c r="AP41">
        <v>0.10854796652858324</v>
      </c>
      <c r="AQ41">
        <v>0</v>
      </c>
      <c r="AR41">
        <v>14.73516535715579</v>
      </c>
      <c r="AS41">
        <v>16.267663098835126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2.4518973787313429</v>
      </c>
      <c r="AZ41">
        <v>0</v>
      </c>
      <c r="BA41">
        <v>0</v>
      </c>
      <c r="BB41">
        <v>2.2695380967117988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794.73869590976574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272.05177491691222</v>
      </c>
      <c r="L42">
        <v>9.5502325961699057</v>
      </c>
      <c r="M42">
        <v>63.849909983979501</v>
      </c>
      <c r="N42">
        <v>52.89972930577548</v>
      </c>
      <c r="O42">
        <v>73.946235238805968</v>
      </c>
      <c r="P42">
        <v>31.350940348330912</v>
      </c>
      <c r="Q42">
        <v>5.5944795505617977</v>
      </c>
      <c r="R42">
        <v>10.607926697400488</v>
      </c>
      <c r="S42">
        <v>6.5596521793372311</v>
      </c>
      <c r="T42">
        <v>0</v>
      </c>
      <c r="U42">
        <v>50.050962870059024</v>
      </c>
      <c r="V42">
        <v>5.0090902894736837</v>
      </c>
      <c r="W42">
        <v>10.60829354843225</v>
      </c>
      <c r="X42">
        <v>34.538873649663138</v>
      </c>
      <c r="Y42">
        <v>0</v>
      </c>
      <c r="Z42">
        <v>5.5254483447272715</v>
      </c>
      <c r="AA42">
        <v>0</v>
      </c>
      <c r="AB42">
        <v>6.9561524204992926</v>
      </c>
      <c r="AC42">
        <v>4.9830451785144456</v>
      </c>
      <c r="AD42">
        <v>0</v>
      </c>
      <c r="AE42">
        <v>16.946774775518737</v>
      </c>
      <c r="AF42">
        <v>5.8880260959280095</v>
      </c>
      <c r="AG42">
        <v>32.494328027378941</v>
      </c>
      <c r="AH42">
        <v>0</v>
      </c>
      <c r="AI42">
        <v>0</v>
      </c>
      <c r="AJ42">
        <v>0</v>
      </c>
      <c r="AK42">
        <v>14.583008905910171</v>
      </c>
      <c r="AL42">
        <v>36.797131218416524</v>
      </c>
      <c r="AM42">
        <v>8.0720692714492639</v>
      </c>
      <c r="AN42">
        <v>4.1798598558768468E-2</v>
      </c>
      <c r="AO42">
        <v>0</v>
      </c>
      <c r="AP42">
        <v>0.10854796652858324</v>
      </c>
      <c r="AQ42">
        <v>0</v>
      </c>
      <c r="AR42">
        <v>14.73516535715579</v>
      </c>
      <c r="AS42">
        <v>16.267663098835126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2.4518973787313429</v>
      </c>
      <c r="AZ42">
        <v>0</v>
      </c>
      <c r="BA42">
        <v>0</v>
      </c>
      <c r="BB42">
        <v>2.2695380967117988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794.73869590976574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272.05177491691222</v>
      </c>
      <c r="L43">
        <v>9.5502325961699057</v>
      </c>
      <c r="M43">
        <v>63.849909983979501</v>
      </c>
      <c r="N43">
        <v>52.89972930577548</v>
      </c>
      <c r="O43">
        <v>73.946235238805968</v>
      </c>
      <c r="P43">
        <v>31.350940348330912</v>
      </c>
      <c r="Q43">
        <v>5.5944795505617977</v>
      </c>
      <c r="R43">
        <v>10.607926697400488</v>
      </c>
      <c r="S43">
        <v>6.5596521793372311</v>
      </c>
      <c r="T43">
        <v>0</v>
      </c>
      <c r="U43">
        <v>50.050962870059024</v>
      </c>
      <c r="V43">
        <v>5.0090902894736837</v>
      </c>
      <c r="W43">
        <v>10.60829354843225</v>
      </c>
      <c r="X43">
        <v>34.538873649663138</v>
      </c>
      <c r="Y43">
        <v>0</v>
      </c>
      <c r="Z43">
        <v>5.5254483447272715</v>
      </c>
      <c r="AA43">
        <v>0</v>
      </c>
      <c r="AB43">
        <v>6.9561524204992926</v>
      </c>
      <c r="AC43">
        <v>4.9830451785144456</v>
      </c>
      <c r="AD43">
        <v>0</v>
      </c>
      <c r="AE43">
        <v>16.946774775518737</v>
      </c>
      <c r="AF43">
        <v>5.8880260959280095</v>
      </c>
      <c r="AG43">
        <v>32.494328027378941</v>
      </c>
      <c r="AH43">
        <v>0</v>
      </c>
      <c r="AI43">
        <v>0</v>
      </c>
      <c r="AJ43">
        <v>0</v>
      </c>
      <c r="AK43">
        <v>14.583008905910171</v>
      </c>
      <c r="AL43">
        <v>36.797131218416524</v>
      </c>
      <c r="AM43">
        <v>8.0720692714492639</v>
      </c>
      <c r="AN43">
        <v>4.1798598558768468E-2</v>
      </c>
      <c r="AO43">
        <v>0</v>
      </c>
      <c r="AP43">
        <v>0.3256438995857498</v>
      </c>
      <c r="AQ43">
        <v>0</v>
      </c>
      <c r="AR43">
        <v>14.73516535715579</v>
      </c>
      <c r="AS43">
        <v>16.267663098835126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2.4518973787313429</v>
      </c>
      <c r="AZ43">
        <v>0</v>
      </c>
      <c r="BA43">
        <v>0</v>
      </c>
      <c r="BB43">
        <v>2.2695380967117988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794.95579184282292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272.05177491691222</v>
      </c>
      <c r="L44">
        <v>9.5502325961699057</v>
      </c>
      <c r="M44">
        <v>63.849909983979501</v>
      </c>
      <c r="N44">
        <v>52.89972930577548</v>
      </c>
      <c r="O44">
        <v>73.946235238805968</v>
      </c>
      <c r="P44">
        <v>31.350940348330912</v>
      </c>
      <c r="Q44">
        <v>5.5944795505617977</v>
      </c>
      <c r="R44">
        <v>10.607926697400488</v>
      </c>
      <c r="S44">
        <v>6.5596521793372311</v>
      </c>
      <c r="T44">
        <v>0</v>
      </c>
      <c r="U44">
        <v>50.050962870059024</v>
      </c>
      <c r="V44">
        <v>5.0090902894736837</v>
      </c>
      <c r="W44">
        <v>10.60829354843225</v>
      </c>
      <c r="X44">
        <v>34.538873649663138</v>
      </c>
      <c r="Y44">
        <v>0</v>
      </c>
      <c r="Z44">
        <v>5.5254483447272715</v>
      </c>
      <c r="AA44">
        <v>0</v>
      </c>
      <c r="AB44">
        <v>6.9561524204992926</v>
      </c>
      <c r="AC44">
        <v>4.9830451785144456</v>
      </c>
      <c r="AD44">
        <v>0</v>
      </c>
      <c r="AE44">
        <v>16.946774775518737</v>
      </c>
      <c r="AF44">
        <v>5.8880260959280095</v>
      </c>
      <c r="AG44">
        <v>32.494328027378941</v>
      </c>
      <c r="AH44">
        <v>0</v>
      </c>
      <c r="AI44">
        <v>0</v>
      </c>
      <c r="AJ44">
        <v>0</v>
      </c>
      <c r="AK44">
        <v>14.583008905910171</v>
      </c>
      <c r="AL44">
        <v>36.797131218416524</v>
      </c>
      <c r="AM44">
        <v>8.0720692714492639</v>
      </c>
      <c r="AN44">
        <v>4.1798598558768468E-2</v>
      </c>
      <c r="AO44">
        <v>0</v>
      </c>
      <c r="AP44">
        <v>0.27136991632145813</v>
      </c>
      <c r="AQ44">
        <v>0</v>
      </c>
      <c r="AR44">
        <v>17.3079722856884</v>
      </c>
      <c r="AS44">
        <v>16.267663098835126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2.4518973787313429</v>
      </c>
      <c r="AZ44">
        <v>0</v>
      </c>
      <c r="BA44">
        <v>0</v>
      </c>
      <c r="BB44">
        <v>2.2695380967117988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797.47432478809117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272.05177491691222</v>
      </c>
      <c r="L45">
        <v>9.5502325961699057</v>
      </c>
      <c r="M45">
        <v>63.849909983979501</v>
      </c>
      <c r="N45">
        <v>52.89972930577548</v>
      </c>
      <c r="O45">
        <v>73.946235238805968</v>
      </c>
      <c r="P45">
        <v>31.350940348330912</v>
      </c>
      <c r="Q45">
        <v>5.5944795505617977</v>
      </c>
      <c r="R45">
        <v>10.607926697400488</v>
      </c>
      <c r="S45">
        <v>6.5596521793372311</v>
      </c>
      <c r="T45">
        <v>0</v>
      </c>
      <c r="U45">
        <v>50.050962870059024</v>
      </c>
      <c r="V45">
        <v>5.0090902894736837</v>
      </c>
      <c r="W45">
        <v>10.60829354843225</v>
      </c>
      <c r="X45">
        <v>34.538873649663138</v>
      </c>
      <c r="Y45">
        <v>0</v>
      </c>
      <c r="Z45">
        <v>5.5254483447272715</v>
      </c>
      <c r="AA45">
        <v>0</v>
      </c>
      <c r="AB45">
        <v>6.9561524204992926</v>
      </c>
      <c r="AC45">
        <v>4.9830451785144456</v>
      </c>
      <c r="AD45">
        <v>0</v>
      </c>
      <c r="AE45">
        <v>16.946774775518737</v>
      </c>
      <c r="AF45">
        <v>5.8880260959280095</v>
      </c>
      <c r="AG45">
        <v>32.494328027378941</v>
      </c>
      <c r="AH45">
        <v>0</v>
      </c>
      <c r="AI45">
        <v>0</v>
      </c>
      <c r="AJ45">
        <v>0</v>
      </c>
      <c r="AK45">
        <v>14.583008905910171</v>
      </c>
      <c r="AL45">
        <v>36.797131218416524</v>
      </c>
      <c r="AM45">
        <v>8.0720692714492639</v>
      </c>
      <c r="AN45">
        <v>4.1798598558768468E-2</v>
      </c>
      <c r="AO45">
        <v>0</v>
      </c>
      <c r="AP45">
        <v>3.5278111081193035</v>
      </c>
      <c r="AQ45">
        <v>0</v>
      </c>
      <c r="AR45">
        <v>17.3079722856884</v>
      </c>
      <c r="AS45">
        <v>16.267663098835126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2.4518973787313429</v>
      </c>
      <c r="AZ45">
        <v>0</v>
      </c>
      <c r="BA45">
        <v>0</v>
      </c>
      <c r="BB45">
        <v>2.2695380967117988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800.73076597988904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272.05177491691222</v>
      </c>
      <c r="L46">
        <v>9.5502325961699057</v>
      </c>
      <c r="M46">
        <v>63.849909983979501</v>
      </c>
      <c r="N46">
        <v>52.89972930577548</v>
      </c>
      <c r="O46">
        <v>73.946235238805968</v>
      </c>
      <c r="P46">
        <v>31.350940348330912</v>
      </c>
      <c r="Q46">
        <v>5.5944795505617977</v>
      </c>
      <c r="R46">
        <v>10.607926697400488</v>
      </c>
      <c r="S46">
        <v>6.5596521793372311</v>
      </c>
      <c r="T46">
        <v>0</v>
      </c>
      <c r="U46">
        <v>50.050962870059024</v>
      </c>
      <c r="V46">
        <v>5.0090902894736837</v>
      </c>
      <c r="W46">
        <v>10.60829354843225</v>
      </c>
      <c r="X46">
        <v>34.538873649663138</v>
      </c>
      <c r="Y46">
        <v>0</v>
      </c>
      <c r="Z46">
        <v>5.5254483447272715</v>
      </c>
      <c r="AA46">
        <v>0</v>
      </c>
      <c r="AB46">
        <v>6.9561524204992926</v>
      </c>
      <c r="AC46">
        <v>4.9830451785144456</v>
      </c>
      <c r="AD46">
        <v>0</v>
      </c>
      <c r="AE46">
        <v>16.946774775518737</v>
      </c>
      <c r="AF46">
        <v>5.8880260959280095</v>
      </c>
      <c r="AG46">
        <v>32.494328027378941</v>
      </c>
      <c r="AH46">
        <v>0</v>
      </c>
      <c r="AI46">
        <v>0</v>
      </c>
      <c r="AJ46">
        <v>0</v>
      </c>
      <c r="AK46">
        <v>14.583008905910171</v>
      </c>
      <c r="AL46">
        <v>36.797131218416524</v>
      </c>
      <c r="AM46">
        <v>8.0720692714492639</v>
      </c>
      <c r="AN46">
        <v>4.1798598558768468E-2</v>
      </c>
      <c r="AO46">
        <v>0</v>
      </c>
      <c r="AP46">
        <v>3.5278111081193035</v>
      </c>
      <c r="AQ46">
        <v>0</v>
      </c>
      <c r="AR46">
        <v>17.3079722856884</v>
      </c>
      <c r="AS46">
        <v>16.267663098835126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2.4518973787313429</v>
      </c>
      <c r="AZ46">
        <v>0</v>
      </c>
      <c r="BA46">
        <v>0</v>
      </c>
      <c r="BB46">
        <v>2.2695380967117988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800.73076597988904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272.05177491691222</v>
      </c>
      <c r="L47">
        <v>9.5502325961699057</v>
      </c>
      <c r="M47">
        <v>63.849909983979501</v>
      </c>
      <c r="N47">
        <v>52.89972930577548</v>
      </c>
      <c r="O47">
        <v>73.946235238805968</v>
      </c>
      <c r="P47">
        <v>31.350940348330912</v>
      </c>
      <c r="Q47">
        <v>5.5944795505617977</v>
      </c>
      <c r="R47">
        <v>10.607926697400488</v>
      </c>
      <c r="S47">
        <v>6.5596521793372311</v>
      </c>
      <c r="T47">
        <v>0</v>
      </c>
      <c r="U47">
        <v>50.050962870059024</v>
      </c>
      <c r="V47">
        <v>5.0090902894736837</v>
      </c>
      <c r="W47">
        <v>10.60829354843225</v>
      </c>
      <c r="X47">
        <v>34.538873649663138</v>
      </c>
      <c r="Y47">
        <v>0</v>
      </c>
      <c r="Z47">
        <v>5.5254483447272715</v>
      </c>
      <c r="AA47">
        <v>0</v>
      </c>
      <c r="AB47">
        <v>6.9561524204992926</v>
      </c>
      <c r="AC47">
        <v>4.9830451785144456</v>
      </c>
      <c r="AD47">
        <v>0</v>
      </c>
      <c r="AE47">
        <v>16.946774775518737</v>
      </c>
      <c r="AF47">
        <v>5.8880260959280095</v>
      </c>
      <c r="AG47">
        <v>32.494328027378941</v>
      </c>
      <c r="AH47">
        <v>0</v>
      </c>
      <c r="AI47">
        <v>0</v>
      </c>
      <c r="AJ47">
        <v>0</v>
      </c>
      <c r="AK47">
        <v>14.583008905910171</v>
      </c>
      <c r="AL47">
        <v>36.797131218416524</v>
      </c>
      <c r="AM47">
        <v>8.0720692714492639</v>
      </c>
      <c r="AN47">
        <v>4.1798598558768468E-2</v>
      </c>
      <c r="AO47">
        <v>0</v>
      </c>
      <c r="AP47">
        <v>3.5278111081193035</v>
      </c>
      <c r="AQ47">
        <v>0</v>
      </c>
      <c r="AR47">
        <v>14.73516535715579</v>
      </c>
      <c r="AS47">
        <v>16.267663098835126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2.4518973787313429</v>
      </c>
      <c r="AZ47">
        <v>0</v>
      </c>
      <c r="BA47">
        <v>0</v>
      </c>
      <c r="BB47">
        <v>2.2695380967117988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798.15795905135644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272.05177491691222</v>
      </c>
      <c r="L48">
        <v>9.5502325961699057</v>
      </c>
      <c r="M48">
        <v>63.849909983979501</v>
      </c>
      <c r="N48">
        <v>52.89972930577548</v>
      </c>
      <c r="O48">
        <v>73.946235238805968</v>
      </c>
      <c r="P48">
        <v>31.350940348330912</v>
      </c>
      <c r="Q48">
        <v>5.5944795505617977</v>
      </c>
      <c r="R48">
        <v>10.607926697400488</v>
      </c>
      <c r="S48">
        <v>6.5596521793372311</v>
      </c>
      <c r="T48">
        <v>0</v>
      </c>
      <c r="U48">
        <v>50.050962870059024</v>
      </c>
      <c r="V48">
        <v>5.0090902894736837</v>
      </c>
      <c r="W48">
        <v>10.60829354843225</v>
      </c>
      <c r="X48">
        <v>34.538873649663138</v>
      </c>
      <c r="Y48">
        <v>0</v>
      </c>
      <c r="Z48">
        <v>5.5254483447272715</v>
      </c>
      <c r="AA48">
        <v>0</v>
      </c>
      <c r="AB48">
        <v>6.9561524204992926</v>
      </c>
      <c r="AC48">
        <v>4.9830451785144456</v>
      </c>
      <c r="AD48">
        <v>0</v>
      </c>
      <c r="AE48">
        <v>16.946774775518737</v>
      </c>
      <c r="AF48">
        <v>5.8880260959280095</v>
      </c>
      <c r="AG48">
        <v>32.494328027378941</v>
      </c>
      <c r="AH48">
        <v>0</v>
      </c>
      <c r="AI48">
        <v>0</v>
      </c>
      <c r="AJ48">
        <v>0</v>
      </c>
      <c r="AK48">
        <v>14.583008905910171</v>
      </c>
      <c r="AL48">
        <v>36.797131218416524</v>
      </c>
      <c r="AM48">
        <v>8.0720692714492639</v>
      </c>
      <c r="AN48">
        <v>4.1798598558768468E-2</v>
      </c>
      <c r="AO48">
        <v>0</v>
      </c>
      <c r="AP48">
        <v>3.5278111081193035</v>
      </c>
      <c r="AQ48">
        <v>0</v>
      </c>
      <c r="AR48">
        <v>14.73516535715579</v>
      </c>
      <c r="AS48">
        <v>16.267663098835126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2.4518973787313429</v>
      </c>
      <c r="AZ48">
        <v>0</v>
      </c>
      <c r="BA48">
        <v>0</v>
      </c>
      <c r="BB48">
        <v>2.2695380967117988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798.15795905135644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272.05177491691222</v>
      </c>
      <c r="L49">
        <v>9.5502325961699057</v>
      </c>
      <c r="M49">
        <v>63.476885320730403</v>
      </c>
      <c r="N49">
        <v>52.597570815522587</v>
      </c>
      <c r="O49">
        <v>73.526801363142766</v>
      </c>
      <c r="P49">
        <v>31.179659744213524</v>
      </c>
      <c r="Q49">
        <v>5.5944795505617977</v>
      </c>
      <c r="R49">
        <v>10.607926697400488</v>
      </c>
      <c r="S49">
        <v>6.5596521793372311</v>
      </c>
      <c r="T49">
        <v>0</v>
      </c>
      <c r="U49">
        <v>50.050962870059024</v>
      </c>
      <c r="V49">
        <v>5.0090902894736837</v>
      </c>
      <c r="W49">
        <v>10.60829354843225</v>
      </c>
      <c r="X49">
        <v>34.538873649663138</v>
      </c>
      <c r="Y49">
        <v>0</v>
      </c>
      <c r="Z49">
        <v>5.5254483447272715</v>
      </c>
      <c r="AA49">
        <v>0</v>
      </c>
      <c r="AB49">
        <v>6.9561524204992926</v>
      </c>
      <c r="AC49">
        <v>4.9830451785144456</v>
      </c>
      <c r="AD49">
        <v>0</v>
      </c>
      <c r="AE49">
        <v>16.946774775518737</v>
      </c>
      <c r="AF49">
        <v>5.8880260959280095</v>
      </c>
      <c r="AG49">
        <v>32.494328027378941</v>
      </c>
      <c r="AH49">
        <v>0</v>
      </c>
      <c r="AI49">
        <v>0</v>
      </c>
      <c r="AJ49">
        <v>0</v>
      </c>
      <c r="AK49">
        <v>14.583008905910171</v>
      </c>
      <c r="AL49">
        <v>27.597848040791735</v>
      </c>
      <c r="AM49">
        <v>8.0720692714492639</v>
      </c>
      <c r="AN49">
        <v>4.1798598558768468E-2</v>
      </c>
      <c r="AO49">
        <v>0</v>
      </c>
      <c r="AP49">
        <v>0</v>
      </c>
      <c r="AQ49">
        <v>0</v>
      </c>
      <c r="AR49">
        <v>14.73516535715579</v>
      </c>
      <c r="AS49">
        <v>16.267663098835126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2.4518973787313429</v>
      </c>
      <c r="AZ49">
        <v>0</v>
      </c>
      <c r="BA49">
        <v>0</v>
      </c>
      <c r="BB49">
        <v>2.2397581322957199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784.13518716791361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272.05177491691222</v>
      </c>
      <c r="L50">
        <v>9.5502325961699057</v>
      </c>
      <c r="M50">
        <v>63.113407754564115</v>
      </c>
      <c r="N50">
        <v>52.303855587218607</v>
      </c>
      <c r="O50">
        <v>73.100972670842353</v>
      </c>
      <c r="P50">
        <v>30.990323679110737</v>
      </c>
      <c r="Q50">
        <v>5.5944795505617977</v>
      </c>
      <c r="R50">
        <v>10.607926697400488</v>
      </c>
      <c r="S50">
        <v>6.5596521793372311</v>
      </c>
      <c r="T50">
        <v>0</v>
      </c>
      <c r="U50">
        <v>50.050962870059024</v>
      </c>
      <c r="V50">
        <v>5.0090902894736837</v>
      </c>
      <c r="W50">
        <v>10.60829354843225</v>
      </c>
      <c r="X50">
        <v>34.538873649663138</v>
      </c>
      <c r="Y50">
        <v>0</v>
      </c>
      <c r="Z50">
        <v>5.5254483447272715</v>
      </c>
      <c r="AA50">
        <v>0</v>
      </c>
      <c r="AB50">
        <v>6.9561524204992926</v>
      </c>
      <c r="AC50">
        <v>4.9830451785144456</v>
      </c>
      <c r="AD50">
        <v>0</v>
      </c>
      <c r="AE50">
        <v>16.946774775518737</v>
      </c>
      <c r="AF50">
        <v>5.8880260959280095</v>
      </c>
      <c r="AG50">
        <v>32.494328027378941</v>
      </c>
      <c r="AH50">
        <v>0</v>
      </c>
      <c r="AI50">
        <v>0</v>
      </c>
      <c r="AJ50">
        <v>0</v>
      </c>
      <c r="AK50">
        <v>14.583008905910171</v>
      </c>
      <c r="AL50">
        <v>27.597848040791735</v>
      </c>
      <c r="AM50">
        <v>8.0720692714492639</v>
      </c>
      <c r="AN50">
        <v>4.1798598558768468E-2</v>
      </c>
      <c r="AO50">
        <v>0</v>
      </c>
      <c r="AP50">
        <v>0</v>
      </c>
      <c r="AQ50">
        <v>0</v>
      </c>
      <c r="AR50">
        <v>14.73516535715579</v>
      </c>
      <c r="AS50">
        <v>16.267663098835126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2.4518973787313429</v>
      </c>
      <c r="AZ50">
        <v>0</v>
      </c>
      <c r="BA50">
        <v>0</v>
      </c>
      <c r="BB50">
        <v>2.2099584814090023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782.8330299651534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272.05177491691222</v>
      </c>
      <c r="L51">
        <v>9.5502325961699057</v>
      </c>
      <c r="M51">
        <v>63.651532946218126</v>
      </c>
      <c r="N51">
        <v>52.744758108352144</v>
      </c>
      <c r="O51">
        <v>73.716274965204235</v>
      </c>
      <c r="P51">
        <v>31.257801658810482</v>
      </c>
      <c r="Q51">
        <v>5.5944795505617977</v>
      </c>
      <c r="R51">
        <v>10.607926697400488</v>
      </c>
      <c r="S51">
        <v>6.5596521793372311</v>
      </c>
      <c r="T51">
        <v>0</v>
      </c>
      <c r="U51">
        <v>50.050962870059024</v>
      </c>
      <c r="V51">
        <v>5.0090902894736837</v>
      </c>
      <c r="W51">
        <v>10.60829354843225</v>
      </c>
      <c r="X51">
        <v>34.538873649663138</v>
      </c>
      <c r="Y51">
        <v>0</v>
      </c>
      <c r="Z51">
        <v>5.5254483447272715</v>
      </c>
      <c r="AA51">
        <v>0</v>
      </c>
      <c r="AB51">
        <v>6.9561524204992926</v>
      </c>
      <c r="AC51">
        <v>4.9830451785144456</v>
      </c>
      <c r="AD51">
        <v>0</v>
      </c>
      <c r="AE51">
        <v>16.946774775518737</v>
      </c>
      <c r="AF51">
        <v>5.8880260959280095</v>
      </c>
      <c r="AG51">
        <v>32.494328027378941</v>
      </c>
      <c r="AH51">
        <v>0</v>
      </c>
      <c r="AI51">
        <v>0</v>
      </c>
      <c r="AJ51">
        <v>0</v>
      </c>
      <c r="AK51">
        <v>14.583008905910171</v>
      </c>
      <c r="AL51">
        <v>27.597848040791735</v>
      </c>
      <c r="AM51">
        <v>8.0720692714492639</v>
      </c>
      <c r="AN51">
        <v>4.1798598558768468E-2</v>
      </c>
      <c r="AO51">
        <v>0</v>
      </c>
      <c r="AP51">
        <v>0</v>
      </c>
      <c r="AQ51">
        <v>0</v>
      </c>
      <c r="AR51">
        <v>14.73516535715579</v>
      </c>
      <c r="AS51">
        <v>16.267663098835126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2.4518973787313429</v>
      </c>
      <c r="AZ51">
        <v>0</v>
      </c>
      <c r="BA51">
        <v>0</v>
      </c>
      <c r="BB51">
        <v>2.2530699999999992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784.73794947059366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272.05177491691222</v>
      </c>
      <c r="L52">
        <v>9.5502325961699057</v>
      </c>
      <c r="M52">
        <v>63.487069587414098</v>
      </c>
      <c r="N52">
        <v>52.610206331014837</v>
      </c>
      <c r="O52">
        <v>73.539329640166031</v>
      </c>
      <c r="P52">
        <v>31.179946913829038</v>
      </c>
      <c r="Q52">
        <v>5.5944795505617977</v>
      </c>
      <c r="R52">
        <v>10.607926697400488</v>
      </c>
      <c r="S52">
        <v>6.5596521793372311</v>
      </c>
      <c r="T52">
        <v>0</v>
      </c>
      <c r="U52">
        <v>50.050962870059024</v>
      </c>
      <c r="V52">
        <v>5.0090902894736837</v>
      </c>
      <c r="W52">
        <v>10.60829354843225</v>
      </c>
      <c r="X52">
        <v>34.538873649663138</v>
      </c>
      <c r="Y52">
        <v>0</v>
      </c>
      <c r="Z52">
        <v>5.5254483447272715</v>
      </c>
      <c r="AA52">
        <v>0</v>
      </c>
      <c r="AB52">
        <v>6.9561524204992926</v>
      </c>
      <c r="AC52">
        <v>4.9830451785144456</v>
      </c>
      <c r="AD52">
        <v>0</v>
      </c>
      <c r="AE52">
        <v>16.946774775518737</v>
      </c>
      <c r="AF52">
        <v>5.8880260959280095</v>
      </c>
      <c r="AG52">
        <v>32.494328027378941</v>
      </c>
      <c r="AH52">
        <v>0</v>
      </c>
      <c r="AI52">
        <v>0</v>
      </c>
      <c r="AJ52">
        <v>0</v>
      </c>
      <c r="AK52">
        <v>14.583008905910171</v>
      </c>
      <c r="AL52">
        <v>27.597848040791735</v>
      </c>
      <c r="AM52">
        <v>8.0720692714492639</v>
      </c>
      <c r="AN52">
        <v>4.1798598558768468E-2</v>
      </c>
      <c r="AO52">
        <v>0</v>
      </c>
      <c r="AP52">
        <v>0</v>
      </c>
      <c r="AQ52">
        <v>0</v>
      </c>
      <c r="AR52">
        <v>14.73516535715579</v>
      </c>
      <c r="AS52">
        <v>16.267663098835126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2.4518973787313429</v>
      </c>
      <c r="AZ52">
        <v>0</v>
      </c>
      <c r="BA52">
        <v>0</v>
      </c>
      <c r="BB52">
        <v>2.240564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784.17162826443257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272.05177491691222</v>
      </c>
      <c r="L53">
        <v>9.5502325961699057</v>
      </c>
      <c r="M53">
        <v>63.260137744098309</v>
      </c>
      <c r="N53">
        <v>52.408985655563967</v>
      </c>
      <c r="O53">
        <v>73.262358454290535</v>
      </c>
      <c r="P53">
        <v>31.069094793959685</v>
      </c>
      <c r="Q53">
        <v>5.7903009517405053</v>
      </c>
      <c r="R53">
        <v>10.607926697400488</v>
      </c>
      <c r="S53">
        <v>6.7509202182284982</v>
      </c>
      <c r="T53">
        <v>0</v>
      </c>
      <c r="U53">
        <v>50.050962870059024</v>
      </c>
      <c r="V53">
        <v>3.1129700000000011</v>
      </c>
      <c r="W53">
        <v>10.60829354843225</v>
      </c>
      <c r="X53">
        <v>34.538873649663138</v>
      </c>
      <c r="Y53">
        <v>0</v>
      </c>
      <c r="Z53">
        <v>5.5254483447272715</v>
      </c>
      <c r="AA53">
        <v>0</v>
      </c>
      <c r="AB53">
        <v>6.9561524204992926</v>
      </c>
      <c r="AC53">
        <v>4.9830451785144456</v>
      </c>
      <c r="AD53">
        <v>0</v>
      </c>
      <c r="AE53">
        <v>16.946774775518737</v>
      </c>
      <c r="AF53">
        <v>5.8880260959280095</v>
      </c>
      <c r="AG53">
        <v>32.494328027378941</v>
      </c>
      <c r="AH53">
        <v>0</v>
      </c>
      <c r="AI53">
        <v>0</v>
      </c>
      <c r="AJ53">
        <v>0</v>
      </c>
      <c r="AK53">
        <v>14.583008905910171</v>
      </c>
      <c r="AL53">
        <v>27.597848040791735</v>
      </c>
      <c r="AM53">
        <v>8.0720692714492639</v>
      </c>
      <c r="AN53">
        <v>4.1798598558768468E-2</v>
      </c>
      <c r="AO53">
        <v>0</v>
      </c>
      <c r="AP53">
        <v>0</v>
      </c>
      <c r="AQ53">
        <v>0</v>
      </c>
      <c r="AR53">
        <v>14.73516535715579</v>
      </c>
      <c r="AS53">
        <v>16.267663098835126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2.4518973787313429</v>
      </c>
      <c r="AZ53">
        <v>0</v>
      </c>
      <c r="BA53">
        <v>0</v>
      </c>
      <c r="BB53">
        <v>2.2214899999999997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781.8275475905175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272.05177491691222</v>
      </c>
      <c r="L54">
        <v>9.5502325961699057</v>
      </c>
      <c r="M54">
        <v>62.887175643716795</v>
      </c>
      <c r="N54">
        <v>52.105638983756343</v>
      </c>
      <c r="O54">
        <v>72.835100366830531</v>
      </c>
      <c r="P54">
        <v>30.890997444428848</v>
      </c>
      <c r="Q54">
        <v>5.7903009517405053</v>
      </c>
      <c r="R54">
        <v>10.607926697400488</v>
      </c>
      <c r="S54">
        <v>6.7509202182284982</v>
      </c>
      <c r="T54">
        <v>0</v>
      </c>
      <c r="U54">
        <v>54.869434956754418</v>
      </c>
      <c r="V54">
        <v>3.1129700000000011</v>
      </c>
      <c r="W54">
        <v>10.60829354843225</v>
      </c>
      <c r="X54">
        <v>34.538873649663138</v>
      </c>
      <c r="Y54">
        <v>0</v>
      </c>
      <c r="Z54">
        <v>5.5254483447272715</v>
      </c>
      <c r="AA54">
        <v>0</v>
      </c>
      <c r="AB54">
        <v>6.9561524204992926</v>
      </c>
      <c r="AC54">
        <v>4.9830451785144456</v>
      </c>
      <c r="AD54">
        <v>0</v>
      </c>
      <c r="AE54">
        <v>16.946774775518737</v>
      </c>
      <c r="AF54">
        <v>5.8880260959280095</v>
      </c>
      <c r="AG54">
        <v>32.494328027378941</v>
      </c>
      <c r="AH54">
        <v>0</v>
      </c>
      <c r="AI54">
        <v>0</v>
      </c>
      <c r="AJ54">
        <v>0</v>
      </c>
      <c r="AK54">
        <v>14.583008905910171</v>
      </c>
      <c r="AL54">
        <v>27.597848040791735</v>
      </c>
      <c r="AM54">
        <v>8.0720692714492639</v>
      </c>
      <c r="AN54">
        <v>4.1798598558768468E-2</v>
      </c>
      <c r="AO54">
        <v>0</v>
      </c>
      <c r="AP54">
        <v>0</v>
      </c>
      <c r="AQ54">
        <v>0</v>
      </c>
      <c r="AR54">
        <v>17.3079722856884</v>
      </c>
      <c r="AS54">
        <v>16.267663098835126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2.4518973787313429</v>
      </c>
      <c r="AZ54">
        <v>0</v>
      </c>
      <c r="BA54">
        <v>0</v>
      </c>
      <c r="BB54">
        <v>2.1914390000000004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787.90711139656537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272.05177491691222</v>
      </c>
      <c r="L55">
        <v>9.5502325961699057</v>
      </c>
      <c r="M55">
        <v>62.895693480758815</v>
      </c>
      <c r="N55">
        <v>52.116892727457284</v>
      </c>
      <c r="O55">
        <v>72.845698590993322</v>
      </c>
      <c r="P55">
        <v>30.892633039848469</v>
      </c>
      <c r="Q55">
        <v>5.7903009517405053</v>
      </c>
      <c r="R55">
        <v>10.607926697400488</v>
      </c>
      <c r="S55">
        <v>6.7509202182284982</v>
      </c>
      <c r="T55">
        <v>0</v>
      </c>
      <c r="U55">
        <v>56.629529615690792</v>
      </c>
      <c r="V55">
        <v>3.2514704453708285</v>
      </c>
      <c r="W55">
        <v>10.609595605387206</v>
      </c>
      <c r="X55">
        <v>62.832479825513076</v>
      </c>
      <c r="Y55">
        <v>0</v>
      </c>
      <c r="Z55">
        <v>5.5254483447272715</v>
      </c>
      <c r="AA55">
        <v>0</v>
      </c>
      <c r="AB55">
        <v>6.9561524204992926</v>
      </c>
      <c r="AC55">
        <v>4.9830451785144456</v>
      </c>
      <c r="AD55">
        <v>0</v>
      </c>
      <c r="AE55">
        <v>16.946774775518737</v>
      </c>
      <c r="AF55">
        <v>0</v>
      </c>
      <c r="AG55">
        <v>32.494328027378941</v>
      </c>
      <c r="AH55">
        <v>0</v>
      </c>
      <c r="AI55">
        <v>0</v>
      </c>
      <c r="AJ55">
        <v>0</v>
      </c>
      <c r="AK55">
        <v>14.583008905910171</v>
      </c>
      <c r="AL55">
        <v>27.597848040791735</v>
      </c>
      <c r="AM55">
        <v>8.0720692714492639</v>
      </c>
      <c r="AN55">
        <v>4.1798598558768468E-2</v>
      </c>
      <c r="AO55">
        <v>0</v>
      </c>
      <c r="AP55">
        <v>0</v>
      </c>
      <c r="AQ55">
        <v>0</v>
      </c>
      <c r="AR55">
        <v>17.3079722856884</v>
      </c>
      <c r="AS55">
        <v>16.267663098835126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2.4518973787313429</v>
      </c>
      <c r="AZ55">
        <v>0</v>
      </c>
      <c r="BA55">
        <v>0</v>
      </c>
      <c r="BB55">
        <v>2.1924230000000002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812.24557803807488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272.05177491691222</v>
      </c>
      <c r="L56">
        <v>9.5502325961699057</v>
      </c>
      <c r="M56">
        <v>62.671767453872931</v>
      </c>
      <c r="N56">
        <v>51.926767986840993</v>
      </c>
      <c r="O56">
        <v>72.582292154468263</v>
      </c>
      <c r="P56">
        <v>30.780709957614583</v>
      </c>
      <c r="Q56">
        <v>5.7903009517405053</v>
      </c>
      <c r="R56">
        <v>10.607926697400488</v>
      </c>
      <c r="S56">
        <v>6.7509202182284982</v>
      </c>
      <c r="T56">
        <v>0</v>
      </c>
      <c r="U56">
        <v>56.499653437007872</v>
      </c>
      <c r="V56">
        <v>3.2514704453708285</v>
      </c>
      <c r="W56">
        <v>10.60829354843225</v>
      </c>
      <c r="X56">
        <v>62.831852555197088</v>
      </c>
      <c r="Y56">
        <v>0</v>
      </c>
      <c r="Z56">
        <v>5.5254483447272715</v>
      </c>
      <c r="AA56">
        <v>0</v>
      </c>
      <c r="AB56">
        <v>6.9561524204992926</v>
      </c>
      <c r="AC56">
        <v>4.9830451785144456</v>
      </c>
      <c r="AD56">
        <v>0</v>
      </c>
      <c r="AE56">
        <v>16.946774775518737</v>
      </c>
      <c r="AF56">
        <v>0</v>
      </c>
      <c r="AG56">
        <v>32.494328027378941</v>
      </c>
      <c r="AH56">
        <v>0</v>
      </c>
      <c r="AI56">
        <v>0</v>
      </c>
      <c r="AJ56">
        <v>0</v>
      </c>
      <c r="AK56">
        <v>14.583008905910171</v>
      </c>
      <c r="AL56">
        <v>27.597848040791735</v>
      </c>
      <c r="AM56">
        <v>8.0720692714492639</v>
      </c>
      <c r="AN56">
        <v>4.1798598558768468E-2</v>
      </c>
      <c r="AO56">
        <v>0</v>
      </c>
      <c r="AP56">
        <v>0</v>
      </c>
      <c r="AQ56">
        <v>0</v>
      </c>
      <c r="AR56">
        <v>17.3079722856884</v>
      </c>
      <c r="AS56">
        <v>16.267663098835126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2.4518973787313429</v>
      </c>
      <c r="AZ56">
        <v>0</v>
      </c>
      <c r="BA56">
        <v>0</v>
      </c>
      <c r="BB56">
        <v>2.1738869999999997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811.3058562458599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272.05177491691222</v>
      </c>
      <c r="L57">
        <v>17.510483024617397</v>
      </c>
      <c r="M57">
        <v>62.620749421539799</v>
      </c>
      <c r="N57">
        <v>51.891856804809656</v>
      </c>
      <c r="O57">
        <v>72.526186565322973</v>
      </c>
      <c r="P57">
        <v>30.760985377774642</v>
      </c>
      <c r="Q57">
        <v>9.6194562100789316</v>
      </c>
      <c r="R57">
        <v>19.115778364020525</v>
      </c>
      <c r="S57">
        <v>11.757452666342886</v>
      </c>
      <c r="T57">
        <v>0</v>
      </c>
      <c r="U57">
        <v>55.210009974579343</v>
      </c>
      <c r="V57">
        <v>5.0103624255319144</v>
      </c>
      <c r="W57">
        <v>19.656132113468839</v>
      </c>
      <c r="X57">
        <v>62.831852555197088</v>
      </c>
      <c r="Y57">
        <v>0</v>
      </c>
      <c r="Z57">
        <v>5.5254483447272715</v>
      </c>
      <c r="AA57">
        <v>0</v>
      </c>
      <c r="AB57">
        <v>6.9561524204992926</v>
      </c>
      <c r="AC57">
        <v>0</v>
      </c>
      <c r="AD57">
        <v>0</v>
      </c>
      <c r="AE57">
        <v>16.946774775518737</v>
      </c>
      <c r="AF57">
        <v>0</v>
      </c>
      <c r="AG57">
        <v>32.494328027378941</v>
      </c>
      <c r="AH57">
        <v>0</v>
      </c>
      <c r="AI57">
        <v>0</v>
      </c>
      <c r="AJ57">
        <v>0</v>
      </c>
      <c r="AK57">
        <v>14.583008905910171</v>
      </c>
      <c r="AL57">
        <v>27.597848040791735</v>
      </c>
      <c r="AM57">
        <v>8.0720692714492639</v>
      </c>
      <c r="AN57">
        <v>4.1798598558768468E-2</v>
      </c>
      <c r="AO57">
        <v>0</v>
      </c>
      <c r="AP57">
        <v>0</v>
      </c>
      <c r="AQ57">
        <v>0</v>
      </c>
      <c r="AR57">
        <v>14.73516535715579</v>
      </c>
      <c r="AS57">
        <v>16.267663098835126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2.4518973787313429</v>
      </c>
      <c r="AZ57">
        <v>0</v>
      </c>
      <c r="BA57">
        <v>0</v>
      </c>
      <c r="BB57">
        <v>2.4098312524654832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838.6450658922181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272.05177491691222</v>
      </c>
      <c r="L58">
        <v>17.510483024617397</v>
      </c>
      <c r="M58">
        <v>62.311096558424509</v>
      </c>
      <c r="N58">
        <v>51.637800273565574</v>
      </c>
      <c r="O58">
        <v>72.171741002196015</v>
      </c>
      <c r="P58">
        <v>30.60176640135958</v>
      </c>
      <c r="Q58">
        <v>9.6194562100789316</v>
      </c>
      <c r="R58">
        <v>19.115778364020525</v>
      </c>
      <c r="S58">
        <v>11.757452666342886</v>
      </c>
      <c r="T58">
        <v>0</v>
      </c>
      <c r="U58">
        <v>50.050962870059024</v>
      </c>
      <c r="V58">
        <v>5.0090902894736837</v>
      </c>
      <c r="W58">
        <v>19.656132113468839</v>
      </c>
      <c r="X58">
        <v>62.831852555197088</v>
      </c>
      <c r="Y58">
        <v>0</v>
      </c>
      <c r="Z58">
        <v>5.5254483447272715</v>
      </c>
      <c r="AA58">
        <v>0</v>
      </c>
      <c r="AB58">
        <v>6.9561524204992926</v>
      </c>
      <c r="AC58">
        <v>0</v>
      </c>
      <c r="AD58">
        <v>0</v>
      </c>
      <c r="AE58">
        <v>16.946774775518737</v>
      </c>
      <c r="AF58">
        <v>0</v>
      </c>
      <c r="AG58">
        <v>32.494328027378941</v>
      </c>
      <c r="AH58">
        <v>0</v>
      </c>
      <c r="AI58">
        <v>0</v>
      </c>
      <c r="AJ58">
        <v>0</v>
      </c>
      <c r="AK58">
        <v>14.583008905910171</v>
      </c>
      <c r="AL58">
        <v>27.597848040791735</v>
      </c>
      <c r="AM58">
        <v>8.0720692714492639</v>
      </c>
      <c r="AN58">
        <v>4.1798598558768468E-2</v>
      </c>
      <c r="AO58">
        <v>0</v>
      </c>
      <c r="AP58">
        <v>0</v>
      </c>
      <c r="AQ58">
        <v>0</v>
      </c>
      <c r="AR58">
        <v>14.73516535715579</v>
      </c>
      <c r="AS58">
        <v>16.267663098835126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2.4518973787313429</v>
      </c>
      <c r="AZ58">
        <v>0</v>
      </c>
      <c r="BA58">
        <v>0</v>
      </c>
      <c r="BB58">
        <v>2.3976831683168314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832.39522463358946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272.05177491691222</v>
      </c>
      <c r="L59">
        <v>17.510483024617397</v>
      </c>
      <c r="M59">
        <v>62.232400280517204</v>
      </c>
      <c r="N59">
        <v>51.573017032407009</v>
      </c>
      <c r="O59">
        <v>72.074057239289786</v>
      </c>
      <c r="P59">
        <v>30.557273757674579</v>
      </c>
      <c r="Q59">
        <v>9.6194562100789316</v>
      </c>
      <c r="R59">
        <v>19.115778364020525</v>
      </c>
      <c r="S59">
        <v>11.757452666342886</v>
      </c>
      <c r="T59">
        <v>0</v>
      </c>
      <c r="U59">
        <v>50.050962870059024</v>
      </c>
      <c r="V59">
        <v>5.0090902894736837</v>
      </c>
      <c r="W59">
        <v>19.656132113468839</v>
      </c>
      <c r="X59">
        <v>62.831852555197088</v>
      </c>
      <c r="Y59">
        <v>0</v>
      </c>
      <c r="Z59">
        <v>5.5254483447272715</v>
      </c>
      <c r="AA59">
        <v>0</v>
      </c>
      <c r="AB59">
        <v>6.9561524204992926</v>
      </c>
      <c r="AC59">
        <v>0</v>
      </c>
      <c r="AD59">
        <v>0</v>
      </c>
      <c r="AE59">
        <v>16.946774775518737</v>
      </c>
      <c r="AF59">
        <v>0</v>
      </c>
      <c r="AG59">
        <v>32.494328027378941</v>
      </c>
      <c r="AH59">
        <v>0</v>
      </c>
      <c r="AI59">
        <v>0</v>
      </c>
      <c r="AJ59">
        <v>0</v>
      </c>
      <c r="AK59">
        <v>14.583008905910171</v>
      </c>
      <c r="AL59">
        <v>27.597848040791735</v>
      </c>
      <c r="AM59">
        <v>8.0720692714492639</v>
      </c>
      <c r="AN59">
        <v>4.1798598558768468E-2</v>
      </c>
      <c r="AO59">
        <v>0</v>
      </c>
      <c r="AP59">
        <v>0</v>
      </c>
      <c r="AQ59">
        <v>0</v>
      </c>
      <c r="AR59">
        <v>14.73516535715579</v>
      </c>
      <c r="AS59">
        <v>16.267663098835126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2.4518973787313429</v>
      </c>
      <c r="AZ59">
        <v>0</v>
      </c>
      <c r="BA59">
        <v>0</v>
      </c>
      <c r="BB59">
        <v>2.3991961904761907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832.11108173009188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272.05177491691222</v>
      </c>
      <c r="L60">
        <v>17.510483024617397</v>
      </c>
      <c r="M60">
        <v>62.176978620682092</v>
      </c>
      <c r="N60">
        <v>51.528652882508986</v>
      </c>
      <c r="O60">
        <v>72.017065397896801</v>
      </c>
      <c r="P60">
        <v>30.539339658103891</v>
      </c>
      <c r="Q60">
        <v>9.6194028452012379</v>
      </c>
      <c r="R60">
        <v>19.116858751355537</v>
      </c>
      <c r="S60">
        <v>11.757267241895262</v>
      </c>
      <c r="T60">
        <v>0</v>
      </c>
      <c r="U60">
        <v>50.050962870059024</v>
      </c>
      <c r="V60">
        <v>5.0090902894736837</v>
      </c>
      <c r="W60">
        <v>19.656132113468839</v>
      </c>
      <c r="X60">
        <v>62.831852555197088</v>
      </c>
      <c r="Y60">
        <v>0</v>
      </c>
      <c r="Z60">
        <v>5.5254483447272715</v>
      </c>
      <c r="AA60">
        <v>0</v>
      </c>
      <c r="AB60">
        <v>6.9561524204992926</v>
      </c>
      <c r="AC60">
        <v>0</v>
      </c>
      <c r="AD60">
        <v>0</v>
      </c>
      <c r="AE60">
        <v>16.946774775518737</v>
      </c>
      <c r="AF60">
        <v>0</v>
      </c>
      <c r="AG60">
        <v>32.494328027378941</v>
      </c>
      <c r="AH60">
        <v>0</v>
      </c>
      <c r="AI60">
        <v>0</v>
      </c>
      <c r="AJ60">
        <v>0</v>
      </c>
      <c r="AK60">
        <v>14.583008905910171</v>
      </c>
      <c r="AL60">
        <v>27.597848040791735</v>
      </c>
      <c r="AM60">
        <v>8.0720692714492639</v>
      </c>
      <c r="AN60">
        <v>4.1798598558768468E-2</v>
      </c>
      <c r="AO60">
        <v>0</v>
      </c>
      <c r="AP60">
        <v>0</v>
      </c>
      <c r="AQ60">
        <v>0</v>
      </c>
      <c r="AR60">
        <v>14.73516535715579</v>
      </c>
      <c r="AS60">
        <v>16.267663098835126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2.4518973787313429</v>
      </c>
      <c r="AZ60">
        <v>0</v>
      </c>
      <c r="BA60">
        <v>0</v>
      </c>
      <c r="BB60">
        <v>2.3919048727634196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831.92992025969193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274.34927592146698</v>
      </c>
      <c r="L61">
        <v>17.510186662350083</v>
      </c>
      <c r="M61">
        <v>61.989457161276121</v>
      </c>
      <c r="N61">
        <v>51.359982805047643</v>
      </c>
      <c r="O61">
        <v>71.78809694865086</v>
      </c>
      <c r="P61">
        <v>30.443122451374059</v>
      </c>
      <c r="Q61">
        <v>9.6194028452012379</v>
      </c>
      <c r="R61">
        <v>19.116858751355537</v>
      </c>
      <c r="S61">
        <v>11.757267241895262</v>
      </c>
      <c r="T61">
        <v>0</v>
      </c>
      <c r="U61">
        <v>50.050962870059024</v>
      </c>
      <c r="V61">
        <v>5.0090902894736837</v>
      </c>
      <c r="W61">
        <v>19.656132113468839</v>
      </c>
      <c r="X61">
        <v>62.831852555197088</v>
      </c>
      <c r="Y61">
        <v>0</v>
      </c>
      <c r="Z61">
        <v>5.5254483447272715</v>
      </c>
      <c r="AA61">
        <v>5.9532101848101284</v>
      </c>
      <c r="AB61">
        <v>6.9561524204992926</v>
      </c>
      <c r="AC61">
        <v>0</v>
      </c>
      <c r="AD61">
        <v>0</v>
      </c>
      <c r="AE61">
        <v>16.946774775518737</v>
      </c>
      <c r="AF61">
        <v>0</v>
      </c>
      <c r="AG61">
        <v>32.494328027378941</v>
      </c>
      <c r="AH61">
        <v>0</v>
      </c>
      <c r="AI61">
        <v>0</v>
      </c>
      <c r="AJ61">
        <v>0</v>
      </c>
      <c r="AK61">
        <v>14.583008905910171</v>
      </c>
      <c r="AL61">
        <v>27.597848040791735</v>
      </c>
      <c r="AM61">
        <v>8.0720692714492639</v>
      </c>
      <c r="AN61">
        <v>4.1798598558768468E-2</v>
      </c>
      <c r="AO61">
        <v>0</v>
      </c>
      <c r="AP61">
        <v>0</v>
      </c>
      <c r="AQ61">
        <v>0</v>
      </c>
      <c r="AR61">
        <v>14.73516535715579</v>
      </c>
      <c r="AS61">
        <v>16.267663098835126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2.4518973787313429</v>
      </c>
      <c r="AZ61">
        <v>0</v>
      </c>
      <c r="BA61">
        <v>0</v>
      </c>
      <c r="BB61">
        <v>2.3891430278884465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839.49619604907127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274.34927592146698</v>
      </c>
      <c r="L62">
        <v>17.510175134766207</v>
      </c>
      <c r="M62">
        <v>61.873918372231394</v>
      </c>
      <c r="N62">
        <v>51.26881888098719</v>
      </c>
      <c r="O62">
        <v>71.662357947411536</v>
      </c>
      <c r="P62">
        <v>30.390009968908224</v>
      </c>
      <c r="Q62">
        <v>9.6194028452012379</v>
      </c>
      <c r="R62">
        <v>19.116858751355537</v>
      </c>
      <c r="S62">
        <v>11.757267241895262</v>
      </c>
      <c r="T62">
        <v>0</v>
      </c>
      <c r="U62">
        <v>50.050962870059024</v>
      </c>
      <c r="V62">
        <v>5.0090902894736837</v>
      </c>
      <c r="W62">
        <v>19.656132113468839</v>
      </c>
      <c r="X62">
        <v>62.831852555197088</v>
      </c>
      <c r="Y62">
        <v>0</v>
      </c>
      <c r="Z62">
        <v>5.5254483447272715</v>
      </c>
      <c r="AA62">
        <v>5.9532101848101284</v>
      </c>
      <c r="AB62">
        <v>6.9561524204992926</v>
      </c>
      <c r="AC62">
        <v>0</v>
      </c>
      <c r="AD62">
        <v>0</v>
      </c>
      <c r="AE62">
        <v>16.946774775518737</v>
      </c>
      <c r="AF62">
        <v>0</v>
      </c>
      <c r="AG62">
        <v>32.494328027378941</v>
      </c>
      <c r="AH62">
        <v>0</v>
      </c>
      <c r="AI62">
        <v>0</v>
      </c>
      <c r="AJ62">
        <v>0</v>
      </c>
      <c r="AK62">
        <v>14.583008905910171</v>
      </c>
      <c r="AL62">
        <v>27.597848040791735</v>
      </c>
      <c r="AM62">
        <v>8.0720692714492639</v>
      </c>
      <c r="AN62">
        <v>4.1798598558768468E-2</v>
      </c>
      <c r="AO62">
        <v>0</v>
      </c>
      <c r="AP62">
        <v>0</v>
      </c>
      <c r="AQ62">
        <v>0</v>
      </c>
      <c r="AR62">
        <v>14.73516535715579</v>
      </c>
      <c r="AS62">
        <v>16.267663098835126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2.4518973787313429</v>
      </c>
      <c r="AZ62">
        <v>0</v>
      </c>
      <c r="BA62">
        <v>0</v>
      </c>
      <c r="BB62">
        <v>2.3797482235528942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839.10123552034156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274.34927592146698</v>
      </c>
      <c r="L63">
        <v>17.510417477101612</v>
      </c>
      <c r="M63">
        <v>63.40433340036563</v>
      </c>
      <c r="N63">
        <v>52.530621887732842</v>
      </c>
      <c r="O63">
        <v>73.435023107442632</v>
      </c>
      <c r="P63">
        <v>31.140575165703954</v>
      </c>
      <c r="Q63">
        <v>9.5500127744464951</v>
      </c>
      <c r="R63">
        <v>18.986256282361147</v>
      </c>
      <c r="S63">
        <v>11.675035669309173</v>
      </c>
      <c r="T63">
        <v>0</v>
      </c>
      <c r="U63">
        <v>51.720689396406641</v>
      </c>
      <c r="V63">
        <v>5.0090902894736837</v>
      </c>
      <c r="W63">
        <v>19.656132113468839</v>
      </c>
      <c r="X63">
        <v>62.831852555197088</v>
      </c>
      <c r="Y63">
        <v>0</v>
      </c>
      <c r="Z63">
        <v>5.5254483447272715</v>
      </c>
      <c r="AA63">
        <v>5.9532101848101284</v>
      </c>
      <c r="AB63">
        <v>6.9561524204992926</v>
      </c>
      <c r="AC63">
        <v>0</v>
      </c>
      <c r="AD63">
        <v>0</v>
      </c>
      <c r="AE63">
        <v>16.946774775518737</v>
      </c>
      <c r="AF63">
        <v>0</v>
      </c>
      <c r="AG63">
        <v>32.494328027378941</v>
      </c>
      <c r="AH63">
        <v>0</v>
      </c>
      <c r="AI63">
        <v>0</v>
      </c>
      <c r="AJ63">
        <v>0</v>
      </c>
      <c r="AK63">
        <v>14.583008905910171</v>
      </c>
      <c r="AL63">
        <v>27.597848040791735</v>
      </c>
      <c r="AM63">
        <v>8.0720692714492639</v>
      </c>
      <c r="AN63">
        <v>4.1798598558768468E-2</v>
      </c>
      <c r="AO63">
        <v>0</v>
      </c>
      <c r="AP63">
        <v>0</v>
      </c>
      <c r="AQ63">
        <v>0</v>
      </c>
      <c r="AR63">
        <v>17.3079722856884</v>
      </c>
      <c r="AS63">
        <v>16.267663098835126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2.4518973787313429</v>
      </c>
      <c r="AZ63">
        <v>0</v>
      </c>
      <c r="BA63">
        <v>0</v>
      </c>
      <c r="BB63">
        <v>2.4415058557504872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848.43899322912637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274.34927592146698</v>
      </c>
      <c r="L64">
        <v>17.510298616446708</v>
      </c>
      <c r="M64">
        <v>63.849909983979501</v>
      </c>
      <c r="N64">
        <v>52.89972930577548</v>
      </c>
      <c r="O64">
        <v>73.946235238805968</v>
      </c>
      <c r="P64">
        <v>31.350940348330912</v>
      </c>
      <c r="Q64">
        <v>9.6205116271186455</v>
      </c>
      <c r="R64">
        <v>19.116214390030002</v>
      </c>
      <c r="S64">
        <v>11.757056692913386</v>
      </c>
      <c r="T64">
        <v>0</v>
      </c>
      <c r="U64">
        <v>52.889836494307559</v>
      </c>
      <c r="V64">
        <v>5.0090902894736837</v>
      </c>
      <c r="W64">
        <v>19.656132113468839</v>
      </c>
      <c r="X64">
        <v>62.831852555197088</v>
      </c>
      <c r="Y64">
        <v>0</v>
      </c>
      <c r="Z64">
        <v>5.5254483447272715</v>
      </c>
      <c r="AA64">
        <v>11.046779700000002</v>
      </c>
      <c r="AB64">
        <v>6.9561524204992926</v>
      </c>
      <c r="AC64">
        <v>0</v>
      </c>
      <c r="AD64">
        <v>0</v>
      </c>
      <c r="AE64">
        <v>16.946774775518737</v>
      </c>
      <c r="AF64">
        <v>0</v>
      </c>
      <c r="AG64">
        <v>32.494328027378941</v>
      </c>
      <c r="AH64">
        <v>0</v>
      </c>
      <c r="AI64">
        <v>0</v>
      </c>
      <c r="AJ64">
        <v>0</v>
      </c>
      <c r="AK64">
        <v>14.583008905910171</v>
      </c>
      <c r="AL64">
        <v>27.597848040791735</v>
      </c>
      <c r="AM64">
        <v>8.0720692714492639</v>
      </c>
      <c r="AN64">
        <v>4.1798598558768468E-2</v>
      </c>
      <c r="AO64">
        <v>0</v>
      </c>
      <c r="AP64">
        <v>0</v>
      </c>
      <c r="AQ64">
        <v>0</v>
      </c>
      <c r="AR64">
        <v>17.3079722856884</v>
      </c>
      <c r="AS64">
        <v>16.267663098835126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2.4518973787313429</v>
      </c>
      <c r="AZ64">
        <v>0</v>
      </c>
      <c r="BA64">
        <v>0</v>
      </c>
      <c r="BB64">
        <v>2.459499435203095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856.53832386060674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272.04786740015629</v>
      </c>
      <c r="L65">
        <v>17.510428440308605</v>
      </c>
      <c r="M65">
        <v>63.849909983979501</v>
      </c>
      <c r="N65">
        <v>52.89972930577548</v>
      </c>
      <c r="O65">
        <v>73.946235238805968</v>
      </c>
      <c r="P65">
        <v>31.350940348330912</v>
      </c>
      <c r="Q65">
        <v>9.6205116271186455</v>
      </c>
      <c r="R65">
        <v>19.116214390030002</v>
      </c>
      <c r="S65">
        <v>11.757056692913386</v>
      </c>
      <c r="T65">
        <v>0</v>
      </c>
      <c r="U65">
        <v>54.057831393837283</v>
      </c>
      <c r="V65">
        <v>5.0090902894736837</v>
      </c>
      <c r="W65">
        <v>19.656132113468839</v>
      </c>
      <c r="X65">
        <v>62.831852555197088</v>
      </c>
      <c r="Y65">
        <v>0</v>
      </c>
      <c r="Z65">
        <v>5.5254483447272715</v>
      </c>
      <c r="AA65">
        <v>11.716281500000003</v>
      </c>
      <c r="AB65">
        <v>6.9561524204992926</v>
      </c>
      <c r="AC65">
        <v>4.9830451785144456</v>
      </c>
      <c r="AD65">
        <v>0</v>
      </c>
      <c r="AE65">
        <v>16.946774775518737</v>
      </c>
      <c r="AF65">
        <v>0</v>
      </c>
      <c r="AG65">
        <v>32.494328027378941</v>
      </c>
      <c r="AH65">
        <v>0</v>
      </c>
      <c r="AI65">
        <v>0</v>
      </c>
      <c r="AJ65">
        <v>0</v>
      </c>
      <c r="AK65">
        <v>14.583008905910171</v>
      </c>
      <c r="AL65">
        <v>27.597848040791735</v>
      </c>
      <c r="AM65">
        <v>8.0720692714492639</v>
      </c>
      <c r="AN65">
        <v>4.1798598558768468E-2</v>
      </c>
      <c r="AO65">
        <v>0</v>
      </c>
      <c r="AP65">
        <v>0</v>
      </c>
      <c r="AQ65">
        <v>0</v>
      </c>
      <c r="AR65">
        <v>17.3079722856884</v>
      </c>
      <c r="AS65">
        <v>16.267663098835126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2.4518973787313429</v>
      </c>
      <c r="AZ65">
        <v>0</v>
      </c>
      <c r="BA65">
        <v>0</v>
      </c>
      <c r="BB65">
        <v>2.459499435203095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861.05758704120228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308.97979428013724</v>
      </c>
      <c r="L66">
        <v>17.510316184575458</v>
      </c>
      <c r="M66">
        <v>63.849909983979501</v>
      </c>
      <c r="N66">
        <v>52.89972930577548</v>
      </c>
      <c r="O66">
        <v>73.946235238805968</v>
      </c>
      <c r="P66">
        <v>31.350940348330912</v>
      </c>
      <c r="Q66">
        <v>9.6205116271186455</v>
      </c>
      <c r="R66">
        <v>19.116214390030002</v>
      </c>
      <c r="S66">
        <v>11.757056692913386</v>
      </c>
      <c r="T66">
        <v>0</v>
      </c>
      <c r="U66">
        <v>55.220458985575519</v>
      </c>
      <c r="V66">
        <v>5.0090902894736837</v>
      </c>
      <c r="W66">
        <v>19.656132113468839</v>
      </c>
      <c r="X66">
        <v>62.831852555197088</v>
      </c>
      <c r="Y66">
        <v>0</v>
      </c>
      <c r="Z66">
        <v>5.5254483447272715</v>
      </c>
      <c r="AA66">
        <v>11.90641993037975</v>
      </c>
      <c r="AB66">
        <v>6.9561524204992926</v>
      </c>
      <c r="AC66">
        <v>4.9830451785144456</v>
      </c>
      <c r="AD66">
        <v>0</v>
      </c>
      <c r="AE66">
        <v>16.946774775518737</v>
      </c>
      <c r="AF66">
        <v>0</v>
      </c>
      <c r="AG66">
        <v>32.494328027378941</v>
      </c>
      <c r="AH66">
        <v>0</v>
      </c>
      <c r="AI66">
        <v>0</v>
      </c>
      <c r="AJ66">
        <v>0</v>
      </c>
      <c r="AK66">
        <v>14.583008905910171</v>
      </c>
      <c r="AL66">
        <v>27.597848040791735</v>
      </c>
      <c r="AM66">
        <v>8.0720692714492639</v>
      </c>
      <c r="AN66">
        <v>4.1798598558768468E-2</v>
      </c>
      <c r="AO66">
        <v>0</v>
      </c>
      <c r="AP66">
        <v>0</v>
      </c>
      <c r="AQ66">
        <v>0</v>
      </c>
      <c r="AR66">
        <v>14.73516535715579</v>
      </c>
      <c r="AS66">
        <v>16.267663098835126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2.4518973787313429</v>
      </c>
      <c r="AZ66">
        <v>0</v>
      </c>
      <c r="BA66">
        <v>0</v>
      </c>
      <c r="BB66">
        <v>2.459499435203095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896.76936075903541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355.51768763321752</v>
      </c>
      <c r="L67">
        <v>17.509867766211801</v>
      </c>
      <c r="M67">
        <v>63.849909983979501</v>
      </c>
      <c r="N67">
        <v>52.89972930577548</v>
      </c>
      <c r="O67">
        <v>73.946235238805968</v>
      </c>
      <c r="P67">
        <v>31.350940348330912</v>
      </c>
      <c r="Q67">
        <v>9.6205116271186455</v>
      </c>
      <c r="R67">
        <v>19.116214390030002</v>
      </c>
      <c r="S67">
        <v>11.757056692913386</v>
      </c>
      <c r="T67">
        <v>0</v>
      </c>
      <c r="U67">
        <v>56.38999660440674</v>
      </c>
      <c r="V67">
        <v>5.0090902894736837</v>
      </c>
      <c r="W67">
        <v>19.656132113468839</v>
      </c>
      <c r="X67">
        <v>62.831852555197088</v>
      </c>
      <c r="Y67">
        <v>0</v>
      </c>
      <c r="Z67">
        <v>5.5254483447272715</v>
      </c>
      <c r="AA67">
        <v>11.90641993037975</v>
      </c>
      <c r="AB67">
        <v>6.9561524204992926</v>
      </c>
      <c r="AC67">
        <v>4.9830451785144456</v>
      </c>
      <c r="AD67">
        <v>4.6631997424018694</v>
      </c>
      <c r="AE67">
        <v>16.946774775518737</v>
      </c>
      <c r="AF67">
        <v>0</v>
      </c>
      <c r="AG67">
        <v>32.494328027378941</v>
      </c>
      <c r="AH67">
        <v>0</v>
      </c>
      <c r="AI67">
        <v>0</v>
      </c>
      <c r="AJ67">
        <v>0</v>
      </c>
      <c r="AK67">
        <v>14.583008905910171</v>
      </c>
      <c r="AL67">
        <v>27.597848040791735</v>
      </c>
      <c r="AM67">
        <v>8.0720692714492639</v>
      </c>
      <c r="AN67">
        <v>4.1798598558768468E-2</v>
      </c>
      <c r="AO67">
        <v>0</v>
      </c>
      <c r="AP67">
        <v>0</v>
      </c>
      <c r="AQ67">
        <v>0</v>
      </c>
      <c r="AR67">
        <v>14.73516535715579</v>
      </c>
      <c r="AS67">
        <v>16.267663098835126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2.4518973787313429</v>
      </c>
      <c r="AZ67">
        <v>0</v>
      </c>
      <c r="BA67">
        <v>0</v>
      </c>
      <c r="BB67">
        <v>2.459499435203095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949.1395430549851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402.04325474957329</v>
      </c>
      <c r="L68">
        <v>17.509867766211801</v>
      </c>
      <c r="M68">
        <v>63.849909983979501</v>
      </c>
      <c r="N68">
        <v>52.89972930577548</v>
      </c>
      <c r="O68">
        <v>73.946235238805968</v>
      </c>
      <c r="P68">
        <v>31.350940348330912</v>
      </c>
      <c r="Q68">
        <v>9.6205116271186455</v>
      </c>
      <c r="R68">
        <v>19.116214390030002</v>
      </c>
      <c r="S68">
        <v>11.757056692913386</v>
      </c>
      <c r="T68">
        <v>0</v>
      </c>
      <c r="U68">
        <v>57.559535599839123</v>
      </c>
      <c r="V68">
        <v>5.0090902894736837</v>
      </c>
      <c r="W68">
        <v>19.656132113468839</v>
      </c>
      <c r="X68">
        <v>62.831852555197088</v>
      </c>
      <c r="Y68">
        <v>0</v>
      </c>
      <c r="Z68">
        <v>5.5254483447272715</v>
      </c>
      <c r="AA68">
        <v>11.90641993037975</v>
      </c>
      <c r="AB68">
        <v>6.9561524204992926</v>
      </c>
      <c r="AC68">
        <v>4.9830451785144456</v>
      </c>
      <c r="AD68">
        <v>4.6631997424018694</v>
      </c>
      <c r="AE68">
        <v>16.946774775518737</v>
      </c>
      <c r="AF68">
        <v>0</v>
      </c>
      <c r="AG68">
        <v>32.494328027378941</v>
      </c>
      <c r="AH68">
        <v>10.518221873130276</v>
      </c>
      <c r="AI68">
        <v>0</v>
      </c>
      <c r="AJ68">
        <v>0</v>
      </c>
      <c r="AK68">
        <v>14.583008905910171</v>
      </c>
      <c r="AL68">
        <v>27.597848040791735</v>
      </c>
      <c r="AM68">
        <v>8.0720692714492639</v>
      </c>
      <c r="AN68">
        <v>4.1798598558768468E-2</v>
      </c>
      <c r="AO68">
        <v>0</v>
      </c>
      <c r="AP68">
        <v>0</v>
      </c>
      <c r="AQ68">
        <v>0</v>
      </c>
      <c r="AR68">
        <v>14.73516535715579</v>
      </c>
      <c r="AS68">
        <v>16.267663098835126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2.4518973787313429</v>
      </c>
      <c r="AZ68">
        <v>0</v>
      </c>
      <c r="BA68">
        <v>0.42824314285714288</v>
      </c>
      <c r="BB68">
        <v>2.459499435203095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1007.7811141827606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448.58111744530504</v>
      </c>
      <c r="L69">
        <v>17.509867766211801</v>
      </c>
      <c r="M69">
        <v>63.849909983979501</v>
      </c>
      <c r="N69">
        <v>52.89972930577548</v>
      </c>
      <c r="O69">
        <v>73.946235238805968</v>
      </c>
      <c r="P69">
        <v>31.350940348330912</v>
      </c>
      <c r="Q69">
        <v>9.6205116271186455</v>
      </c>
      <c r="R69">
        <v>19.116214390030002</v>
      </c>
      <c r="S69">
        <v>11.757056692913386</v>
      </c>
      <c r="T69">
        <v>0</v>
      </c>
      <c r="U69">
        <v>58.730618398325831</v>
      </c>
      <c r="V69">
        <v>5.0090902894736837</v>
      </c>
      <c r="W69">
        <v>19.656132113468839</v>
      </c>
      <c r="X69">
        <v>62.831852555197088</v>
      </c>
      <c r="Y69">
        <v>0</v>
      </c>
      <c r="Z69">
        <v>5.5254483447272715</v>
      </c>
      <c r="AA69">
        <v>11.90641993037975</v>
      </c>
      <c r="AB69">
        <v>6.9561524204992926</v>
      </c>
      <c r="AC69">
        <v>4.9830451785144456</v>
      </c>
      <c r="AD69">
        <v>4.6631997424018694</v>
      </c>
      <c r="AE69">
        <v>16.946774775518737</v>
      </c>
      <c r="AF69">
        <v>0</v>
      </c>
      <c r="AG69">
        <v>32.494328027378941</v>
      </c>
      <c r="AH69">
        <v>10.518221873130276</v>
      </c>
      <c r="AI69">
        <v>0</v>
      </c>
      <c r="AJ69">
        <v>0</v>
      </c>
      <c r="AK69">
        <v>14.583008905910171</v>
      </c>
      <c r="AL69">
        <v>19.234863740791734</v>
      </c>
      <c r="AM69">
        <v>8.0720692714492639</v>
      </c>
      <c r="AN69">
        <v>4.1798598558768468E-2</v>
      </c>
      <c r="AO69">
        <v>0</v>
      </c>
      <c r="AP69">
        <v>0</v>
      </c>
      <c r="AQ69">
        <v>0</v>
      </c>
      <c r="AR69">
        <v>14.73516535715579</v>
      </c>
      <c r="AS69">
        <v>16.267663098835126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2.4518973787313429</v>
      </c>
      <c r="AZ69">
        <v>0</v>
      </c>
      <c r="BA69">
        <v>0.42824314285714288</v>
      </c>
      <c r="BB69">
        <v>2.459499435203095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1047.1270753769791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492.4311356199907</v>
      </c>
      <c r="L70">
        <v>17.509867766211801</v>
      </c>
      <c r="M70">
        <v>63.849909983979501</v>
      </c>
      <c r="N70">
        <v>52.89972930577548</v>
      </c>
      <c r="O70">
        <v>73.946235238805968</v>
      </c>
      <c r="P70">
        <v>31.350940348330912</v>
      </c>
      <c r="Q70">
        <v>9.6205116271186455</v>
      </c>
      <c r="R70">
        <v>19.116214390030002</v>
      </c>
      <c r="S70">
        <v>11.757056692913386</v>
      </c>
      <c r="T70">
        <v>0</v>
      </c>
      <c r="U70">
        <v>59.900156889504999</v>
      </c>
      <c r="V70">
        <v>5.0090902894736837</v>
      </c>
      <c r="W70">
        <v>19.656132113468839</v>
      </c>
      <c r="X70">
        <v>62.831852555197088</v>
      </c>
      <c r="Y70">
        <v>0</v>
      </c>
      <c r="Z70">
        <v>5.5254483447272715</v>
      </c>
      <c r="AA70">
        <v>11.90641993037975</v>
      </c>
      <c r="AB70">
        <v>6.9561524204992926</v>
      </c>
      <c r="AC70">
        <v>4.9830451785144456</v>
      </c>
      <c r="AD70">
        <v>4.6631997424018694</v>
      </c>
      <c r="AE70">
        <v>16.946774775518737</v>
      </c>
      <c r="AF70">
        <v>0</v>
      </c>
      <c r="AG70">
        <v>32.494328027378941</v>
      </c>
      <c r="AH70">
        <v>10.518221873130276</v>
      </c>
      <c r="AI70">
        <v>0</v>
      </c>
      <c r="AJ70">
        <v>0</v>
      </c>
      <c r="AK70">
        <v>14.583008905910171</v>
      </c>
      <c r="AL70">
        <v>19.234863740791734</v>
      </c>
      <c r="AM70">
        <v>8.0720692714492639</v>
      </c>
      <c r="AN70">
        <v>4.1798598558768468E-2</v>
      </c>
      <c r="AO70">
        <v>0</v>
      </c>
      <c r="AP70">
        <v>0</v>
      </c>
      <c r="AQ70">
        <v>0</v>
      </c>
      <c r="AR70">
        <v>14.73516535715579</v>
      </c>
      <c r="AS70">
        <v>16.267663098835126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2.4518973787313429</v>
      </c>
      <c r="AZ70">
        <v>0</v>
      </c>
      <c r="BA70">
        <v>0.42824314285714288</v>
      </c>
      <c r="BB70">
        <v>2.459499435203095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1092.1466320428437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503.69770671130277</v>
      </c>
      <c r="L71">
        <v>17.509867766211801</v>
      </c>
      <c r="M71">
        <v>63.849909983979501</v>
      </c>
      <c r="N71">
        <v>52.89972930577548</v>
      </c>
      <c r="O71">
        <v>73.946235238805968</v>
      </c>
      <c r="P71">
        <v>31.350940348330912</v>
      </c>
      <c r="Q71">
        <v>9.6205116271186455</v>
      </c>
      <c r="R71">
        <v>19.116214390030002</v>
      </c>
      <c r="S71">
        <v>11.757056692913386</v>
      </c>
      <c r="T71">
        <v>0</v>
      </c>
      <c r="U71">
        <v>61.06124140205209</v>
      </c>
      <c r="V71">
        <v>5.0090902894736837</v>
      </c>
      <c r="W71">
        <v>19.656132113468839</v>
      </c>
      <c r="X71">
        <v>62.831852555197088</v>
      </c>
      <c r="Y71">
        <v>0</v>
      </c>
      <c r="Z71">
        <v>5.5254483447272715</v>
      </c>
      <c r="AA71">
        <v>16.737545000000001</v>
      </c>
      <c r="AB71">
        <v>13.912304840998585</v>
      </c>
      <c r="AC71">
        <v>4.9830451785144456</v>
      </c>
      <c r="AD71">
        <v>4.6631997424018694</v>
      </c>
      <c r="AE71">
        <v>16.946774775518737</v>
      </c>
      <c r="AF71">
        <v>5.8880260959280095</v>
      </c>
      <c r="AG71">
        <v>32.494328027378941</v>
      </c>
      <c r="AH71">
        <v>10.518221873130276</v>
      </c>
      <c r="AI71">
        <v>0</v>
      </c>
      <c r="AJ71">
        <v>0</v>
      </c>
      <c r="AK71">
        <v>14.583008905910171</v>
      </c>
      <c r="AL71">
        <v>19.234863740791734</v>
      </c>
      <c r="AM71">
        <v>8.0720692714492639</v>
      </c>
      <c r="AN71">
        <v>4.1798598558768468E-2</v>
      </c>
      <c r="AO71">
        <v>0</v>
      </c>
      <c r="AP71">
        <v>0</v>
      </c>
      <c r="AQ71">
        <v>0</v>
      </c>
      <c r="AR71">
        <v>14.73516535715579</v>
      </c>
      <c r="AS71">
        <v>16.267663098835126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2.4518973787313429</v>
      </c>
      <c r="AZ71">
        <v>0</v>
      </c>
      <c r="BA71">
        <v>0.42824314285714288</v>
      </c>
      <c r="BB71">
        <v>2.459499435203095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1122.2495912327504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494.18672810589214</v>
      </c>
      <c r="L72">
        <v>17.509867766211801</v>
      </c>
      <c r="M72">
        <v>63.849909983979501</v>
      </c>
      <c r="N72">
        <v>52.89972930577548</v>
      </c>
      <c r="O72">
        <v>73.946235238805968</v>
      </c>
      <c r="P72">
        <v>31.350940348330912</v>
      </c>
      <c r="Q72">
        <v>9.6205116271186455</v>
      </c>
      <c r="R72">
        <v>19.116214390030002</v>
      </c>
      <c r="S72">
        <v>11.757056692913386</v>
      </c>
      <c r="T72">
        <v>0</v>
      </c>
      <c r="U72">
        <v>62.100552130986195</v>
      </c>
      <c r="V72">
        <v>5.0090902894736837</v>
      </c>
      <c r="W72">
        <v>19.656132113468839</v>
      </c>
      <c r="X72">
        <v>62.831852555197088</v>
      </c>
      <c r="Y72">
        <v>0</v>
      </c>
      <c r="Z72">
        <v>5.5254483447272715</v>
      </c>
      <c r="AA72">
        <v>16.737545000000001</v>
      </c>
      <c r="AB72">
        <v>13.912304840998585</v>
      </c>
      <c r="AC72">
        <v>4.9830451785144456</v>
      </c>
      <c r="AD72">
        <v>4.6631997424018694</v>
      </c>
      <c r="AE72">
        <v>16.946774775518737</v>
      </c>
      <c r="AF72">
        <v>5.8880260959280095</v>
      </c>
      <c r="AG72">
        <v>32.494328027378941</v>
      </c>
      <c r="AH72">
        <v>10.518221873130276</v>
      </c>
      <c r="AI72">
        <v>0</v>
      </c>
      <c r="AJ72">
        <v>0</v>
      </c>
      <c r="AK72">
        <v>14.583008905910171</v>
      </c>
      <c r="AL72">
        <v>19.234863740791734</v>
      </c>
      <c r="AM72">
        <v>8.0720692714492639</v>
      </c>
      <c r="AN72">
        <v>4.1798598558768468E-2</v>
      </c>
      <c r="AO72">
        <v>0</v>
      </c>
      <c r="AP72">
        <v>0</v>
      </c>
      <c r="AQ72">
        <v>0</v>
      </c>
      <c r="AR72">
        <v>14.73516535715579</v>
      </c>
      <c r="AS72">
        <v>16.267663098835126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2.4518973787313429</v>
      </c>
      <c r="AZ72">
        <v>0</v>
      </c>
      <c r="BA72">
        <v>0.41828400000000004</v>
      </c>
      <c r="BB72">
        <v>2.459499435203095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1113.7679642134167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494.18672810589214</v>
      </c>
      <c r="L73">
        <v>17.510428440308605</v>
      </c>
      <c r="M73">
        <v>63.849909983979501</v>
      </c>
      <c r="N73">
        <v>52.89972930577548</v>
      </c>
      <c r="O73">
        <v>73.946235238805968</v>
      </c>
      <c r="P73">
        <v>31.350940348330912</v>
      </c>
      <c r="Q73">
        <v>9.6205116271186455</v>
      </c>
      <c r="R73">
        <v>19.116214390030002</v>
      </c>
      <c r="S73">
        <v>11.757056692913386</v>
      </c>
      <c r="T73">
        <v>0</v>
      </c>
      <c r="U73">
        <v>62.099603257258842</v>
      </c>
      <c r="V73">
        <v>5.0090902894736837</v>
      </c>
      <c r="W73">
        <v>19.656132113468839</v>
      </c>
      <c r="X73">
        <v>62.831852555197088</v>
      </c>
      <c r="Y73">
        <v>0</v>
      </c>
      <c r="Z73">
        <v>2.7627241723636358</v>
      </c>
      <c r="AA73">
        <v>17.0722959</v>
      </c>
      <c r="AB73">
        <v>13.912304840998585</v>
      </c>
      <c r="AC73">
        <v>4.9830451785144456</v>
      </c>
      <c r="AD73">
        <v>4.6631997424018694</v>
      </c>
      <c r="AE73">
        <v>16.946774775518737</v>
      </c>
      <c r="AF73">
        <v>5.8880260959280095</v>
      </c>
      <c r="AG73">
        <v>32.494328027378941</v>
      </c>
      <c r="AH73">
        <v>19.124040011919821</v>
      </c>
      <c r="AI73">
        <v>0</v>
      </c>
      <c r="AJ73">
        <v>0</v>
      </c>
      <c r="AK73">
        <v>14.583008905910171</v>
      </c>
      <c r="AL73">
        <v>19.234863740791734</v>
      </c>
      <c r="AM73">
        <v>8.0720692714492639</v>
      </c>
      <c r="AN73">
        <v>4.1798598558768468E-2</v>
      </c>
      <c r="AO73">
        <v>0</v>
      </c>
      <c r="AP73">
        <v>0</v>
      </c>
      <c r="AQ73">
        <v>6.9708132734035244</v>
      </c>
      <c r="AR73">
        <v>14.73516535715579</v>
      </c>
      <c r="AS73">
        <v>16.267663098835126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2.4518973787313429</v>
      </c>
      <c r="AZ73">
        <v>0.82887927071823198</v>
      </c>
      <c r="BA73">
        <v>0.76182812048192772</v>
      </c>
      <c r="BB73">
        <v>2.459499435203095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1128.0886575448158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494.18672810589214</v>
      </c>
      <c r="L74">
        <v>17.510298616446708</v>
      </c>
      <c r="M74">
        <v>63.849909983979501</v>
      </c>
      <c r="N74">
        <v>52.89972930577548</v>
      </c>
      <c r="O74">
        <v>73.946235238805968</v>
      </c>
      <c r="P74">
        <v>31.350940348330912</v>
      </c>
      <c r="Q74">
        <v>9.6205116271186455</v>
      </c>
      <c r="R74">
        <v>19.116214390030002</v>
      </c>
      <c r="S74">
        <v>11.757056692913386</v>
      </c>
      <c r="T74">
        <v>0</v>
      </c>
      <c r="U74">
        <v>62.099603257258842</v>
      </c>
      <c r="V74">
        <v>5.0090902894736837</v>
      </c>
      <c r="W74">
        <v>19.656132113468839</v>
      </c>
      <c r="X74">
        <v>62.831852555197088</v>
      </c>
      <c r="Y74">
        <v>0</v>
      </c>
      <c r="Z74">
        <v>2.7627241723636358</v>
      </c>
      <c r="AA74">
        <v>17.859630115189876</v>
      </c>
      <c r="AB74">
        <v>13.912304840998585</v>
      </c>
      <c r="AC74">
        <v>9.9660912477107377</v>
      </c>
      <c r="AD74">
        <v>4.6631997424018694</v>
      </c>
      <c r="AE74">
        <v>16.946774775518737</v>
      </c>
      <c r="AF74">
        <v>5.8880260959280095</v>
      </c>
      <c r="AG74">
        <v>32.494328027378941</v>
      </c>
      <c r="AH74">
        <v>30.59846419697255</v>
      </c>
      <c r="AI74">
        <v>0</v>
      </c>
      <c r="AJ74">
        <v>0</v>
      </c>
      <c r="AK74">
        <v>14.583008905910171</v>
      </c>
      <c r="AL74">
        <v>19.234863740791734</v>
      </c>
      <c r="AM74">
        <v>8.0720692714492639</v>
      </c>
      <c r="AN74">
        <v>4.1798598558768468E-2</v>
      </c>
      <c r="AO74">
        <v>0</v>
      </c>
      <c r="AP74">
        <v>0</v>
      </c>
      <c r="AQ74">
        <v>13.941627194555949</v>
      </c>
      <c r="AR74">
        <v>14.73516535715579</v>
      </c>
      <c r="AS74">
        <v>16.267663098835126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2.4518973787313429</v>
      </c>
      <c r="AZ74">
        <v>0.82887927071823198</v>
      </c>
      <c r="BA74">
        <v>1.2097343458646614</v>
      </c>
      <c r="BB74">
        <v>2.459499435203095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1152.752052336928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494.18317899656842</v>
      </c>
      <c r="L75">
        <v>17.510438192703269</v>
      </c>
      <c r="M75">
        <v>63.849909983979501</v>
      </c>
      <c r="N75">
        <v>52.89972930577548</v>
      </c>
      <c r="O75">
        <v>73.946235238805968</v>
      </c>
      <c r="P75">
        <v>31.350940348330912</v>
      </c>
      <c r="Q75">
        <v>9.6205116271186455</v>
      </c>
      <c r="R75">
        <v>19.116214390030002</v>
      </c>
      <c r="S75">
        <v>11.757056692913386</v>
      </c>
      <c r="T75">
        <v>0</v>
      </c>
      <c r="U75">
        <v>62.099603257258842</v>
      </c>
      <c r="V75">
        <v>5.0090902894736837</v>
      </c>
      <c r="W75">
        <v>19.656132113468839</v>
      </c>
      <c r="X75">
        <v>62.831949987417858</v>
      </c>
      <c r="Y75">
        <v>0</v>
      </c>
      <c r="Z75">
        <v>5.5254483447272715</v>
      </c>
      <c r="AA75">
        <v>17.859630115189876</v>
      </c>
      <c r="AB75">
        <v>13.912304840998585</v>
      </c>
      <c r="AC75">
        <v>9.9660912477107377</v>
      </c>
      <c r="AD75">
        <v>4.6631997424018694</v>
      </c>
      <c r="AE75">
        <v>25.420161495340238</v>
      </c>
      <c r="AF75">
        <v>5.8880260959280095</v>
      </c>
      <c r="AG75">
        <v>32.494328027378941</v>
      </c>
      <c r="AH75">
        <v>35.857575355913731</v>
      </c>
      <c r="AI75">
        <v>0</v>
      </c>
      <c r="AJ75">
        <v>0</v>
      </c>
      <c r="AK75">
        <v>14.583008905910171</v>
      </c>
      <c r="AL75">
        <v>19.234863740791734</v>
      </c>
      <c r="AM75">
        <v>8.0720692714492639</v>
      </c>
      <c r="AN75">
        <v>4.1798598558768468E-2</v>
      </c>
      <c r="AO75">
        <v>0</v>
      </c>
      <c r="AP75">
        <v>0</v>
      </c>
      <c r="AQ75">
        <v>20.912440467959478</v>
      </c>
      <c r="AR75">
        <v>14.73516535715579</v>
      </c>
      <c r="AS75">
        <v>16.267663098835126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2.4518973787313429</v>
      </c>
      <c r="AZ75">
        <v>1.657758541436464</v>
      </c>
      <c r="BA75">
        <v>1.4177754855305467</v>
      </c>
      <c r="BB75">
        <v>2.459499435203095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1177.2516959709953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494.18317899656842</v>
      </c>
      <c r="L76">
        <v>17.510438192703269</v>
      </c>
      <c r="M76">
        <v>63.849909983979501</v>
      </c>
      <c r="N76">
        <v>52.89972930577548</v>
      </c>
      <c r="O76">
        <v>73.946235238805968</v>
      </c>
      <c r="P76">
        <v>31.350940348330912</v>
      </c>
      <c r="Q76">
        <v>9.6205116271186455</v>
      </c>
      <c r="R76">
        <v>19.116214390030002</v>
      </c>
      <c r="S76">
        <v>11.757056692913386</v>
      </c>
      <c r="T76">
        <v>0</v>
      </c>
      <c r="U76">
        <v>62.099603257258842</v>
      </c>
      <c r="V76">
        <v>5.0090902894736837</v>
      </c>
      <c r="W76">
        <v>19.656132113468839</v>
      </c>
      <c r="X76">
        <v>62.827808613266235</v>
      </c>
      <c r="Y76">
        <v>0</v>
      </c>
      <c r="Z76">
        <v>5.5254483447272715</v>
      </c>
      <c r="AA76">
        <v>17.859630115189876</v>
      </c>
      <c r="AB76">
        <v>13.912304840998585</v>
      </c>
      <c r="AC76">
        <v>9.9660912477107377</v>
      </c>
      <c r="AD76">
        <v>9.3264003751065818</v>
      </c>
      <c r="AE76">
        <v>25.420161495340238</v>
      </c>
      <c r="AF76">
        <v>5.8880260959280095</v>
      </c>
      <c r="AG76">
        <v>32.494328027378941</v>
      </c>
      <c r="AH76">
        <v>52.591110255155556</v>
      </c>
      <c r="AI76">
        <v>0</v>
      </c>
      <c r="AJ76">
        <v>0</v>
      </c>
      <c r="AK76">
        <v>14.583008905910171</v>
      </c>
      <c r="AL76">
        <v>28.852295611187607</v>
      </c>
      <c r="AM76">
        <v>8.0720692714492639</v>
      </c>
      <c r="AN76">
        <v>4.1798598558768468E-2</v>
      </c>
      <c r="AO76">
        <v>0</v>
      </c>
      <c r="AP76">
        <v>0.21709593305716648</v>
      </c>
      <c r="AQ76">
        <v>27.883254389111897</v>
      </c>
      <c r="AR76">
        <v>14.73516535715579</v>
      </c>
      <c r="AS76">
        <v>16.267663098835126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2.4518973787313429</v>
      </c>
      <c r="AZ76">
        <v>1.7604840000000002</v>
      </c>
      <c r="BA76">
        <v>2.0811219999999997</v>
      </c>
      <c r="BB76">
        <v>2.459499435203095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1216.2157038264293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495.54293759539758</v>
      </c>
      <c r="L77">
        <v>17.510438192703269</v>
      </c>
      <c r="M77">
        <v>63.849909983979501</v>
      </c>
      <c r="N77">
        <v>52.89972930577548</v>
      </c>
      <c r="O77">
        <v>73.946235238805968</v>
      </c>
      <c r="P77">
        <v>31.350940348330912</v>
      </c>
      <c r="Q77">
        <v>9.6205116271186455</v>
      </c>
      <c r="R77">
        <v>19.116214390030002</v>
      </c>
      <c r="S77">
        <v>11.757056692913386</v>
      </c>
      <c r="T77">
        <v>0</v>
      </c>
      <c r="U77">
        <v>62.099603257258842</v>
      </c>
      <c r="V77">
        <v>4.2487377587991713</v>
      </c>
      <c r="W77">
        <v>19.656132113468839</v>
      </c>
      <c r="X77">
        <v>62.827808613266235</v>
      </c>
      <c r="Y77">
        <v>0</v>
      </c>
      <c r="Z77">
        <v>8.2881720779090884</v>
      </c>
      <c r="AA77">
        <v>17.859630115189876</v>
      </c>
      <c r="AB77">
        <v>20.86845726149788</v>
      </c>
      <c r="AC77">
        <v>14.964216560574719</v>
      </c>
      <c r="AD77">
        <v>13.989600117508452</v>
      </c>
      <c r="AE77">
        <v>25.420161495340238</v>
      </c>
      <c r="AF77">
        <v>6.6240287788416587</v>
      </c>
      <c r="AG77">
        <v>32.494328027378941</v>
      </c>
      <c r="AH77">
        <v>68.368443287226995</v>
      </c>
      <c r="AI77">
        <v>0</v>
      </c>
      <c r="AJ77">
        <v>0</v>
      </c>
      <c r="AK77">
        <v>14.583008905910171</v>
      </c>
      <c r="AL77">
        <v>57.127545429518065</v>
      </c>
      <c r="AM77">
        <v>8.0720692714492639</v>
      </c>
      <c r="AN77">
        <v>4.1798598558768468E-2</v>
      </c>
      <c r="AO77">
        <v>0</v>
      </c>
      <c r="AP77">
        <v>3.3107147358740674</v>
      </c>
      <c r="AQ77">
        <v>27.883254389111897</v>
      </c>
      <c r="AR77">
        <v>14.73516535715579</v>
      </c>
      <c r="AS77">
        <v>16.739666303663391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2.5007696886446884</v>
      </c>
      <c r="AZ77">
        <v>4.0888127575418993</v>
      </c>
      <c r="BA77">
        <v>2.7090732074198987</v>
      </c>
      <c r="BB77">
        <v>2.459499435203095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1287.5546709193666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494.18685150187241</v>
      </c>
      <c r="L78">
        <v>17.510438192703269</v>
      </c>
      <c r="M78">
        <v>63.849909983979501</v>
      </c>
      <c r="N78">
        <v>52.89972930577548</v>
      </c>
      <c r="O78">
        <v>73.946235238805968</v>
      </c>
      <c r="P78">
        <v>31.350940348330912</v>
      </c>
      <c r="Q78">
        <v>9.6205116271186455</v>
      </c>
      <c r="R78">
        <v>19.116214390030002</v>
      </c>
      <c r="S78">
        <v>11.757056692913386</v>
      </c>
      <c r="T78">
        <v>0</v>
      </c>
      <c r="U78">
        <v>62.099603257258842</v>
      </c>
      <c r="V78">
        <v>4.2487377587991713</v>
      </c>
      <c r="W78">
        <v>19.656132113468839</v>
      </c>
      <c r="X78">
        <v>62.827808613266235</v>
      </c>
      <c r="Y78">
        <v>0</v>
      </c>
      <c r="Z78">
        <v>8.2881720779090884</v>
      </c>
      <c r="AA78">
        <v>17.859630115189876</v>
      </c>
      <c r="AB78">
        <v>20.86845726149788</v>
      </c>
      <c r="AC78">
        <v>14.964216560574719</v>
      </c>
      <c r="AD78">
        <v>18.696052997789899</v>
      </c>
      <c r="AE78">
        <v>25.420161495340238</v>
      </c>
      <c r="AF78">
        <v>6.6240287788416587</v>
      </c>
      <c r="AG78">
        <v>32.494328027378941</v>
      </c>
      <c r="AH78">
        <v>68.368443287226995</v>
      </c>
      <c r="AI78">
        <v>1.6386776185220373</v>
      </c>
      <c r="AJ78">
        <v>0</v>
      </c>
      <c r="AK78">
        <v>14.583008905910171</v>
      </c>
      <c r="AL78">
        <v>57.127545429518065</v>
      </c>
      <c r="AM78">
        <v>8.0720692714492639</v>
      </c>
      <c r="AN78">
        <v>4.1798598558768468E-2</v>
      </c>
      <c r="AO78">
        <v>0</v>
      </c>
      <c r="AP78">
        <v>3.3107147358740674</v>
      </c>
      <c r="AQ78">
        <v>27.883254389111897</v>
      </c>
      <c r="AR78">
        <v>14.73516535715579</v>
      </c>
      <c r="AS78">
        <v>16.739666303663391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2.5007696886446884</v>
      </c>
      <c r="AZ78">
        <v>4.0888127575418993</v>
      </c>
      <c r="BA78">
        <v>2.7090732074198987</v>
      </c>
      <c r="BB78">
        <v>2.459499435203095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1292.5437153246448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483.11147420251871</v>
      </c>
      <c r="L79">
        <v>16.55003400113775</v>
      </c>
      <c r="M79">
        <v>63.849909983979501</v>
      </c>
      <c r="N79">
        <v>52.89972930577548</v>
      </c>
      <c r="O79">
        <v>73.946235238805968</v>
      </c>
      <c r="P79">
        <v>31.350940348330912</v>
      </c>
      <c r="Q79">
        <v>9.6205116271186455</v>
      </c>
      <c r="R79">
        <v>19.116214390030002</v>
      </c>
      <c r="S79">
        <v>11.757056692913386</v>
      </c>
      <c r="T79">
        <v>0</v>
      </c>
      <c r="U79">
        <v>62.099603257258842</v>
      </c>
      <c r="V79">
        <v>4.2487377587991713</v>
      </c>
      <c r="W79">
        <v>19.656132113468839</v>
      </c>
      <c r="X79">
        <v>62.827808613266235</v>
      </c>
      <c r="Y79">
        <v>0</v>
      </c>
      <c r="Z79">
        <v>8.2881720779090884</v>
      </c>
      <c r="AA79">
        <v>17.859630115189876</v>
      </c>
      <c r="AB79">
        <v>20.86845726149788</v>
      </c>
      <c r="AC79">
        <v>14.964216560574719</v>
      </c>
      <c r="AD79">
        <v>18.696052997789899</v>
      </c>
      <c r="AE79">
        <v>25.420161495340238</v>
      </c>
      <c r="AF79">
        <v>6.6240287788416587</v>
      </c>
      <c r="AG79">
        <v>32.494328027378941</v>
      </c>
      <c r="AH79">
        <v>68.368443287226995</v>
      </c>
      <c r="AI79">
        <v>8.4188689707945397</v>
      </c>
      <c r="AJ79">
        <v>0</v>
      </c>
      <c r="AK79">
        <v>14.583008905910171</v>
      </c>
      <c r="AL79">
        <v>57.127545429518065</v>
      </c>
      <c r="AM79">
        <v>8.0720692714492639</v>
      </c>
      <c r="AN79">
        <v>4.1798598558768468E-2</v>
      </c>
      <c r="AO79">
        <v>0</v>
      </c>
      <c r="AP79">
        <v>3.3107147358740674</v>
      </c>
      <c r="AQ79">
        <v>27.883254389111897</v>
      </c>
      <c r="AR79">
        <v>14.73516535715579</v>
      </c>
      <c r="AS79">
        <v>16.739666303663391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2.5007696886446884</v>
      </c>
      <c r="AZ79">
        <v>4.0888127575418993</v>
      </c>
      <c r="BA79">
        <v>2.7090732074198987</v>
      </c>
      <c r="BB79">
        <v>2.459499435203095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1287.2881251859983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494.18317899656842</v>
      </c>
      <c r="L80">
        <v>17.510181827063398</v>
      </c>
      <c r="M80">
        <v>63.849909983979501</v>
      </c>
      <c r="N80">
        <v>52.89972930577548</v>
      </c>
      <c r="O80">
        <v>73.946235238805968</v>
      </c>
      <c r="P80">
        <v>31.350940348330912</v>
      </c>
      <c r="Q80">
        <v>9.6205116271186455</v>
      </c>
      <c r="R80">
        <v>19.116214390030002</v>
      </c>
      <c r="S80">
        <v>11.757056692913386</v>
      </c>
      <c r="T80">
        <v>0</v>
      </c>
      <c r="U80">
        <v>62.099603257258842</v>
      </c>
      <c r="V80">
        <v>4.2487377587991713</v>
      </c>
      <c r="W80">
        <v>19.656132113468839</v>
      </c>
      <c r="X80">
        <v>62.827808613266235</v>
      </c>
      <c r="Y80">
        <v>0</v>
      </c>
      <c r="Z80">
        <v>8.2881720779090884</v>
      </c>
      <c r="AA80">
        <v>17.859630115189876</v>
      </c>
      <c r="AB80">
        <v>20.86845726149788</v>
      </c>
      <c r="AC80">
        <v>14.964216560574719</v>
      </c>
      <c r="AD80">
        <v>18.696052997789899</v>
      </c>
      <c r="AE80">
        <v>25.420161495340238</v>
      </c>
      <c r="AF80">
        <v>6.6240287788416587</v>
      </c>
      <c r="AG80">
        <v>32.494328027378941</v>
      </c>
      <c r="AH80">
        <v>68.368443287226995</v>
      </c>
      <c r="AI80">
        <v>16.837737050935893</v>
      </c>
      <c r="AJ80">
        <v>0</v>
      </c>
      <c r="AK80">
        <v>14.583008905910171</v>
      </c>
      <c r="AL80">
        <v>57.127545429518065</v>
      </c>
      <c r="AM80">
        <v>8.0720692714492639</v>
      </c>
      <c r="AN80">
        <v>4.1798598558768468E-2</v>
      </c>
      <c r="AO80">
        <v>0</v>
      </c>
      <c r="AP80">
        <v>3.3107147358740674</v>
      </c>
      <c r="AQ80">
        <v>27.883254389111897</v>
      </c>
      <c r="AR80">
        <v>14.73516535715579</v>
      </c>
      <c r="AS80">
        <v>16.739666303663391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2.5007696886446884</v>
      </c>
      <c r="AZ80">
        <v>4.0888127575418993</v>
      </c>
      <c r="BA80">
        <v>2.7090732074198987</v>
      </c>
      <c r="BB80">
        <v>2.459499435203095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1307.7388458861149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494.18317899656842</v>
      </c>
      <c r="L81">
        <v>17.510181827063398</v>
      </c>
      <c r="M81">
        <v>63.849909983979501</v>
      </c>
      <c r="N81">
        <v>52.89972930577548</v>
      </c>
      <c r="O81">
        <v>73.946235238805968</v>
      </c>
      <c r="P81">
        <v>31.350940348330912</v>
      </c>
      <c r="Q81">
        <v>9.6205116271186455</v>
      </c>
      <c r="R81">
        <v>19.116214390030002</v>
      </c>
      <c r="S81">
        <v>11.757056692913386</v>
      </c>
      <c r="T81">
        <v>0</v>
      </c>
      <c r="U81">
        <v>62.099603257258842</v>
      </c>
      <c r="V81">
        <v>4.2487377587991713</v>
      </c>
      <c r="W81">
        <v>19.656132113468839</v>
      </c>
      <c r="X81">
        <v>62.827808613266235</v>
      </c>
      <c r="Y81">
        <v>0</v>
      </c>
      <c r="Z81">
        <v>8.2881720779090884</v>
      </c>
      <c r="AA81">
        <v>17.859630115189876</v>
      </c>
      <c r="AB81">
        <v>20.86845726149788</v>
      </c>
      <c r="AC81">
        <v>14.964216560574719</v>
      </c>
      <c r="AD81">
        <v>18.696052997789899</v>
      </c>
      <c r="AE81">
        <v>25.420161495340238</v>
      </c>
      <c r="AF81">
        <v>6.6240287788416587</v>
      </c>
      <c r="AG81">
        <v>32.494328027378941</v>
      </c>
      <c r="AH81">
        <v>68.368443287226995</v>
      </c>
      <c r="AI81">
        <v>16.837737050935893</v>
      </c>
      <c r="AJ81">
        <v>0</v>
      </c>
      <c r="AK81">
        <v>14.583008905910171</v>
      </c>
      <c r="AL81">
        <v>57.127545429518065</v>
      </c>
      <c r="AM81">
        <v>8.0720692714492639</v>
      </c>
      <c r="AN81">
        <v>4.1798598558768468E-2</v>
      </c>
      <c r="AO81">
        <v>0</v>
      </c>
      <c r="AP81">
        <v>2.7137009199668598</v>
      </c>
      <c r="AQ81">
        <v>27.883254389111897</v>
      </c>
      <c r="AR81">
        <v>14.73516535715579</v>
      </c>
      <c r="AS81">
        <v>16.739666303663391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2.5007696886446884</v>
      </c>
      <c r="AZ81">
        <v>4.0888127575418993</v>
      </c>
      <c r="BA81">
        <v>2.7090732074198987</v>
      </c>
      <c r="BB81">
        <v>2.459499435203095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1307.1418320702076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494.18317899656842</v>
      </c>
      <c r="L82">
        <v>17.510181827063398</v>
      </c>
      <c r="M82">
        <v>63.849909983979501</v>
      </c>
      <c r="N82">
        <v>52.89972930577548</v>
      </c>
      <c r="O82">
        <v>73.946235238805968</v>
      </c>
      <c r="P82">
        <v>31.350940348330912</v>
      </c>
      <c r="Q82">
        <v>9.6205116271186455</v>
      </c>
      <c r="R82">
        <v>19.116214390030002</v>
      </c>
      <c r="S82">
        <v>11.757056692913386</v>
      </c>
      <c r="T82">
        <v>0</v>
      </c>
      <c r="U82">
        <v>62.099603257258842</v>
      </c>
      <c r="V82">
        <v>4.2487377587991713</v>
      </c>
      <c r="W82">
        <v>19.656132113468839</v>
      </c>
      <c r="X82">
        <v>62.827808613266235</v>
      </c>
      <c r="Y82">
        <v>0</v>
      </c>
      <c r="Z82">
        <v>8.2881720779090884</v>
      </c>
      <c r="AA82">
        <v>17.859630115189876</v>
      </c>
      <c r="AB82">
        <v>20.86845726149788</v>
      </c>
      <c r="AC82">
        <v>14.964216560574719</v>
      </c>
      <c r="AD82">
        <v>18.696052997789899</v>
      </c>
      <c r="AE82">
        <v>25.420161495340238</v>
      </c>
      <c r="AF82">
        <v>6.6240287788416587</v>
      </c>
      <c r="AG82">
        <v>32.494328027378941</v>
      </c>
      <c r="AH82">
        <v>68.368443287226995</v>
      </c>
      <c r="AI82">
        <v>16.837737050935893</v>
      </c>
      <c r="AJ82">
        <v>0</v>
      </c>
      <c r="AK82">
        <v>14.583008905910171</v>
      </c>
      <c r="AL82">
        <v>57.127545429518065</v>
      </c>
      <c r="AM82">
        <v>8.0720692714492639</v>
      </c>
      <c r="AN82">
        <v>4.1798598558768468E-2</v>
      </c>
      <c r="AO82">
        <v>0</v>
      </c>
      <c r="AP82">
        <v>2.7137009199668598</v>
      </c>
      <c r="AQ82">
        <v>27.883254389111897</v>
      </c>
      <c r="AR82">
        <v>14.73516535715579</v>
      </c>
      <c r="AS82">
        <v>16.739666303663391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2.5007696886446884</v>
      </c>
      <c r="AZ82">
        <v>4.0888127575418993</v>
      </c>
      <c r="BA82">
        <v>2.7090732074198987</v>
      </c>
      <c r="BB82">
        <v>2.459499435203095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1307.1418320702076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494.18317899656842</v>
      </c>
      <c r="L83">
        <v>17.510181827063398</v>
      </c>
      <c r="M83">
        <v>63.849909983979501</v>
      </c>
      <c r="N83">
        <v>52.89972930577548</v>
      </c>
      <c r="O83">
        <v>73.946235238805968</v>
      </c>
      <c r="P83">
        <v>31.350940348330912</v>
      </c>
      <c r="Q83">
        <v>9.6205116271186455</v>
      </c>
      <c r="R83">
        <v>19.116214390030002</v>
      </c>
      <c r="S83">
        <v>11.757056692913386</v>
      </c>
      <c r="T83">
        <v>0</v>
      </c>
      <c r="U83">
        <v>62.099603257258842</v>
      </c>
      <c r="V83">
        <v>4.2487377587991713</v>
      </c>
      <c r="W83">
        <v>19.656132113468839</v>
      </c>
      <c r="X83">
        <v>62.827808613266235</v>
      </c>
      <c r="Y83">
        <v>0</v>
      </c>
      <c r="Z83">
        <v>8.2881720779090884</v>
      </c>
      <c r="AA83">
        <v>17.859630115189876</v>
      </c>
      <c r="AB83">
        <v>20.86845726149788</v>
      </c>
      <c r="AC83">
        <v>14.964216560574719</v>
      </c>
      <c r="AD83">
        <v>18.696052997789899</v>
      </c>
      <c r="AE83">
        <v>25.420161495340238</v>
      </c>
      <c r="AF83">
        <v>6.6240287788416587</v>
      </c>
      <c r="AG83">
        <v>32.494328027378941</v>
      </c>
      <c r="AH83">
        <v>68.368443287226995</v>
      </c>
      <c r="AI83">
        <v>16.837737050935893</v>
      </c>
      <c r="AJ83">
        <v>0</v>
      </c>
      <c r="AK83">
        <v>14.583008905910171</v>
      </c>
      <c r="AL83">
        <v>18.398565609208262</v>
      </c>
      <c r="AM83">
        <v>8.0720692714492639</v>
      </c>
      <c r="AN83">
        <v>4.1798598558768468E-2</v>
      </c>
      <c r="AO83">
        <v>0</v>
      </c>
      <c r="AP83">
        <v>2.7137009199668598</v>
      </c>
      <c r="AQ83">
        <v>27.883254389111897</v>
      </c>
      <c r="AR83">
        <v>14.73516535715579</v>
      </c>
      <c r="AS83">
        <v>16.739666303663391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2.5007696886446884</v>
      </c>
      <c r="AZ83">
        <v>4.0888127575418993</v>
      </c>
      <c r="BA83">
        <v>2.7090732074198987</v>
      </c>
      <c r="BB83">
        <v>2.459499435203095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1268.4128522498977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494.18317899656842</v>
      </c>
      <c r="L84">
        <v>17.510181827063398</v>
      </c>
      <c r="M84">
        <v>63.849909983979501</v>
      </c>
      <c r="N84">
        <v>52.89972930577548</v>
      </c>
      <c r="O84">
        <v>73.946235238805968</v>
      </c>
      <c r="P84">
        <v>31.350940348330912</v>
      </c>
      <c r="Q84">
        <v>9.6205116271186455</v>
      </c>
      <c r="R84">
        <v>19.116214390030002</v>
      </c>
      <c r="S84">
        <v>11.757056692913386</v>
      </c>
      <c r="T84">
        <v>0</v>
      </c>
      <c r="U84">
        <v>62.099603257258842</v>
      </c>
      <c r="V84">
        <v>4.2487377587991713</v>
      </c>
      <c r="W84">
        <v>19.656132113468839</v>
      </c>
      <c r="X84">
        <v>62.827808613266235</v>
      </c>
      <c r="Y84">
        <v>0</v>
      </c>
      <c r="Z84">
        <v>8.2881720779090884</v>
      </c>
      <c r="AA84">
        <v>17.859630115189876</v>
      </c>
      <c r="AB84">
        <v>20.86845726149788</v>
      </c>
      <c r="AC84">
        <v>14.964216560574719</v>
      </c>
      <c r="AD84">
        <v>18.696052997789899</v>
      </c>
      <c r="AE84">
        <v>25.420161495340238</v>
      </c>
      <c r="AF84">
        <v>6.6240287788416587</v>
      </c>
      <c r="AG84">
        <v>32.494328027378941</v>
      </c>
      <c r="AH84">
        <v>68.368443287226995</v>
      </c>
      <c r="AI84">
        <v>8.4188689707945397</v>
      </c>
      <c r="AJ84">
        <v>0</v>
      </c>
      <c r="AK84">
        <v>14.583008905910171</v>
      </c>
      <c r="AL84">
        <v>18.398565609208262</v>
      </c>
      <c r="AM84">
        <v>8.0720692714492639</v>
      </c>
      <c r="AN84">
        <v>4.1798598558768468E-2</v>
      </c>
      <c r="AO84">
        <v>0</v>
      </c>
      <c r="AP84">
        <v>2.7137009199668598</v>
      </c>
      <c r="AQ84">
        <v>27.883254389111897</v>
      </c>
      <c r="AR84">
        <v>14.73516535715579</v>
      </c>
      <c r="AS84">
        <v>16.739666303663391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2.5007696886446884</v>
      </c>
      <c r="AZ84">
        <v>4.0888127575418993</v>
      </c>
      <c r="BA84">
        <v>2.7090732074198987</v>
      </c>
      <c r="BB84">
        <v>2.459499435203095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1259.9939841697565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494.18317899656842</v>
      </c>
      <c r="L85">
        <v>17.510181827063398</v>
      </c>
      <c r="M85">
        <v>63.849909983979501</v>
      </c>
      <c r="N85">
        <v>52.89972930577548</v>
      </c>
      <c r="O85">
        <v>73.946235238805968</v>
      </c>
      <c r="P85">
        <v>31.350940348330912</v>
      </c>
      <c r="Q85">
        <v>9.6205116271186455</v>
      </c>
      <c r="R85">
        <v>19.116214390030002</v>
      </c>
      <c r="S85">
        <v>11.757056692913386</v>
      </c>
      <c r="T85">
        <v>0</v>
      </c>
      <c r="U85">
        <v>62.099603257258842</v>
      </c>
      <c r="V85">
        <v>4.2487377587991713</v>
      </c>
      <c r="W85">
        <v>19.656132113468839</v>
      </c>
      <c r="X85">
        <v>62.827808613266235</v>
      </c>
      <c r="Y85">
        <v>0</v>
      </c>
      <c r="Z85">
        <v>5.5254483447272715</v>
      </c>
      <c r="AA85">
        <v>17.859630115189876</v>
      </c>
      <c r="AB85">
        <v>20.86845726149788</v>
      </c>
      <c r="AC85">
        <v>14.964216560574719</v>
      </c>
      <c r="AD85">
        <v>13.989600117508452</v>
      </c>
      <c r="AE85">
        <v>25.420161495340238</v>
      </c>
      <c r="AF85">
        <v>5.8880260959280095</v>
      </c>
      <c r="AG85">
        <v>32.494328027378941</v>
      </c>
      <c r="AH85">
        <v>59.045473525683647</v>
      </c>
      <c r="AI85">
        <v>1.6386776185220373</v>
      </c>
      <c r="AJ85">
        <v>0</v>
      </c>
      <c r="AK85">
        <v>14.583008905910171</v>
      </c>
      <c r="AL85">
        <v>18.398565609208262</v>
      </c>
      <c r="AM85">
        <v>8.0720692714492639</v>
      </c>
      <c r="AN85">
        <v>4.1798598558768468E-2</v>
      </c>
      <c r="AO85">
        <v>0</v>
      </c>
      <c r="AP85">
        <v>0</v>
      </c>
      <c r="AQ85">
        <v>27.883254389111897</v>
      </c>
      <c r="AR85">
        <v>14.73516535715579</v>
      </c>
      <c r="AS85">
        <v>16.267663098835126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2.4518973787313429</v>
      </c>
      <c r="AZ85">
        <v>3.0605519999999999</v>
      </c>
      <c r="BA85">
        <v>2.3480256335282652</v>
      </c>
      <c r="BB85">
        <v>2.459499435203095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1231.0617589934218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494.18317899656842</v>
      </c>
      <c r="L86">
        <v>17.510181827063398</v>
      </c>
      <c r="M86">
        <v>63.849909983979501</v>
      </c>
      <c r="N86">
        <v>52.89972930577548</v>
      </c>
      <c r="O86">
        <v>73.946235238805968</v>
      </c>
      <c r="P86">
        <v>31.350940348330912</v>
      </c>
      <c r="Q86">
        <v>9.6205116271186455</v>
      </c>
      <c r="R86">
        <v>19.116214390030002</v>
      </c>
      <c r="S86">
        <v>11.757056692913386</v>
      </c>
      <c r="T86">
        <v>0</v>
      </c>
      <c r="U86">
        <v>62.099603257258842</v>
      </c>
      <c r="V86">
        <v>4.2487377587991713</v>
      </c>
      <c r="W86">
        <v>19.656132113468839</v>
      </c>
      <c r="X86">
        <v>62.827808613266235</v>
      </c>
      <c r="Y86">
        <v>0</v>
      </c>
      <c r="Z86">
        <v>5.5254483447272715</v>
      </c>
      <c r="AA86">
        <v>17.859630115189876</v>
      </c>
      <c r="AB86">
        <v>20.86845726149788</v>
      </c>
      <c r="AC86">
        <v>14.964216560574719</v>
      </c>
      <c r="AD86">
        <v>13.989600117508452</v>
      </c>
      <c r="AE86">
        <v>25.420161495340238</v>
      </c>
      <c r="AF86">
        <v>5.8880260959280095</v>
      </c>
      <c r="AG86">
        <v>32.494328027378941</v>
      </c>
      <c r="AH86">
        <v>57.372120035759451</v>
      </c>
      <c r="AI86">
        <v>0</v>
      </c>
      <c r="AJ86">
        <v>0</v>
      </c>
      <c r="AK86">
        <v>14.583008905910171</v>
      </c>
      <c r="AL86">
        <v>18.398565609208262</v>
      </c>
      <c r="AM86">
        <v>8.0720692714492639</v>
      </c>
      <c r="AN86">
        <v>4.1798598558768468E-2</v>
      </c>
      <c r="AO86">
        <v>0</v>
      </c>
      <c r="AP86">
        <v>0</v>
      </c>
      <c r="AQ86">
        <v>27.883254389111897</v>
      </c>
      <c r="AR86">
        <v>14.73516535715579</v>
      </c>
      <c r="AS86">
        <v>16.267663098835126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2.4518973787313429</v>
      </c>
      <c r="AZ86">
        <v>3.0605519999999999</v>
      </c>
      <c r="BA86">
        <v>2.3686293975903614</v>
      </c>
      <c r="BB86">
        <v>2.459499435203095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1227.7703316490376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493.97361787968873</v>
      </c>
      <c r="L87">
        <v>17.510181827063398</v>
      </c>
      <c r="M87">
        <v>63.849909983979501</v>
      </c>
      <c r="N87">
        <v>52.89972930577548</v>
      </c>
      <c r="O87">
        <v>73.946235238805968</v>
      </c>
      <c r="P87">
        <v>31.350940348330912</v>
      </c>
      <c r="Q87">
        <v>9.6205116271186455</v>
      </c>
      <c r="R87">
        <v>19.116214390030002</v>
      </c>
      <c r="S87">
        <v>11.757056692913386</v>
      </c>
      <c r="T87">
        <v>0</v>
      </c>
      <c r="U87">
        <v>62.099603257258842</v>
      </c>
      <c r="V87">
        <v>4.2487377587991713</v>
      </c>
      <c r="W87">
        <v>19.656132113468839</v>
      </c>
      <c r="X87">
        <v>62.827808613266235</v>
      </c>
      <c r="Y87">
        <v>0</v>
      </c>
      <c r="Z87">
        <v>5.5254483447272715</v>
      </c>
      <c r="AA87">
        <v>17.859630115189876</v>
      </c>
      <c r="AB87">
        <v>20.86845726149788</v>
      </c>
      <c r="AC87">
        <v>14.964216560574719</v>
      </c>
      <c r="AD87">
        <v>13.989600117508452</v>
      </c>
      <c r="AE87">
        <v>25.420161495340238</v>
      </c>
      <c r="AF87">
        <v>5.8880260959280095</v>
      </c>
      <c r="AG87">
        <v>32.494328027378941</v>
      </c>
      <c r="AH87">
        <v>57.372120035759451</v>
      </c>
      <c r="AI87">
        <v>0</v>
      </c>
      <c r="AJ87">
        <v>0</v>
      </c>
      <c r="AK87">
        <v>14.583008905910171</v>
      </c>
      <c r="AL87">
        <v>18.398565609208262</v>
      </c>
      <c r="AM87">
        <v>8.0720692714492639</v>
      </c>
      <c r="AN87">
        <v>4.1798598558768468E-2</v>
      </c>
      <c r="AO87">
        <v>0</v>
      </c>
      <c r="AP87">
        <v>0</v>
      </c>
      <c r="AQ87">
        <v>27.883254389111897</v>
      </c>
      <c r="AR87">
        <v>14.73516535715579</v>
      </c>
      <c r="AS87">
        <v>16.267663098835126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2.4518973787313429</v>
      </c>
      <c r="AZ87">
        <v>3.0605519999999999</v>
      </c>
      <c r="BA87">
        <v>2.3686293975903614</v>
      </c>
      <c r="BB87">
        <v>2.459499435203095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1227.5607705321579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493.97361787968873</v>
      </c>
      <c r="L88">
        <v>17.510181827063398</v>
      </c>
      <c r="M88">
        <v>63.849909983979501</v>
      </c>
      <c r="N88">
        <v>52.89972930577548</v>
      </c>
      <c r="O88">
        <v>73.946235238805968</v>
      </c>
      <c r="P88">
        <v>31.350940348330912</v>
      </c>
      <c r="Q88">
        <v>9.6205116271186455</v>
      </c>
      <c r="R88">
        <v>19.116214390030002</v>
      </c>
      <c r="S88">
        <v>11.757056692913386</v>
      </c>
      <c r="T88">
        <v>0</v>
      </c>
      <c r="U88">
        <v>62.099603257258842</v>
      </c>
      <c r="V88">
        <v>4.2487377587991713</v>
      </c>
      <c r="W88">
        <v>19.656132113468839</v>
      </c>
      <c r="X88">
        <v>62.827808613266235</v>
      </c>
      <c r="Y88">
        <v>0</v>
      </c>
      <c r="Z88">
        <v>5.5254483447272715</v>
      </c>
      <c r="AA88">
        <v>17.859630115189876</v>
      </c>
      <c r="AB88">
        <v>20.86845726149788</v>
      </c>
      <c r="AC88">
        <v>14.964216560574719</v>
      </c>
      <c r="AD88">
        <v>13.989600117508452</v>
      </c>
      <c r="AE88">
        <v>25.420161495340238</v>
      </c>
      <c r="AF88">
        <v>5.8880260959280095</v>
      </c>
      <c r="AG88">
        <v>32.494328027378941</v>
      </c>
      <c r="AH88">
        <v>57.372120035759451</v>
      </c>
      <c r="AI88">
        <v>0</v>
      </c>
      <c r="AJ88">
        <v>0</v>
      </c>
      <c r="AK88">
        <v>14.583008905910171</v>
      </c>
      <c r="AL88">
        <v>18.398565609208262</v>
      </c>
      <c r="AM88">
        <v>8.0720692714492639</v>
      </c>
      <c r="AN88">
        <v>4.1798598558768468E-2</v>
      </c>
      <c r="AO88">
        <v>0</v>
      </c>
      <c r="AP88">
        <v>0</v>
      </c>
      <c r="AQ88">
        <v>27.883254389111897</v>
      </c>
      <c r="AR88">
        <v>14.73516535715579</v>
      </c>
      <c r="AS88">
        <v>16.267663098835126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2.4518973787313429</v>
      </c>
      <c r="AZ88">
        <v>3.0605519999999999</v>
      </c>
      <c r="BA88">
        <v>2.3686293975903614</v>
      </c>
      <c r="BB88">
        <v>2.459499435203095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1227.5607705321579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493.97361787968873</v>
      </c>
      <c r="L89">
        <v>17.510181827063398</v>
      </c>
      <c r="M89">
        <v>63.849909983979501</v>
      </c>
      <c r="N89">
        <v>52.89972930577548</v>
      </c>
      <c r="O89">
        <v>73.946235238805968</v>
      </c>
      <c r="P89">
        <v>31.350940348330912</v>
      </c>
      <c r="Q89">
        <v>9.6205116271186455</v>
      </c>
      <c r="R89">
        <v>19.116214390030002</v>
      </c>
      <c r="S89">
        <v>11.757056692913386</v>
      </c>
      <c r="T89">
        <v>0</v>
      </c>
      <c r="U89">
        <v>62.099603257258842</v>
      </c>
      <c r="V89">
        <v>4.2487377587991713</v>
      </c>
      <c r="W89">
        <v>19.656132113468839</v>
      </c>
      <c r="X89">
        <v>62.827808613266235</v>
      </c>
      <c r="Y89">
        <v>0</v>
      </c>
      <c r="Z89">
        <v>5.5254483447272715</v>
      </c>
      <c r="AA89">
        <v>17.859630115189876</v>
      </c>
      <c r="AB89">
        <v>20.86845726149788</v>
      </c>
      <c r="AC89">
        <v>14.964216560574719</v>
      </c>
      <c r="AD89">
        <v>13.989600117508452</v>
      </c>
      <c r="AE89">
        <v>25.420161495340238</v>
      </c>
      <c r="AF89">
        <v>5.8880260959280095</v>
      </c>
      <c r="AG89">
        <v>32.494328027378941</v>
      </c>
      <c r="AH89">
        <v>59.045473525683647</v>
      </c>
      <c r="AI89">
        <v>0</v>
      </c>
      <c r="AJ89">
        <v>0</v>
      </c>
      <c r="AK89">
        <v>14.583008905910171</v>
      </c>
      <c r="AL89">
        <v>18.398565609208262</v>
      </c>
      <c r="AM89">
        <v>8.0720692714492639</v>
      </c>
      <c r="AN89">
        <v>4.1798598558768468E-2</v>
      </c>
      <c r="AO89">
        <v>0</v>
      </c>
      <c r="AP89">
        <v>0</v>
      </c>
      <c r="AQ89">
        <v>27.883254389111897</v>
      </c>
      <c r="AR89">
        <v>14.73516535715579</v>
      </c>
      <c r="AS89">
        <v>16.267663098835126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2.4518973787313429</v>
      </c>
      <c r="AZ89">
        <v>3.0605519999999999</v>
      </c>
      <c r="BA89">
        <v>2.3480256335282652</v>
      </c>
      <c r="BB89">
        <v>2.459499435203095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1229.21352025802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493.97361787968873</v>
      </c>
      <c r="L90">
        <v>17.510181827063398</v>
      </c>
      <c r="M90">
        <v>63.849909983979501</v>
      </c>
      <c r="N90">
        <v>52.89972930577548</v>
      </c>
      <c r="O90">
        <v>73.946235238805968</v>
      </c>
      <c r="P90">
        <v>31.350940348330912</v>
      </c>
      <c r="Q90">
        <v>9.6205116271186455</v>
      </c>
      <c r="R90">
        <v>19.116214390030002</v>
      </c>
      <c r="S90">
        <v>11.757056692913386</v>
      </c>
      <c r="T90">
        <v>0</v>
      </c>
      <c r="U90">
        <v>62.099603257258842</v>
      </c>
      <c r="V90">
        <v>4.2487377587991713</v>
      </c>
      <c r="W90">
        <v>19.656132113468839</v>
      </c>
      <c r="X90">
        <v>62.827808613266235</v>
      </c>
      <c r="Y90">
        <v>0</v>
      </c>
      <c r="Z90">
        <v>8.2881720779090884</v>
      </c>
      <c r="AA90">
        <v>17.859630115189876</v>
      </c>
      <c r="AB90">
        <v>20.86845726149788</v>
      </c>
      <c r="AC90">
        <v>14.964216560574719</v>
      </c>
      <c r="AD90">
        <v>13.989600117508452</v>
      </c>
      <c r="AE90">
        <v>25.420161495340238</v>
      </c>
      <c r="AF90">
        <v>18.768081650351814</v>
      </c>
      <c r="AG90">
        <v>32.494328027378941</v>
      </c>
      <c r="AH90">
        <v>59.045473525683647</v>
      </c>
      <c r="AI90">
        <v>0</v>
      </c>
      <c r="AJ90">
        <v>0</v>
      </c>
      <c r="AK90">
        <v>14.583008905910171</v>
      </c>
      <c r="AL90">
        <v>18.398565609208262</v>
      </c>
      <c r="AM90">
        <v>8.0720692714492639</v>
      </c>
      <c r="AN90">
        <v>4.1798598558768468E-2</v>
      </c>
      <c r="AO90">
        <v>0</v>
      </c>
      <c r="AP90">
        <v>0.75983620488815251</v>
      </c>
      <c r="AQ90">
        <v>27.883254389111897</v>
      </c>
      <c r="AR90">
        <v>14.73516535715579</v>
      </c>
      <c r="AS90">
        <v>16.739666303663391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2.5007696886446884</v>
      </c>
      <c r="AZ90">
        <v>4.0888127575418993</v>
      </c>
      <c r="BA90">
        <v>2.3480256335282652</v>
      </c>
      <c r="BB90">
        <v>2.459499435203095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1247.1652720227976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493.97361787968873</v>
      </c>
      <c r="L91">
        <v>17.510181827063398</v>
      </c>
      <c r="M91">
        <v>63.849909983979501</v>
      </c>
      <c r="N91">
        <v>52.89972930577548</v>
      </c>
      <c r="O91">
        <v>73.946235238805968</v>
      </c>
      <c r="P91">
        <v>31.350940348330912</v>
      </c>
      <c r="Q91">
        <v>9.6205116271186455</v>
      </c>
      <c r="R91">
        <v>19.116214390030002</v>
      </c>
      <c r="S91">
        <v>11.757056692913386</v>
      </c>
      <c r="T91">
        <v>0</v>
      </c>
      <c r="U91">
        <v>62.099603257258842</v>
      </c>
      <c r="V91">
        <v>4.2487377587991713</v>
      </c>
      <c r="W91">
        <v>19.656132113468839</v>
      </c>
      <c r="X91">
        <v>62.827808613266235</v>
      </c>
      <c r="Y91">
        <v>0</v>
      </c>
      <c r="Z91">
        <v>8.2881720779090884</v>
      </c>
      <c r="AA91">
        <v>17.859630115189876</v>
      </c>
      <c r="AB91">
        <v>20.86845726149788</v>
      </c>
      <c r="AC91">
        <v>14.964216560574719</v>
      </c>
      <c r="AD91">
        <v>13.989600117508452</v>
      </c>
      <c r="AE91">
        <v>25.420161495340238</v>
      </c>
      <c r="AF91">
        <v>18.768081650351814</v>
      </c>
      <c r="AG91">
        <v>32.494328027378941</v>
      </c>
      <c r="AH91">
        <v>68.368443287226995</v>
      </c>
      <c r="AI91">
        <v>0</v>
      </c>
      <c r="AJ91">
        <v>0</v>
      </c>
      <c r="AK91">
        <v>14.583008905910171</v>
      </c>
      <c r="AL91">
        <v>19.234863740791734</v>
      </c>
      <c r="AM91">
        <v>8.0720692714492639</v>
      </c>
      <c r="AN91">
        <v>4.1798598558768468E-2</v>
      </c>
      <c r="AO91">
        <v>0</v>
      </c>
      <c r="AP91">
        <v>0.75983620488815251</v>
      </c>
      <c r="AQ91">
        <v>27.883254389111897</v>
      </c>
      <c r="AR91">
        <v>14.73516535715579</v>
      </c>
      <c r="AS91">
        <v>16.739666303663391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2.5007696886446884</v>
      </c>
      <c r="AZ91">
        <v>4.0888127575418993</v>
      </c>
      <c r="BA91">
        <v>2.7090732074198987</v>
      </c>
      <c r="BB91">
        <v>2.459499435203095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1257.6855874898158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493.97361787968873</v>
      </c>
      <c r="L92">
        <v>17.510181827063398</v>
      </c>
      <c r="M92">
        <v>63.849909983979501</v>
      </c>
      <c r="N92">
        <v>52.89972930577548</v>
      </c>
      <c r="O92">
        <v>73.946235238805968</v>
      </c>
      <c r="P92">
        <v>31.350940348330912</v>
      </c>
      <c r="Q92">
        <v>9.6205116271186455</v>
      </c>
      <c r="R92">
        <v>19.116214390030002</v>
      </c>
      <c r="S92">
        <v>11.757056692913386</v>
      </c>
      <c r="T92">
        <v>0</v>
      </c>
      <c r="U92">
        <v>62.099603257258842</v>
      </c>
      <c r="V92">
        <v>4.2487377587991713</v>
      </c>
      <c r="W92">
        <v>19.656132113468839</v>
      </c>
      <c r="X92">
        <v>62.827808613266235</v>
      </c>
      <c r="Y92">
        <v>0</v>
      </c>
      <c r="Z92">
        <v>8.2881720779090884</v>
      </c>
      <c r="AA92">
        <v>17.859630115189876</v>
      </c>
      <c r="AB92">
        <v>20.86845726149788</v>
      </c>
      <c r="AC92">
        <v>14.964216560574719</v>
      </c>
      <c r="AD92">
        <v>13.989600117508452</v>
      </c>
      <c r="AE92">
        <v>25.420161495340238</v>
      </c>
      <c r="AF92">
        <v>18.768081650351814</v>
      </c>
      <c r="AG92">
        <v>32.494328027378941</v>
      </c>
      <c r="AH92">
        <v>68.129392598058374</v>
      </c>
      <c r="AI92">
        <v>0</v>
      </c>
      <c r="AJ92">
        <v>0</v>
      </c>
      <c r="AK92">
        <v>14.583008905910171</v>
      </c>
      <c r="AL92">
        <v>57.127545429518065</v>
      </c>
      <c r="AM92">
        <v>8.0720692714492639</v>
      </c>
      <c r="AN92">
        <v>4.1798598558768468E-2</v>
      </c>
      <c r="AO92">
        <v>0</v>
      </c>
      <c r="AP92">
        <v>0.75983620488815251</v>
      </c>
      <c r="AQ92">
        <v>27.883254389111897</v>
      </c>
      <c r="AR92">
        <v>14.73516535715579</v>
      </c>
      <c r="AS92">
        <v>16.739666303663391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2.5007696886446884</v>
      </c>
      <c r="AZ92">
        <v>4.0888127575418993</v>
      </c>
      <c r="BA92">
        <v>2.7024318571428569</v>
      </c>
      <c r="BB92">
        <v>2.459499435203095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1295.3325771390964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493.97361787968873</v>
      </c>
      <c r="L93">
        <v>17.510181827063398</v>
      </c>
      <c r="M93">
        <v>63.849909983979501</v>
      </c>
      <c r="N93">
        <v>52.89972930577548</v>
      </c>
      <c r="O93">
        <v>73.946235238805968</v>
      </c>
      <c r="P93">
        <v>31.350940348330912</v>
      </c>
      <c r="Q93">
        <v>9.6205116271186455</v>
      </c>
      <c r="R93">
        <v>19.116214390030002</v>
      </c>
      <c r="S93">
        <v>11.757056692913386</v>
      </c>
      <c r="T93">
        <v>0</v>
      </c>
      <c r="U93">
        <v>62.099603257258842</v>
      </c>
      <c r="V93">
        <v>4.2487377587991713</v>
      </c>
      <c r="W93">
        <v>19.656132113468839</v>
      </c>
      <c r="X93">
        <v>62.827808613266235</v>
      </c>
      <c r="Y93">
        <v>0</v>
      </c>
      <c r="Z93">
        <v>8.2881720779090884</v>
      </c>
      <c r="AA93">
        <v>17.859630115189876</v>
      </c>
      <c r="AB93">
        <v>20.86845726149788</v>
      </c>
      <c r="AC93">
        <v>14.964216560574719</v>
      </c>
      <c r="AD93">
        <v>13.989600117508452</v>
      </c>
      <c r="AE93">
        <v>25.420161495340238</v>
      </c>
      <c r="AF93">
        <v>18.768081650351814</v>
      </c>
      <c r="AG93">
        <v>32.494328027378941</v>
      </c>
      <c r="AH93">
        <v>59.045473525683647</v>
      </c>
      <c r="AI93">
        <v>0</v>
      </c>
      <c r="AJ93">
        <v>0</v>
      </c>
      <c r="AK93">
        <v>14.583008905910171</v>
      </c>
      <c r="AL93">
        <v>57.127545429518065</v>
      </c>
      <c r="AM93">
        <v>8.0720692714492639</v>
      </c>
      <c r="AN93">
        <v>4.1798598558768468E-2</v>
      </c>
      <c r="AO93">
        <v>0</v>
      </c>
      <c r="AP93">
        <v>0.75983620488815251</v>
      </c>
      <c r="AQ93">
        <v>27.883254389111897</v>
      </c>
      <c r="AR93">
        <v>14.73516535715579</v>
      </c>
      <c r="AS93">
        <v>16.739666303663391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2.5007696886446884</v>
      </c>
      <c r="AZ93">
        <v>4.0888127575418993</v>
      </c>
      <c r="BA93">
        <v>2.3480256335282652</v>
      </c>
      <c r="BB93">
        <v>2.459499435203095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1285.8942518431074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493.97361787968873</v>
      </c>
      <c r="L94">
        <v>17.510181827063398</v>
      </c>
      <c r="M94">
        <v>63.849909983979501</v>
      </c>
      <c r="N94">
        <v>52.89972930577548</v>
      </c>
      <c r="O94">
        <v>73.946235238805968</v>
      </c>
      <c r="P94">
        <v>31.350940348330912</v>
      </c>
      <c r="Q94">
        <v>9.6205116271186455</v>
      </c>
      <c r="R94">
        <v>19.116214390030002</v>
      </c>
      <c r="S94">
        <v>11.757056692913386</v>
      </c>
      <c r="T94">
        <v>0</v>
      </c>
      <c r="U94">
        <v>62.099603257258842</v>
      </c>
      <c r="V94">
        <v>4.2487377587991713</v>
      </c>
      <c r="W94">
        <v>19.656132113468839</v>
      </c>
      <c r="X94">
        <v>62.827808613266235</v>
      </c>
      <c r="Y94">
        <v>0</v>
      </c>
      <c r="Z94">
        <v>5.5254483447272715</v>
      </c>
      <c r="AA94">
        <v>16.737545000000001</v>
      </c>
      <c r="AB94">
        <v>20.86845726149788</v>
      </c>
      <c r="AC94">
        <v>9.9660912477107377</v>
      </c>
      <c r="AD94">
        <v>9.3264003751065818</v>
      </c>
      <c r="AE94">
        <v>25.420161495340238</v>
      </c>
      <c r="AF94">
        <v>12.512054874769669</v>
      </c>
      <c r="AG94">
        <v>32.494328027378941</v>
      </c>
      <c r="AH94">
        <v>43.02909024919564</v>
      </c>
      <c r="AI94">
        <v>0</v>
      </c>
      <c r="AJ94">
        <v>0</v>
      </c>
      <c r="AK94">
        <v>14.583008905910171</v>
      </c>
      <c r="AL94">
        <v>30.106743181583475</v>
      </c>
      <c r="AM94">
        <v>8.0720692714492639</v>
      </c>
      <c r="AN94">
        <v>4.1798598558768468E-2</v>
      </c>
      <c r="AO94">
        <v>0</v>
      </c>
      <c r="AP94">
        <v>0</v>
      </c>
      <c r="AQ94">
        <v>27.883254389111897</v>
      </c>
      <c r="AR94">
        <v>14.73516535715579</v>
      </c>
      <c r="AS94">
        <v>16.267663098835126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2.4518973787313429</v>
      </c>
      <c r="AZ94">
        <v>3.0605519999999999</v>
      </c>
      <c r="BA94">
        <v>1.6996012064343164</v>
      </c>
      <c r="BB94">
        <v>2.459499435203095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1220.097508735199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493.97361787968873</v>
      </c>
      <c r="L95">
        <v>17.510181827063398</v>
      </c>
      <c r="M95">
        <v>63.849909983979501</v>
      </c>
      <c r="N95">
        <v>52.89972930577548</v>
      </c>
      <c r="O95">
        <v>73.946235238805968</v>
      </c>
      <c r="P95">
        <v>31.350940348330912</v>
      </c>
      <c r="Q95">
        <v>9.6205116271186455</v>
      </c>
      <c r="R95">
        <v>19.116214390030002</v>
      </c>
      <c r="S95">
        <v>11.757056692913386</v>
      </c>
      <c r="T95">
        <v>0</v>
      </c>
      <c r="U95">
        <v>62.099603257258842</v>
      </c>
      <c r="V95">
        <v>4.5602089085659285</v>
      </c>
      <c r="W95">
        <v>19.656132113468839</v>
      </c>
      <c r="X95">
        <v>62.827808613266235</v>
      </c>
      <c r="Y95">
        <v>0</v>
      </c>
      <c r="Z95">
        <v>5.5254483447272715</v>
      </c>
      <c r="AA95">
        <v>16.737545000000001</v>
      </c>
      <c r="AB95">
        <v>20.86845726149788</v>
      </c>
      <c r="AC95">
        <v>14.964216560574719</v>
      </c>
      <c r="AD95">
        <v>4.6631997424018694</v>
      </c>
      <c r="AE95">
        <v>25.420161495340238</v>
      </c>
      <c r="AF95">
        <v>12.512054874769669</v>
      </c>
      <c r="AG95">
        <v>32.494328027378941</v>
      </c>
      <c r="AH95">
        <v>43.02909024919564</v>
      </c>
      <c r="AI95">
        <v>0</v>
      </c>
      <c r="AJ95">
        <v>0</v>
      </c>
      <c r="AK95">
        <v>14.583008905910171</v>
      </c>
      <c r="AL95">
        <v>28.852295611187607</v>
      </c>
      <c r="AM95">
        <v>8.0720692714492639</v>
      </c>
      <c r="AN95">
        <v>4.1798598558768468E-2</v>
      </c>
      <c r="AO95">
        <v>0</v>
      </c>
      <c r="AP95">
        <v>0</v>
      </c>
      <c r="AQ95">
        <v>27.883254389111897</v>
      </c>
      <c r="AR95">
        <v>14.73516535715579</v>
      </c>
      <c r="AS95">
        <v>16.267663098835126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2.4518973787313429</v>
      </c>
      <c r="AZ95">
        <v>3.0605519999999999</v>
      </c>
      <c r="BA95">
        <v>1.6996012064343164</v>
      </c>
      <c r="BB95">
        <v>2.459499435203095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1219.4894569947294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493.97361787968873</v>
      </c>
      <c r="L96">
        <v>17.510181827063398</v>
      </c>
      <c r="M96">
        <v>63.849909983979501</v>
      </c>
      <c r="N96">
        <v>52.89972930577548</v>
      </c>
      <c r="O96">
        <v>73.946235238805968</v>
      </c>
      <c r="P96">
        <v>31.350940348330912</v>
      </c>
      <c r="Q96">
        <v>9.6205116271186455</v>
      </c>
      <c r="R96">
        <v>19.116214390030002</v>
      </c>
      <c r="S96">
        <v>11.757056692913386</v>
      </c>
      <c r="T96">
        <v>0</v>
      </c>
      <c r="U96">
        <v>62.099603257258842</v>
      </c>
      <c r="V96">
        <v>4.5940747779904312</v>
      </c>
      <c r="W96">
        <v>19.656132113468839</v>
      </c>
      <c r="X96">
        <v>62.827808613266235</v>
      </c>
      <c r="Y96">
        <v>0</v>
      </c>
      <c r="Z96">
        <v>5.5254483447272715</v>
      </c>
      <c r="AA96">
        <v>16.737545000000001</v>
      </c>
      <c r="AB96">
        <v>20.86845726149788</v>
      </c>
      <c r="AC96">
        <v>14.964216560574719</v>
      </c>
      <c r="AD96">
        <v>0</v>
      </c>
      <c r="AE96">
        <v>25.420161495340238</v>
      </c>
      <c r="AF96">
        <v>12.512054874769669</v>
      </c>
      <c r="AG96">
        <v>32.494328027378941</v>
      </c>
      <c r="AH96">
        <v>28.686060017879726</v>
      </c>
      <c r="AI96">
        <v>0</v>
      </c>
      <c r="AJ96">
        <v>0</v>
      </c>
      <c r="AK96">
        <v>14.583008905910171</v>
      </c>
      <c r="AL96">
        <v>28.852295611187607</v>
      </c>
      <c r="AM96">
        <v>8.0720692714492639</v>
      </c>
      <c r="AN96">
        <v>4.1798598558768468E-2</v>
      </c>
      <c r="AO96">
        <v>0</v>
      </c>
      <c r="AP96">
        <v>0</v>
      </c>
      <c r="AQ96">
        <v>27.883254389111897</v>
      </c>
      <c r="AR96">
        <v>14.73516535715579</v>
      </c>
      <c r="AS96">
        <v>16.267663098835126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2.4518973787313429</v>
      </c>
      <c r="AZ96">
        <v>3.0605519999999999</v>
      </c>
      <c r="BA96">
        <v>1.1381709839999998</v>
      </c>
      <c r="BB96">
        <v>2.459499435203095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1199.9556626680017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493.97361787968873</v>
      </c>
      <c r="L97">
        <v>17.510181827063398</v>
      </c>
      <c r="M97">
        <v>63.849909983979501</v>
      </c>
      <c r="N97">
        <v>52.89972930577548</v>
      </c>
      <c r="O97">
        <v>73.946235238805968</v>
      </c>
      <c r="P97">
        <v>31.350940348330912</v>
      </c>
      <c r="Q97">
        <v>9.6205116271186455</v>
      </c>
      <c r="R97">
        <v>19.116214390030002</v>
      </c>
      <c r="S97">
        <v>11.757056692913386</v>
      </c>
      <c r="T97">
        <v>0</v>
      </c>
      <c r="U97">
        <v>62.099603257258842</v>
      </c>
      <c r="V97">
        <v>4.5940747779904312</v>
      </c>
      <c r="W97">
        <v>19.656132113468839</v>
      </c>
      <c r="X97">
        <v>62.827808613266235</v>
      </c>
      <c r="Y97">
        <v>0</v>
      </c>
      <c r="Z97">
        <v>5.5254483447272715</v>
      </c>
      <c r="AA97">
        <v>16.737545000000001</v>
      </c>
      <c r="AB97">
        <v>20.86845726149788</v>
      </c>
      <c r="AC97">
        <v>14.964216560574719</v>
      </c>
      <c r="AD97">
        <v>0</v>
      </c>
      <c r="AE97">
        <v>16.946774775518737</v>
      </c>
      <c r="AF97">
        <v>12.512054874769669</v>
      </c>
      <c r="AG97">
        <v>32.494328027378941</v>
      </c>
      <c r="AH97">
        <v>19.124040011919821</v>
      </c>
      <c r="AI97">
        <v>0</v>
      </c>
      <c r="AJ97">
        <v>0</v>
      </c>
      <c r="AK97">
        <v>14.583008905910171</v>
      </c>
      <c r="AL97">
        <v>28.852295611187607</v>
      </c>
      <c r="AM97">
        <v>8.0720692714492639</v>
      </c>
      <c r="AN97">
        <v>4.1798598558768468E-2</v>
      </c>
      <c r="AO97">
        <v>0</v>
      </c>
      <c r="AP97">
        <v>0</v>
      </c>
      <c r="AQ97">
        <v>27.883254389111897</v>
      </c>
      <c r="AR97">
        <v>14.73516535715579</v>
      </c>
      <c r="AS97">
        <v>16.267663098835126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2.4518973787313429</v>
      </c>
      <c r="AZ97">
        <v>2.0437019999999997</v>
      </c>
      <c r="BA97">
        <v>0.76182812048192772</v>
      </c>
      <c r="BB97">
        <v>2.459499435203095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1180.527063078702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493.97361787968873</v>
      </c>
      <c r="L98">
        <v>17.510181827063398</v>
      </c>
      <c r="M98">
        <v>63.849909983979501</v>
      </c>
      <c r="N98">
        <v>52.89972930577548</v>
      </c>
      <c r="O98">
        <v>73.946235238805968</v>
      </c>
      <c r="P98">
        <v>31.350940348330912</v>
      </c>
      <c r="Q98">
        <v>9.6205116271186455</v>
      </c>
      <c r="R98">
        <v>19.116214390030002</v>
      </c>
      <c r="S98">
        <v>11.757056692913386</v>
      </c>
      <c r="T98">
        <v>0</v>
      </c>
      <c r="U98">
        <v>62.099603257258842</v>
      </c>
      <c r="V98">
        <v>4.5940747779904312</v>
      </c>
      <c r="W98">
        <v>19.656132113468839</v>
      </c>
      <c r="X98">
        <v>62.827808613266235</v>
      </c>
      <c r="Y98">
        <v>0</v>
      </c>
      <c r="Z98">
        <v>5.5254483447272715</v>
      </c>
      <c r="AA98">
        <v>16.737545000000001</v>
      </c>
      <c r="AB98">
        <v>20.86845726149788</v>
      </c>
      <c r="AC98">
        <v>9.9660912477107377</v>
      </c>
      <c r="AD98">
        <v>0</v>
      </c>
      <c r="AE98">
        <v>16.946774775518737</v>
      </c>
      <c r="AF98">
        <v>12.512054874769669</v>
      </c>
      <c r="AG98">
        <v>32.494328027378941</v>
      </c>
      <c r="AH98">
        <v>9.5620200059599103</v>
      </c>
      <c r="AI98">
        <v>0</v>
      </c>
      <c r="AJ98">
        <v>0</v>
      </c>
      <c r="AK98">
        <v>14.583008905910171</v>
      </c>
      <c r="AL98">
        <v>28.852295611187607</v>
      </c>
      <c r="AM98">
        <v>8.0720692714492639</v>
      </c>
      <c r="AN98">
        <v>4.1798598558768468E-2</v>
      </c>
      <c r="AO98">
        <v>0</v>
      </c>
      <c r="AP98">
        <v>0</v>
      </c>
      <c r="AQ98">
        <v>27.883254389111897</v>
      </c>
      <c r="AR98">
        <v>14.73516535715579</v>
      </c>
      <c r="AS98">
        <v>16.267663098835126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2.4518973787313429</v>
      </c>
      <c r="AZ98">
        <v>0.88024245833333337</v>
      </c>
      <c r="BA98">
        <v>0.38091383132530116</v>
      </c>
      <c r="BB98">
        <v>2.459499435203095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1164.4225439290551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8.9694960270130011</v>
      </c>
      <c r="L99">
        <f t="shared" si="2"/>
        <v>0.36826604387428336</v>
      </c>
      <c r="M99">
        <f t="shared" si="2"/>
        <v>1.5284738281121859</v>
      </c>
      <c r="N99">
        <f t="shared" si="2"/>
        <v>1.2663708751326501</v>
      </c>
      <c r="O99">
        <f t="shared" si="2"/>
        <v>1.7701821026893607</v>
      </c>
      <c r="P99">
        <f t="shared" si="2"/>
        <v>0.7483749032350574</v>
      </c>
      <c r="Q99">
        <f t="shared" si="2"/>
        <v>0.20490331229293948</v>
      </c>
      <c r="R99">
        <f t="shared" si="2"/>
        <v>0.40353157653499777</v>
      </c>
      <c r="S99">
        <f t="shared" si="2"/>
        <v>0.24861170822485665</v>
      </c>
      <c r="T99">
        <f t="shared" si="2"/>
        <v>0</v>
      </c>
      <c r="U99">
        <f t="shared" si="2"/>
        <v>1.3440010972246041</v>
      </c>
      <c r="V99">
        <f t="shared" si="2"/>
        <v>0.11454654654772006</v>
      </c>
      <c r="W99">
        <f t="shared" si="2"/>
        <v>0.42646851286189175</v>
      </c>
      <c r="X99">
        <f t="shared" si="2"/>
        <v>1.394770119885933</v>
      </c>
      <c r="Y99">
        <f t="shared" si="2"/>
        <v>0</v>
      </c>
      <c r="Z99">
        <f t="shared" si="2"/>
        <v>0.14794555455736372</v>
      </c>
      <c r="AA99">
        <f t="shared" si="2"/>
        <v>0.21089340192088621</v>
      </c>
      <c r="AB99">
        <f t="shared" si="2"/>
        <v>0.31476589702759289</v>
      </c>
      <c r="AC99">
        <f t="shared" si="2"/>
        <v>0.19939721939118957</v>
      </c>
      <c r="AD99">
        <f t="shared" si="2"/>
        <v>0.10033449168186802</v>
      </c>
      <c r="AE99">
        <f t="shared" si="2"/>
        <v>0.45332622157146729</v>
      </c>
      <c r="AF99">
        <f t="shared" si="2"/>
        <v>0.19338484904309661</v>
      </c>
      <c r="AG99">
        <f t="shared" si="2"/>
        <v>0.77986387265709334</v>
      </c>
      <c r="AH99">
        <f t="shared" si="2"/>
        <v>0.49722504164417164</v>
      </c>
      <c r="AI99">
        <f t="shared" si="2"/>
        <v>4.9253396692478676E-2</v>
      </c>
      <c r="AJ99">
        <f t="shared" si="2"/>
        <v>0</v>
      </c>
      <c r="AK99">
        <f t="shared" si="2"/>
        <v>0.34999221374184475</v>
      </c>
      <c r="AL99">
        <f t="shared" si="2"/>
        <v>0.7555370874800339</v>
      </c>
      <c r="AM99">
        <f t="shared" si="2"/>
        <v>0.19372966251478188</v>
      </c>
      <c r="AN99">
        <f t="shared" si="2"/>
        <v>1.0031663654104419E-3</v>
      </c>
      <c r="AO99">
        <f t="shared" si="2"/>
        <v>0</v>
      </c>
      <c r="AP99">
        <f t="shared" si="2"/>
        <v>1.0949782272203811E-2</v>
      </c>
      <c r="AQ99">
        <f t="shared" si="2"/>
        <v>0.27186172996996677</v>
      </c>
      <c r="AR99">
        <f t="shared" si="2"/>
        <v>0.36136238935733733</v>
      </c>
      <c r="AS99">
        <f t="shared" si="2"/>
        <v>0.39183992398652745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5.8992154019292177E-2</v>
      </c>
      <c r="AZ99">
        <f t="shared" si="2"/>
        <v>2.0642170178016551E-2</v>
      </c>
      <c r="BA99">
        <f t="shared" si="2"/>
        <v>1.9796381155998116E-2</v>
      </c>
      <c r="BB99">
        <f t="shared" si="2"/>
        <v>5.767791876012715E-2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24.227771179618237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158.32115954959272</v>
      </c>
      <c r="L3">
        <v>63.270657007327316</v>
      </c>
      <c r="M3">
        <v>0</v>
      </c>
      <c r="N3">
        <v>29.099851092591052</v>
      </c>
      <c r="O3">
        <v>48.864120283582096</v>
      </c>
      <c r="P3">
        <v>65.266580018175389</v>
      </c>
      <c r="Q3">
        <v>5.3402840009161707</v>
      </c>
      <c r="R3">
        <v>10.38794286152781</v>
      </c>
      <c r="S3">
        <v>6.4683806805399326</v>
      </c>
      <c r="T3">
        <v>0</v>
      </c>
      <c r="U3">
        <v>228.18854214611747</v>
      </c>
      <c r="V3">
        <v>2.8894752368421055</v>
      </c>
      <c r="W3">
        <v>11.367763078847441</v>
      </c>
      <c r="X3">
        <v>36.341071492214901</v>
      </c>
      <c r="Y3">
        <v>0</v>
      </c>
      <c r="Z3">
        <v>3.1956329280000002</v>
      </c>
      <c r="AA3">
        <v>6.8847294239334289</v>
      </c>
      <c r="AB3">
        <v>9.6818294620809873</v>
      </c>
      <c r="AC3">
        <v>4.7421567151788118</v>
      </c>
      <c r="AD3">
        <v>0</v>
      </c>
      <c r="AE3">
        <v>8.0761976305341978</v>
      </c>
      <c r="AF3">
        <v>0</v>
      </c>
      <c r="AG3">
        <v>0</v>
      </c>
      <c r="AH3">
        <v>4.6409787452349809</v>
      </c>
      <c r="AI3">
        <v>0</v>
      </c>
      <c r="AJ3">
        <v>0</v>
      </c>
      <c r="AK3">
        <v>8.432191909535069</v>
      </c>
      <c r="AL3">
        <v>9.821562388812394</v>
      </c>
      <c r="AM3">
        <v>3.8727318815674887</v>
      </c>
      <c r="AN3">
        <v>0</v>
      </c>
      <c r="AO3">
        <v>0</v>
      </c>
      <c r="AP3">
        <v>3.1383569917481362E-2</v>
      </c>
      <c r="AQ3">
        <v>0</v>
      </c>
      <c r="AR3">
        <v>8.5208091692028969</v>
      </c>
      <c r="AS3">
        <v>7.81637603299734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741.52240730526967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158.32115954959272</v>
      </c>
      <c r="L4">
        <v>63.270657007327316</v>
      </c>
      <c r="M4">
        <v>0</v>
      </c>
      <c r="N4">
        <v>29.099851092591052</v>
      </c>
      <c r="O4">
        <v>48.864120283582096</v>
      </c>
      <c r="P4">
        <v>65.266580018175389</v>
      </c>
      <c r="Q4">
        <v>5.3402840009161707</v>
      </c>
      <c r="R4">
        <v>10.38794286152781</v>
      </c>
      <c r="S4">
        <v>6.4683806805399326</v>
      </c>
      <c r="T4">
        <v>0</v>
      </c>
      <c r="U4">
        <v>228.18854214611747</v>
      </c>
      <c r="V4">
        <v>2.8894752368421055</v>
      </c>
      <c r="W4">
        <v>11.367763078847441</v>
      </c>
      <c r="X4">
        <v>36.341071492214901</v>
      </c>
      <c r="Y4">
        <v>0</v>
      </c>
      <c r="Z4">
        <v>3.1956329280000002</v>
      </c>
      <c r="AA4">
        <v>6.8847294239334289</v>
      </c>
      <c r="AB4">
        <v>9.6818294620809873</v>
      </c>
      <c r="AC4">
        <v>4.7421567151788118</v>
      </c>
      <c r="AD4">
        <v>0</v>
      </c>
      <c r="AE4">
        <v>8.0761976305341978</v>
      </c>
      <c r="AF4">
        <v>0</v>
      </c>
      <c r="AG4">
        <v>0</v>
      </c>
      <c r="AH4">
        <v>4.6409787452349809</v>
      </c>
      <c r="AI4">
        <v>0</v>
      </c>
      <c r="AJ4">
        <v>0</v>
      </c>
      <c r="AK4">
        <v>8.432191909535069</v>
      </c>
      <c r="AL4">
        <v>9.821562388812394</v>
      </c>
      <c r="AM4">
        <v>3.8727318815674887</v>
      </c>
      <c r="AN4">
        <v>0</v>
      </c>
      <c r="AO4">
        <v>0</v>
      </c>
      <c r="AP4">
        <v>3.1383569917481362E-2</v>
      </c>
      <c r="AQ4">
        <v>0</v>
      </c>
      <c r="AR4">
        <v>8.5208091692028969</v>
      </c>
      <c r="AS4">
        <v>7.81637603299734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741.52240730526967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158.32115954959272</v>
      </c>
      <c r="L5">
        <v>63.270657007327316</v>
      </c>
      <c r="M5">
        <v>0</v>
      </c>
      <c r="N5">
        <v>29.099851092591052</v>
      </c>
      <c r="O5">
        <v>48.864120283582096</v>
      </c>
      <c r="P5">
        <v>65.266580018175389</v>
      </c>
      <c r="Q5">
        <v>5.3402840009161707</v>
      </c>
      <c r="R5">
        <v>10.38794286152781</v>
      </c>
      <c r="S5">
        <v>6.4683806805399326</v>
      </c>
      <c r="T5">
        <v>0</v>
      </c>
      <c r="U5">
        <v>228.18854214611747</v>
      </c>
      <c r="V5">
        <v>2.8894752368421055</v>
      </c>
      <c r="W5">
        <v>11.367763078847441</v>
      </c>
      <c r="X5">
        <v>36.341071492214901</v>
      </c>
      <c r="Y5">
        <v>0</v>
      </c>
      <c r="Z5">
        <v>3.1956329280000002</v>
      </c>
      <c r="AA5">
        <v>6.8847294239334289</v>
      </c>
      <c r="AB5">
        <v>6.4545529747206594</v>
      </c>
      <c r="AC5">
        <v>4.7421567151788118</v>
      </c>
      <c r="AD5">
        <v>0</v>
      </c>
      <c r="AE5">
        <v>8.0761976305341978</v>
      </c>
      <c r="AF5">
        <v>0</v>
      </c>
      <c r="AG5">
        <v>0</v>
      </c>
      <c r="AH5">
        <v>4.6409787452349809</v>
      </c>
      <c r="AI5">
        <v>0</v>
      </c>
      <c r="AJ5">
        <v>0</v>
      </c>
      <c r="AK5">
        <v>8.432191909535069</v>
      </c>
      <c r="AL5">
        <v>9.821562388812394</v>
      </c>
      <c r="AM5">
        <v>3.8727318815674887</v>
      </c>
      <c r="AN5">
        <v>0</v>
      </c>
      <c r="AO5">
        <v>0</v>
      </c>
      <c r="AP5">
        <v>3.1383569917481362E-2</v>
      </c>
      <c r="AQ5">
        <v>0</v>
      </c>
      <c r="AR5">
        <v>8.5208091692028969</v>
      </c>
      <c r="AS5">
        <v>7.81637603299734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738.29513081790935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158.32115954959272</v>
      </c>
      <c r="L6">
        <v>63.270657007327316</v>
      </c>
      <c r="M6">
        <v>0</v>
      </c>
      <c r="N6">
        <v>29.099851092591052</v>
      </c>
      <c r="O6">
        <v>48.864120283582096</v>
      </c>
      <c r="P6">
        <v>65.266580018175389</v>
      </c>
      <c r="Q6">
        <v>5.3402840009161707</v>
      </c>
      <c r="R6">
        <v>10.38794286152781</v>
      </c>
      <c r="S6">
        <v>6.4683806805399326</v>
      </c>
      <c r="T6">
        <v>0</v>
      </c>
      <c r="U6">
        <v>228.18854214611747</v>
      </c>
      <c r="V6">
        <v>2.8894752368421055</v>
      </c>
      <c r="W6">
        <v>11.367763078847441</v>
      </c>
      <c r="X6">
        <v>36.341071492214901</v>
      </c>
      <c r="Y6">
        <v>0</v>
      </c>
      <c r="Z6">
        <v>3.1956329280000002</v>
      </c>
      <c r="AA6">
        <v>6.8847294239334289</v>
      </c>
      <c r="AB6">
        <v>6.4545529747206594</v>
      </c>
      <c r="AC6">
        <v>4.7421567151788118</v>
      </c>
      <c r="AD6">
        <v>0</v>
      </c>
      <c r="AE6">
        <v>8.0761976305341978</v>
      </c>
      <c r="AF6">
        <v>0</v>
      </c>
      <c r="AG6">
        <v>0</v>
      </c>
      <c r="AH6">
        <v>4.6409787452349809</v>
      </c>
      <c r="AI6">
        <v>0</v>
      </c>
      <c r="AJ6">
        <v>0</v>
      </c>
      <c r="AK6">
        <v>8.432191909535069</v>
      </c>
      <c r="AL6">
        <v>9.821562388812394</v>
      </c>
      <c r="AM6">
        <v>3.8727318815674887</v>
      </c>
      <c r="AN6">
        <v>0</v>
      </c>
      <c r="AO6">
        <v>0</v>
      </c>
      <c r="AP6">
        <v>3.1383569917481362E-2</v>
      </c>
      <c r="AQ6">
        <v>0</v>
      </c>
      <c r="AR6">
        <v>8.5208091692028969</v>
      </c>
      <c r="AS6">
        <v>7.81637603299734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738.29513081790935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158.32115954959272</v>
      </c>
      <c r="L7">
        <v>63.270657007327316</v>
      </c>
      <c r="M7">
        <v>0</v>
      </c>
      <c r="N7">
        <v>29.099851092591052</v>
      </c>
      <c r="O7">
        <v>48.864120283582096</v>
      </c>
      <c r="P7">
        <v>65.266580018175389</v>
      </c>
      <c r="Q7">
        <v>5.3402840009161707</v>
      </c>
      <c r="R7">
        <v>10.38794286152781</v>
      </c>
      <c r="S7">
        <v>6.4683806805399326</v>
      </c>
      <c r="T7">
        <v>0</v>
      </c>
      <c r="U7">
        <v>228.18854214611747</v>
      </c>
      <c r="V7">
        <v>2.8894752368421055</v>
      </c>
      <c r="W7">
        <v>11.367763078847441</v>
      </c>
      <c r="X7">
        <v>36.341071492214901</v>
      </c>
      <c r="Y7">
        <v>0</v>
      </c>
      <c r="Z7">
        <v>3.1956329280000002</v>
      </c>
      <c r="AA7">
        <v>6.3876538611111133</v>
      </c>
      <c r="AB7">
        <v>6.4545529747206594</v>
      </c>
      <c r="AC7">
        <v>4.7421567151788118</v>
      </c>
      <c r="AD7">
        <v>0</v>
      </c>
      <c r="AE7">
        <v>8.0761976305341978</v>
      </c>
      <c r="AF7">
        <v>0</v>
      </c>
      <c r="AG7">
        <v>0</v>
      </c>
      <c r="AH7">
        <v>4.6409787452349809</v>
      </c>
      <c r="AI7">
        <v>0</v>
      </c>
      <c r="AJ7">
        <v>0</v>
      </c>
      <c r="AK7">
        <v>8.432191909535069</v>
      </c>
      <c r="AL7">
        <v>9.821562388812394</v>
      </c>
      <c r="AM7">
        <v>3.8727318815674887</v>
      </c>
      <c r="AN7">
        <v>0</v>
      </c>
      <c r="AO7">
        <v>0</v>
      </c>
      <c r="AP7">
        <v>3.1383569917481362E-2</v>
      </c>
      <c r="AQ7">
        <v>0</v>
      </c>
      <c r="AR7">
        <v>8.5208091692028969</v>
      </c>
      <c r="AS7">
        <v>7.81637603299734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737.79805525508698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158.32115954959272</v>
      </c>
      <c r="L8">
        <v>63.270657007327316</v>
      </c>
      <c r="M8">
        <v>0</v>
      </c>
      <c r="N8">
        <v>29.099851092591052</v>
      </c>
      <c r="O8">
        <v>48.864120283582096</v>
      </c>
      <c r="P8">
        <v>65.266580018175389</v>
      </c>
      <c r="Q8">
        <v>5.3402840009161707</v>
      </c>
      <c r="R8">
        <v>10.38794286152781</v>
      </c>
      <c r="S8">
        <v>6.4683806805399326</v>
      </c>
      <c r="T8">
        <v>0</v>
      </c>
      <c r="U8">
        <v>228.18854214611747</v>
      </c>
      <c r="V8">
        <v>2.8894752368421055</v>
      </c>
      <c r="W8">
        <v>11.367763078847441</v>
      </c>
      <c r="X8">
        <v>36.341071492214901</v>
      </c>
      <c r="Y8">
        <v>0</v>
      </c>
      <c r="Z8">
        <v>3.1956329280000002</v>
      </c>
      <c r="AA8">
        <v>6.3876538611111133</v>
      </c>
      <c r="AB8">
        <v>6.4545529747206594</v>
      </c>
      <c r="AC8">
        <v>4.7421567151788118</v>
      </c>
      <c r="AD8">
        <v>0</v>
      </c>
      <c r="AE8">
        <v>8.0761976305341978</v>
      </c>
      <c r="AF8">
        <v>0</v>
      </c>
      <c r="AG8">
        <v>0</v>
      </c>
      <c r="AH8">
        <v>4.6409787452349809</v>
      </c>
      <c r="AI8">
        <v>0</v>
      </c>
      <c r="AJ8">
        <v>0</v>
      </c>
      <c r="AK8">
        <v>8.432191909535069</v>
      </c>
      <c r="AL8">
        <v>9.821562388812394</v>
      </c>
      <c r="AM8">
        <v>3.8727318815674887</v>
      </c>
      <c r="AN8">
        <v>0</v>
      </c>
      <c r="AO8">
        <v>0</v>
      </c>
      <c r="AP8">
        <v>3.1383569917481362E-2</v>
      </c>
      <c r="AQ8">
        <v>0</v>
      </c>
      <c r="AR8">
        <v>8.5208091692028969</v>
      </c>
      <c r="AS8">
        <v>7.81637603299734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737.79805525508698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158.33006478019729</v>
      </c>
      <c r="L9">
        <v>63.270657007327316</v>
      </c>
      <c r="M9">
        <v>0</v>
      </c>
      <c r="N9">
        <v>29.099851092591052</v>
      </c>
      <c r="O9">
        <v>48.864120283582096</v>
      </c>
      <c r="P9">
        <v>65.266580018175389</v>
      </c>
      <c r="Q9">
        <v>5.3402840009161707</v>
      </c>
      <c r="R9">
        <v>10.38794286152781</v>
      </c>
      <c r="S9">
        <v>6.4683806805399326</v>
      </c>
      <c r="T9">
        <v>0</v>
      </c>
      <c r="U9">
        <v>220.68</v>
      </c>
      <c r="V9">
        <v>2.8894752368421055</v>
      </c>
      <c r="W9">
        <v>11.367763078847441</v>
      </c>
      <c r="X9">
        <v>36.341071492214901</v>
      </c>
      <c r="Y9">
        <v>0</v>
      </c>
      <c r="Z9">
        <v>3.1956329280000002</v>
      </c>
      <c r="AA9">
        <v>6.3876538611111133</v>
      </c>
      <c r="AB9">
        <v>6.4545529747206594</v>
      </c>
      <c r="AC9">
        <v>4.7421567151788118</v>
      </c>
      <c r="AD9">
        <v>0</v>
      </c>
      <c r="AE9">
        <v>8.0761976305341978</v>
      </c>
      <c r="AF9">
        <v>0</v>
      </c>
      <c r="AG9">
        <v>0</v>
      </c>
      <c r="AH9">
        <v>4.6409787452349809</v>
      </c>
      <c r="AI9">
        <v>0</v>
      </c>
      <c r="AJ9">
        <v>0</v>
      </c>
      <c r="AK9">
        <v>8.432191909535069</v>
      </c>
      <c r="AL9">
        <v>9.821562388812394</v>
      </c>
      <c r="AM9">
        <v>3.8727318815674887</v>
      </c>
      <c r="AN9">
        <v>0</v>
      </c>
      <c r="AO9">
        <v>0</v>
      </c>
      <c r="AP9">
        <v>3.1383569917481362E-2</v>
      </c>
      <c r="AQ9">
        <v>0</v>
      </c>
      <c r="AR9">
        <v>8.5208091692028969</v>
      </c>
      <c r="AS9">
        <v>7.81637603299734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730.29841833957403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158.32115954959272</v>
      </c>
      <c r="L10">
        <v>63.270657007327316</v>
      </c>
      <c r="M10">
        <v>0</v>
      </c>
      <c r="N10">
        <v>29.099851092591052</v>
      </c>
      <c r="O10">
        <v>48.864120283582096</v>
      </c>
      <c r="P10">
        <v>65.266580018175389</v>
      </c>
      <c r="Q10">
        <v>5.3402840009161707</v>
      </c>
      <c r="R10">
        <v>10.38794286152781</v>
      </c>
      <c r="S10">
        <v>6.4683806805399326</v>
      </c>
      <c r="T10">
        <v>0</v>
      </c>
      <c r="U10">
        <v>220.68</v>
      </c>
      <c r="V10">
        <v>2.8894752368421055</v>
      </c>
      <c r="W10">
        <v>11.367763078847441</v>
      </c>
      <c r="X10">
        <v>36.341071492214901</v>
      </c>
      <c r="Y10">
        <v>0</v>
      </c>
      <c r="Z10">
        <v>3.1956329280000002</v>
      </c>
      <c r="AA10">
        <v>6.3876538611111133</v>
      </c>
      <c r="AB10">
        <v>6.4545529747206594</v>
      </c>
      <c r="AC10">
        <v>4.7421567151788118</v>
      </c>
      <c r="AD10">
        <v>0</v>
      </c>
      <c r="AE10">
        <v>8.0761976305341978</v>
      </c>
      <c r="AF10">
        <v>0</v>
      </c>
      <c r="AG10">
        <v>0</v>
      </c>
      <c r="AH10">
        <v>4.6409787452349809</v>
      </c>
      <c r="AI10">
        <v>0</v>
      </c>
      <c r="AJ10">
        <v>0</v>
      </c>
      <c r="AK10">
        <v>8.432191909535069</v>
      </c>
      <c r="AL10">
        <v>9.821562388812394</v>
      </c>
      <c r="AM10">
        <v>3.8727318815674887</v>
      </c>
      <c r="AN10">
        <v>0</v>
      </c>
      <c r="AO10">
        <v>0</v>
      </c>
      <c r="AP10">
        <v>3.1383569917481362E-2</v>
      </c>
      <c r="AQ10">
        <v>0</v>
      </c>
      <c r="AR10">
        <v>8.5208091692028969</v>
      </c>
      <c r="AS10">
        <v>7.81637603299734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730.28951310896946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158.32115954959272</v>
      </c>
      <c r="L11">
        <v>63.270657007327316</v>
      </c>
      <c r="M11">
        <v>0</v>
      </c>
      <c r="N11">
        <v>29.099851092591052</v>
      </c>
      <c r="O11">
        <v>48.864120283582096</v>
      </c>
      <c r="P11">
        <v>65.266580018175389</v>
      </c>
      <c r="Q11">
        <v>5.3402840009161707</v>
      </c>
      <c r="R11">
        <v>10.38794286152781</v>
      </c>
      <c r="S11">
        <v>6.4683806805399326</v>
      </c>
      <c r="T11">
        <v>0</v>
      </c>
      <c r="U11">
        <v>220.68</v>
      </c>
      <c r="V11">
        <v>2.8894752368421055</v>
      </c>
      <c r="W11">
        <v>11.367763078847441</v>
      </c>
      <c r="X11">
        <v>36.341071492214901</v>
      </c>
      <c r="Y11">
        <v>0</v>
      </c>
      <c r="Z11">
        <v>3.1956329280000002</v>
      </c>
      <c r="AA11">
        <v>6.3876538611111133</v>
      </c>
      <c r="AB11">
        <v>6.4545529747206594</v>
      </c>
      <c r="AC11">
        <v>4.7421567151788118</v>
      </c>
      <c r="AD11">
        <v>0</v>
      </c>
      <c r="AE11">
        <v>8.0761976305341978</v>
      </c>
      <c r="AF11">
        <v>0</v>
      </c>
      <c r="AG11">
        <v>0</v>
      </c>
      <c r="AH11">
        <v>4.6409787452349809</v>
      </c>
      <c r="AI11">
        <v>0</v>
      </c>
      <c r="AJ11">
        <v>0</v>
      </c>
      <c r="AK11">
        <v>8.432191909535069</v>
      </c>
      <c r="AL11">
        <v>19.446693570481933</v>
      </c>
      <c r="AM11">
        <v>3.8727318815674887</v>
      </c>
      <c r="AN11">
        <v>0</v>
      </c>
      <c r="AO11">
        <v>0</v>
      </c>
      <c r="AP11">
        <v>3.1383569917481362E-2</v>
      </c>
      <c r="AQ11">
        <v>0</v>
      </c>
      <c r="AR11">
        <v>8.5208091692028969</v>
      </c>
      <c r="AS11">
        <v>7.81637603299734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739.91464429063899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158.32115954959272</v>
      </c>
      <c r="L12">
        <v>63.270657007327316</v>
      </c>
      <c r="M12">
        <v>0</v>
      </c>
      <c r="N12">
        <v>29.099851092591052</v>
      </c>
      <c r="O12">
        <v>48.864120283582096</v>
      </c>
      <c r="P12">
        <v>65.266580018175389</v>
      </c>
      <c r="Q12">
        <v>5.3402840009161707</v>
      </c>
      <c r="R12">
        <v>10.38794286152781</v>
      </c>
      <c r="S12">
        <v>6.4683806805399326</v>
      </c>
      <c r="T12">
        <v>0</v>
      </c>
      <c r="U12">
        <v>220.68</v>
      </c>
      <c r="V12">
        <v>2.8894752368421055</v>
      </c>
      <c r="W12">
        <v>11.367763078847441</v>
      </c>
      <c r="X12">
        <v>36.341071492214901</v>
      </c>
      <c r="Y12">
        <v>0</v>
      </c>
      <c r="Z12">
        <v>3.1956329280000002</v>
      </c>
      <c r="AA12">
        <v>6.3876538611111133</v>
      </c>
      <c r="AB12">
        <v>6.4545529747206594</v>
      </c>
      <c r="AC12">
        <v>4.7421567151788118</v>
      </c>
      <c r="AD12">
        <v>0</v>
      </c>
      <c r="AE12">
        <v>8.0761976305341978</v>
      </c>
      <c r="AF12">
        <v>0</v>
      </c>
      <c r="AG12">
        <v>0</v>
      </c>
      <c r="AH12">
        <v>4.6409787452349809</v>
      </c>
      <c r="AI12">
        <v>0</v>
      </c>
      <c r="AJ12">
        <v>0</v>
      </c>
      <c r="AK12">
        <v>8.432191909535069</v>
      </c>
      <c r="AL12">
        <v>19.446693570481933</v>
      </c>
      <c r="AM12">
        <v>3.8727318815674887</v>
      </c>
      <c r="AN12">
        <v>0</v>
      </c>
      <c r="AO12">
        <v>0</v>
      </c>
      <c r="AP12">
        <v>3.1383569917481362E-2</v>
      </c>
      <c r="AQ12">
        <v>0</v>
      </c>
      <c r="AR12">
        <v>8.5208091692028969</v>
      </c>
      <c r="AS12">
        <v>7.81637603299734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739.91464429063899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161.51041813173845</v>
      </c>
      <c r="L13">
        <v>63.270657007327316</v>
      </c>
      <c r="M13">
        <v>0</v>
      </c>
      <c r="N13">
        <v>29.099851092591052</v>
      </c>
      <c r="O13">
        <v>48.864120283582096</v>
      </c>
      <c r="P13">
        <v>65.266580018175389</v>
      </c>
      <c r="Q13">
        <v>5.3402840009161707</v>
      </c>
      <c r="R13">
        <v>10.38794286152781</v>
      </c>
      <c r="S13">
        <v>6.4683806805399326</v>
      </c>
      <c r="T13">
        <v>0</v>
      </c>
      <c r="U13">
        <v>220.68</v>
      </c>
      <c r="V13">
        <v>2.8894752368421055</v>
      </c>
      <c r="W13">
        <v>11.367763078847441</v>
      </c>
      <c r="X13">
        <v>36.341071492214901</v>
      </c>
      <c r="Y13">
        <v>0</v>
      </c>
      <c r="Z13">
        <v>3.1956329280000002</v>
      </c>
      <c r="AA13">
        <v>6.3876538611111133</v>
      </c>
      <c r="AB13">
        <v>6.4545529747206594</v>
      </c>
      <c r="AC13">
        <v>4.7421567151788118</v>
      </c>
      <c r="AD13">
        <v>0</v>
      </c>
      <c r="AE13">
        <v>8.0761976305341978</v>
      </c>
      <c r="AF13">
        <v>0</v>
      </c>
      <c r="AG13">
        <v>0</v>
      </c>
      <c r="AH13">
        <v>4.6409787452349809</v>
      </c>
      <c r="AI13">
        <v>0</v>
      </c>
      <c r="AJ13">
        <v>0</v>
      </c>
      <c r="AK13">
        <v>8.432191909535069</v>
      </c>
      <c r="AL13">
        <v>19.446693570481933</v>
      </c>
      <c r="AM13">
        <v>3.8727318815674887</v>
      </c>
      <c r="AN13">
        <v>0</v>
      </c>
      <c r="AO13">
        <v>0</v>
      </c>
      <c r="AP13">
        <v>3.1383569917481362E-2</v>
      </c>
      <c r="AQ13">
        <v>0</v>
      </c>
      <c r="AR13">
        <v>8.5208091692028969</v>
      </c>
      <c r="AS13">
        <v>7.81637603299734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743.10390287278472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158.39120142447481</v>
      </c>
      <c r="L14">
        <v>63.270657007327316</v>
      </c>
      <c r="M14">
        <v>0</v>
      </c>
      <c r="N14">
        <v>29.099851092591052</v>
      </c>
      <c r="O14">
        <v>48.864120283582096</v>
      </c>
      <c r="P14">
        <v>65.266580018175389</v>
      </c>
      <c r="Q14">
        <v>5.3402840009161707</v>
      </c>
      <c r="R14">
        <v>10.38794286152781</v>
      </c>
      <c r="S14">
        <v>6.4683806805399326</v>
      </c>
      <c r="T14">
        <v>0</v>
      </c>
      <c r="U14">
        <v>220.68</v>
      </c>
      <c r="V14">
        <v>2.8894752368421055</v>
      </c>
      <c r="W14">
        <v>11.367763078847441</v>
      </c>
      <c r="X14">
        <v>36.341071492214901</v>
      </c>
      <c r="Y14">
        <v>0</v>
      </c>
      <c r="Z14">
        <v>3.1956329280000002</v>
      </c>
      <c r="AA14">
        <v>6.3876538611111133</v>
      </c>
      <c r="AB14">
        <v>6.4545529747206594</v>
      </c>
      <c r="AC14">
        <v>4.7421567151788118</v>
      </c>
      <c r="AD14">
        <v>0</v>
      </c>
      <c r="AE14">
        <v>8.0761976305341978</v>
      </c>
      <c r="AF14">
        <v>0</v>
      </c>
      <c r="AG14">
        <v>0</v>
      </c>
      <c r="AH14">
        <v>4.6409787452349809</v>
      </c>
      <c r="AI14">
        <v>0</v>
      </c>
      <c r="AJ14">
        <v>0</v>
      </c>
      <c r="AK14">
        <v>8.432191909535069</v>
      </c>
      <c r="AL14">
        <v>19.446693570481933</v>
      </c>
      <c r="AM14">
        <v>3.8727318815674887</v>
      </c>
      <c r="AN14">
        <v>0</v>
      </c>
      <c r="AO14">
        <v>0</v>
      </c>
      <c r="AP14">
        <v>3.1383569917481362E-2</v>
      </c>
      <c r="AQ14">
        <v>0</v>
      </c>
      <c r="AR14">
        <v>8.5208091692028969</v>
      </c>
      <c r="AS14">
        <v>7.81637603299734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739.984686165521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158.38973940814657</v>
      </c>
      <c r="L15">
        <v>63.270657007327316</v>
      </c>
      <c r="M15">
        <v>0</v>
      </c>
      <c r="N15">
        <v>29.099851092591052</v>
      </c>
      <c r="O15">
        <v>48.864120283582096</v>
      </c>
      <c r="P15">
        <v>66.681480033785661</v>
      </c>
      <c r="Q15">
        <v>5.3402840009161707</v>
      </c>
      <c r="R15">
        <v>10.38794286152781</v>
      </c>
      <c r="S15">
        <v>6.4683806805399326</v>
      </c>
      <c r="T15">
        <v>0</v>
      </c>
      <c r="U15">
        <v>220.68</v>
      </c>
      <c r="V15">
        <v>2.8894752368421055</v>
      </c>
      <c r="W15">
        <v>11.367763078847441</v>
      </c>
      <c r="X15">
        <v>36.341071492214901</v>
      </c>
      <c r="Y15">
        <v>0</v>
      </c>
      <c r="Z15">
        <v>3.1956329280000002</v>
      </c>
      <c r="AA15">
        <v>0</v>
      </c>
      <c r="AB15">
        <v>6.4545529747206594</v>
      </c>
      <c r="AC15">
        <v>4.7421567151788118</v>
      </c>
      <c r="AD15">
        <v>0</v>
      </c>
      <c r="AE15">
        <v>8.0761976305341978</v>
      </c>
      <c r="AF15">
        <v>0</v>
      </c>
      <c r="AG15">
        <v>0</v>
      </c>
      <c r="AH15">
        <v>4.6409787452349809</v>
      </c>
      <c r="AI15">
        <v>0</v>
      </c>
      <c r="AJ15">
        <v>0</v>
      </c>
      <c r="AK15">
        <v>8.432191909535069</v>
      </c>
      <c r="AL15">
        <v>10.248586818416525</v>
      </c>
      <c r="AM15">
        <v>3.8727318815674887</v>
      </c>
      <c r="AN15">
        <v>0</v>
      </c>
      <c r="AO15">
        <v>0</v>
      </c>
      <c r="AP15">
        <v>3.1383569917481362E-2</v>
      </c>
      <c r="AQ15">
        <v>0</v>
      </c>
      <c r="AR15">
        <v>8.5208091692028969</v>
      </c>
      <c r="AS15">
        <v>7.81637603299734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725.81236355162662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115.76392034131661</v>
      </c>
      <c r="L16">
        <v>63.271337199938777</v>
      </c>
      <c r="M16">
        <v>0</v>
      </c>
      <c r="N16">
        <v>29.099851092591052</v>
      </c>
      <c r="O16">
        <v>48.864120283582096</v>
      </c>
      <c r="P16">
        <v>66.792003376874703</v>
      </c>
      <c r="Q16">
        <v>5.3402840009161707</v>
      </c>
      <c r="R16">
        <v>10.38794286152781</v>
      </c>
      <c r="S16">
        <v>6.4683806805399326</v>
      </c>
      <c r="T16">
        <v>0</v>
      </c>
      <c r="U16">
        <v>220.68</v>
      </c>
      <c r="V16">
        <v>2.8894752368421055</v>
      </c>
      <c r="W16">
        <v>11.367763078847441</v>
      </c>
      <c r="X16">
        <v>36.341071492214901</v>
      </c>
      <c r="Y16">
        <v>0</v>
      </c>
      <c r="Z16">
        <v>3.1956329280000002</v>
      </c>
      <c r="AA16">
        <v>0</v>
      </c>
      <c r="AB16">
        <v>6.4545529747206594</v>
      </c>
      <c r="AC16">
        <v>4.7421567151788118</v>
      </c>
      <c r="AD16">
        <v>0</v>
      </c>
      <c r="AE16">
        <v>8.0761976305341978</v>
      </c>
      <c r="AF16">
        <v>0</v>
      </c>
      <c r="AG16">
        <v>0</v>
      </c>
      <c r="AH16">
        <v>4.6409787452349809</v>
      </c>
      <c r="AI16">
        <v>0</v>
      </c>
      <c r="AJ16">
        <v>0</v>
      </c>
      <c r="AK16">
        <v>8.432191909535069</v>
      </c>
      <c r="AL16">
        <v>9.821562388812394</v>
      </c>
      <c r="AM16">
        <v>3.8727318815674887</v>
      </c>
      <c r="AN16">
        <v>0</v>
      </c>
      <c r="AO16">
        <v>0</v>
      </c>
      <c r="AP16">
        <v>3.1383569917481362E-2</v>
      </c>
      <c r="AQ16">
        <v>0</v>
      </c>
      <c r="AR16">
        <v>8.5208091692028969</v>
      </c>
      <c r="AS16">
        <v>7.81637603299734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682.87072359089302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110.93996904132104</v>
      </c>
      <c r="L17">
        <v>63.271614900363474</v>
      </c>
      <c r="M17">
        <v>0</v>
      </c>
      <c r="N17">
        <v>29.099851092591052</v>
      </c>
      <c r="O17">
        <v>48.864120283582096</v>
      </c>
      <c r="P17">
        <v>66.792003376874703</v>
      </c>
      <c r="Q17">
        <v>5.3472574298336797</v>
      </c>
      <c r="R17">
        <v>10.38827200503578</v>
      </c>
      <c r="S17">
        <v>6.4759617957776827</v>
      </c>
      <c r="T17">
        <v>0</v>
      </c>
      <c r="U17">
        <v>208.42</v>
      </c>
      <c r="V17">
        <v>2.8894752368421055</v>
      </c>
      <c r="W17">
        <v>11.376093042827659</v>
      </c>
      <c r="X17">
        <v>36.341434296659962</v>
      </c>
      <c r="Y17">
        <v>0</v>
      </c>
      <c r="Z17">
        <v>3.1956329280000002</v>
      </c>
      <c r="AA17">
        <v>0</v>
      </c>
      <c r="AB17">
        <v>6.4545529747206594</v>
      </c>
      <c r="AC17">
        <v>4.7421567151788118</v>
      </c>
      <c r="AD17">
        <v>0</v>
      </c>
      <c r="AE17">
        <v>8.0761976305341978</v>
      </c>
      <c r="AF17">
        <v>0</v>
      </c>
      <c r="AG17">
        <v>0</v>
      </c>
      <c r="AH17">
        <v>4.6409787452349809</v>
      </c>
      <c r="AI17">
        <v>0</v>
      </c>
      <c r="AJ17">
        <v>0</v>
      </c>
      <c r="AK17">
        <v>8.432191909535069</v>
      </c>
      <c r="AL17">
        <v>9.821562388812394</v>
      </c>
      <c r="AM17">
        <v>3.8727318815674887</v>
      </c>
      <c r="AN17">
        <v>0</v>
      </c>
      <c r="AO17">
        <v>0</v>
      </c>
      <c r="AP17">
        <v>3.1383569917481362E-2</v>
      </c>
      <c r="AQ17">
        <v>0</v>
      </c>
      <c r="AR17">
        <v>8.5208091692028969</v>
      </c>
      <c r="AS17">
        <v>7.81637603299734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665.81062644741053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96.46984380339245</v>
      </c>
      <c r="L18">
        <v>63.27936328980433</v>
      </c>
      <c r="M18">
        <v>0</v>
      </c>
      <c r="N18">
        <v>29.099851092591052</v>
      </c>
      <c r="O18">
        <v>48.864120283582096</v>
      </c>
      <c r="P18">
        <v>66.792003376874703</v>
      </c>
      <c r="Q18">
        <v>5.3472574298336797</v>
      </c>
      <c r="R18">
        <v>10.38827200503578</v>
      </c>
      <c r="S18">
        <v>6.4759617957776827</v>
      </c>
      <c r="T18">
        <v>0</v>
      </c>
      <c r="U18">
        <v>208.42</v>
      </c>
      <c r="V18">
        <v>2.8894752368421055</v>
      </c>
      <c r="W18">
        <v>11.278568405405405</v>
      </c>
      <c r="X18">
        <v>36.341071492214901</v>
      </c>
      <c r="Y18">
        <v>0</v>
      </c>
      <c r="Z18">
        <v>3.1956329280000002</v>
      </c>
      <c r="AA18">
        <v>0</v>
      </c>
      <c r="AB18">
        <v>6.4545529747206594</v>
      </c>
      <c r="AC18">
        <v>4.7421567151788118</v>
      </c>
      <c r="AD18">
        <v>0</v>
      </c>
      <c r="AE18">
        <v>8.0761976305341978</v>
      </c>
      <c r="AF18">
        <v>0</v>
      </c>
      <c r="AG18">
        <v>0</v>
      </c>
      <c r="AH18">
        <v>4.6409787452349809</v>
      </c>
      <c r="AI18">
        <v>0</v>
      </c>
      <c r="AJ18">
        <v>0</v>
      </c>
      <c r="AK18">
        <v>8.432191909535069</v>
      </c>
      <c r="AL18">
        <v>9.821562388812394</v>
      </c>
      <c r="AM18">
        <v>3.8727318815674887</v>
      </c>
      <c r="AN18">
        <v>0</v>
      </c>
      <c r="AO18">
        <v>0</v>
      </c>
      <c r="AP18">
        <v>3.1383569917481362E-2</v>
      </c>
      <c r="AQ18">
        <v>0</v>
      </c>
      <c r="AR18">
        <v>8.5208091692028969</v>
      </c>
      <c r="AS18">
        <v>7.81637603299734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651.25036215705563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155.98880714167498</v>
      </c>
      <c r="L19">
        <v>63.279411817116056</v>
      </c>
      <c r="M19">
        <v>0</v>
      </c>
      <c r="N19">
        <v>29.099851092591052</v>
      </c>
      <c r="O19">
        <v>48.864120283582096</v>
      </c>
      <c r="P19">
        <v>66.792003376874703</v>
      </c>
      <c r="Q19">
        <v>5.3402840009161707</v>
      </c>
      <c r="R19">
        <v>10.38794286152781</v>
      </c>
      <c r="S19">
        <v>6.4683806805399326</v>
      </c>
      <c r="T19">
        <v>0</v>
      </c>
      <c r="U19">
        <v>183.9</v>
      </c>
      <c r="V19">
        <v>2.8894752368421055</v>
      </c>
      <c r="W19">
        <v>11.367763078847441</v>
      </c>
      <c r="X19">
        <v>36.341071492214901</v>
      </c>
      <c r="Y19">
        <v>0</v>
      </c>
      <c r="Z19">
        <v>3.1956329280000002</v>
      </c>
      <c r="AA19">
        <v>0</v>
      </c>
      <c r="AB19">
        <v>6.4545529747206594</v>
      </c>
      <c r="AC19">
        <v>4.7421567151788118</v>
      </c>
      <c r="AD19">
        <v>0</v>
      </c>
      <c r="AE19">
        <v>8.0761976305341978</v>
      </c>
      <c r="AF19">
        <v>0</v>
      </c>
      <c r="AG19">
        <v>0</v>
      </c>
      <c r="AH19">
        <v>5.6851991409997105</v>
      </c>
      <c r="AI19">
        <v>0</v>
      </c>
      <c r="AJ19">
        <v>0</v>
      </c>
      <c r="AK19">
        <v>8.432191909535069</v>
      </c>
      <c r="AL19">
        <v>9.821562388812394</v>
      </c>
      <c r="AM19">
        <v>3.8727318815674887</v>
      </c>
      <c r="AN19">
        <v>0</v>
      </c>
      <c r="AO19">
        <v>0</v>
      </c>
      <c r="AP19">
        <v>0</v>
      </c>
      <c r="AQ19">
        <v>0</v>
      </c>
      <c r="AR19">
        <v>8.5208091692028969</v>
      </c>
      <c r="AS19">
        <v>7.81637603299734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687.33652183427591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158.39515479828324</v>
      </c>
      <c r="L20">
        <v>63.272027772162431</v>
      </c>
      <c r="M20">
        <v>0</v>
      </c>
      <c r="N20">
        <v>29.099851092591052</v>
      </c>
      <c r="O20">
        <v>48.864120283582096</v>
      </c>
      <c r="P20">
        <v>66.792003376874703</v>
      </c>
      <c r="Q20">
        <v>5.3402840009161707</v>
      </c>
      <c r="R20">
        <v>10.38794286152781</v>
      </c>
      <c r="S20">
        <v>6.4683806805399326</v>
      </c>
      <c r="T20">
        <v>0</v>
      </c>
      <c r="U20">
        <v>183.9</v>
      </c>
      <c r="V20">
        <v>2.8894752368421055</v>
      </c>
      <c r="W20">
        <v>11.367763078847441</v>
      </c>
      <c r="X20">
        <v>36.341071492214901</v>
      </c>
      <c r="Y20">
        <v>0</v>
      </c>
      <c r="Z20">
        <v>3.1956329280000002</v>
      </c>
      <c r="AA20">
        <v>0</v>
      </c>
      <c r="AB20">
        <v>6.4545529747206594</v>
      </c>
      <c r="AC20">
        <v>4.7421567151788118</v>
      </c>
      <c r="AD20">
        <v>0</v>
      </c>
      <c r="AE20">
        <v>8.0761976305341978</v>
      </c>
      <c r="AF20">
        <v>0</v>
      </c>
      <c r="AG20">
        <v>0</v>
      </c>
      <c r="AH20">
        <v>10.442202230744421</v>
      </c>
      <c r="AI20">
        <v>0</v>
      </c>
      <c r="AJ20">
        <v>0</v>
      </c>
      <c r="AK20">
        <v>8.432191909535069</v>
      </c>
      <c r="AL20">
        <v>9.821562388812394</v>
      </c>
      <c r="AM20">
        <v>3.8727318815674887</v>
      </c>
      <c r="AN20">
        <v>0</v>
      </c>
      <c r="AO20">
        <v>0</v>
      </c>
      <c r="AP20">
        <v>0</v>
      </c>
      <c r="AQ20">
        <v>0</v>
      </c>
      <c r="AR20">
        <v>8.5208091692028969</v>
      </c>
      <c r="AS20">
        <v>7.81637603299734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694.49248853567542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158.39515479828324</v>
      </c>
      <c r="L21">
        <v>63.272027772162431</v>
      </c>
      <c r="M21">
        <v>0</v>
      </c>
      <c r="N21">
        <v>29.099851092591052</v>
      </c>
      <c r="O21">
        <v>48.864120283582096</v>
      </c>
      <c r="P21">
        <v>66.792003376874703</v>
      </c>
      <c r="Q21">
        <v>5.3402840009161707</v>
      </c>
      <c r="R21">
        <v>10.38794286152781</v>
      </c>
      <c r="S21">
        <v>6.4683806805399326</v>
      </c>
      <c r="T21">
        <v>0</v>
      </c>
      <c r="U21">
        <v>183.9</v>
      </c>
      <c r="V21">
        <v>2.8894752368421055</v>
      </c>
      <c r="W21">
        <v>11.367763078847441</v>
      </c>
      <c r="X21">
        <v>36.341071492214901</v>
      </c>
      <c r="Y21">
        <v>0</v>
      </c>
      <c r="Z21">
        <v>4.8204028559999994</v>
      </c>
      <c r="AA21">
        <v>0</v>
      </c>
      <c r="AB21">
        <v>6.4545529747206594</v>
      </c>
      <c r="AC21">
        <v>4.7421567151788118</v>
      </c>
      <c r="AD21">
        <v>0</v>
      </c>
      <c r="AE21">
        <v>8.0761976305341978</v>
      </c>
      <c r="AF21">
        <v>0</v>
      </c>
      <c r="AG21">
        <v>0</v>
      </c>
      <c r="AH21">
        <v>10.442202230744421</v>
      </c>
      <c r="AI21">
        <v>0</v>
      </c>
      <c r="AJ21">
        <v>0</v>
      </c>
      <c r="AK21">
        <v>8.432191909535069</v>
      </c>
      <c r="AL21">
        <v>9.821562388812394</v>
      </c>
      <c r="AM21">
        <v>3.8727318815674887</v>
      </c>
      <c r="AN21">
        <v>0</v>
      </c>
      <c r="AO21">
        <v>0</v>
      </c>
      <c r="AP21">
        <v>0</v>
      </c>
      <c r="AQ21">
        <v>0</v>
      </c>
      <c r="AR21">
        <v>8.5208091692028969</v>
      </c>
      <c r="AS21">
        <v>7.81637603299734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696.1172584636754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158.39515479828324</v>
      </c>
      <c r="L22">
        <v>63.272027772162431</v>
      </c>
      <c r="M22">
        <v>0</v>
      </c>
      <c r="N22">
        <v>29.099851092591052</v>
      </c>
      <c r="O22">
        <v>48.864120283582096</v>
      </c>
      <c r="P22">
        <v>66.792003376874703</v>
      </c>
      <c r="Q22">
        <v>5.3402840009161707</v>
      </c>
      <c r="R22">
        <v>10.38794286152781</v>
      </c>
      <c r="S22">
        <v>6.4683806805399326</v>
      </c>
      <c r="T22">
        <v>0</v>
      </c>
      <c r="U22">
        <v>183.9</v>
      </c>
      <c r="V22">
        <v>2.8894752368421055</v>
      </c>
      <c r="W22">
        <v>11.367763078847441</v>
      </c>
      <c r="X22">
        <v>36.341071492214901</v>
      </c>
      <c r="Y22">
        <v>0</v>
      </c>
      <c r="Z22">
        <v>4.8204028559999994</v>
      </c>
      <c r="AA22">
        <v>0</v>
      </c>
      <c r="AB22">
        <v>6.4545529747206594</v>
      </c>
      <c r="AC22">
        <v>4.7421567151788118</v>
      </c>
      <c r="AD22">
        <v>0</v>
      </c>
      <c r="AE22">
        <v>8.0761976305341978</v>
      </c>
      <c r="AF22">
        <v>0</v>
      </c>
      <c r="AG22">
        <v>0</v>
      </c>
      <c r="AH22">
        <v>10.442202230744421</v>
      </c>
      <c r="AI22">
        <v>0</v>
      </c>
      <c r="AJ22">
        <v>0</v>
      </c>
      <c r="AK22">
        <v>8.432191909535069</v>
      </c>
      <c r="AL22">
        <v>9.821562388812394</v>
      </c>
      <c r="AM22">
        <v>3.8727318815674887</v>
      </c>
      <c r="AN22">
        <v>0</v>
      </c>
      <c r="AO22">
        <v>0</v>
      </c>
      <c r="AP22">
        <v>0</v>
      </c>
      <c r="AQ22">
        <v>0</v>
      </c>
      <c r="AR22">
        <v>8.5208091692028969</v>
      </c>
      <c r="AS22">
        <v>7.81637603299734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696.1172584636754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158.39428957623761</v>
      </c>
      <c r="L23">
        <v>63.272027772162431</v>
      </c>
      <c r="M23">
        <v>0</v>
      </c>
      <c r="N23">
        <v>29.099851092591052</v>
      </c>
      <c r="O23">
        <v>48.864120283582096</v>
      </c>
      <c r="P23">
        <v>66.792003376874703</v>
      </c>
      <c r="Q23">
        <v>5.3402840009161707</v>
      </c>
      <c r="R23">
        <v>10.38794286152781</v>
      </c>
      <c r="S23">
        <v>6.4683806805399326</v>
      </c>
      <c r="T23">
        <v>0</v>
      </c>
      <c r="U23">
        <v>183.9</v>
      </c>
      <c r="V23">
        <v>2.8894752368421055</v>
      </c>
      <c r="W23">
        <v>11.367763078847441</v>
      </c>
      <c r="X23">
        <v>36.341071492214901</v>
      </c>
      <c r="Y23">
        <v>0</v>
      </c>
      <c r="Z23">
        <v>4.8204028559999994</v>
      </c>
      <c r="AA23">
        <v>0</v>
      </c>
      <c r="AB23">
        <v>6.4545529747206594</v>
      </c>
      <c r="AC23">
        <v>4.7421567151788118</v>
      </c>
      <c r="AD23">
        <v>0</v>
      </c>
      <c r="AE23">
        <v>8.0761976305341978</v>
      </c>
      <c r="AF23">
        <v>0</v>
      </c>
      <c r="AG23">
        <v>0</v>
      </c>
      <c r="AH23">
        <v>10.442202230744421</v>
      </c>
      <c r="AI23">
        <v>0</v>
      </c>
      <c r="AJ23">
        <v>0</v>
      </c>
      <c r="AK23">
        <v>8.432191909535069</v>
      </c>
      <c r="AL23">
        <v>9.821562388812394</v>
      </c>
      <c r="AM23">
        <v>3.8727318815674887</v>
      </c>
      <c r="AN23">
        <v>0</v>
      </c>
      <c r="AO23">
        <v>0</v>
      </c>
      <c r="AP23">
        <v>0</v>
      </c>
      <c r="AQ23">
        <v>0</v>
      </c>
      <c r="AR23">
        <v>8.5208091692028969</v>
      </c>
      <c r="AS23">
        <v>7.81637603299734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696.11639324162968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158.39428957623761</v>
      </c>
      <c r="L24">
        <v>63.272027772162431</v>
      </c>
      <c r="M24">
        <v>0</v>
      </c>
      <c r="N24">
        <v>29.099851092591052</v>
      </c>
      <c r="O24">
        <v>48.864120283582096</v>
      </c>
      <c r="P24">
        <v>66.792003376874703</v>
      </c>
      <c r="Q24">
        <v>5.3402840009161707</v>
      </c>
      <c r="R24">
        <v>10.38794286152781</v>
      </c>
      <c r="S24">
        <v>6.4683806805399326</v>
      </c>
      <c r="T24">
        <v>0</v>
      </c>
      <c r="U24">
        <v>183.9</v>
      </c>
      <c r="V24">
        <v>2.8894752368421055</v>
      </c>
      <c r="W24">
        <v>11.367763078847441</v>
      </c>
      <c r="X24">
        <v>36.341071492214901</v>
      </c>
      <c r="Y24">
        <v>0</v>
      </c>
      <c r="Z24">
        <v>4.8204028559999994</v>
      </c>
      <c r="AA24">
        <v>3.1938268035630575</v>
      </c>
      <c r="AB24">
        <v>6.4545529747206594</v>
      </c>
      <c r="AC24">
        <v>4.7421567151788118</v>
      </c>
      <c r="AD24">
        <v>0</v>
      </c>
      <c r="AE24">
        <v>8.0761976305341978</v>
      </c>
      <c r="AF24">
        <v>0</v>
      </c>
      <c r="AG24">
        <v>0</v>
      </c>
      <c r="AH24">
        <v>10.442202230744421</v>
      </c>
      <c r="AI24">
        <v>0</v>
      </c>
      <c r="AJ24">
        <v>0</v>
      </c>
      <c r="AK24">
        <v>8.432191909535069</v>
      </c>
      <c r="AL24">
        <v>9.821562388812394</v>
      </c>
      <c r="AM24">
        <v>3.8727318815674887</v>
      </c>
      <c r="AN24">
        <v>0</v>
      </c>
      <c r="AO24">
        <v>0</v>
      </c>
      <c r="AP24">
        <v>0</v>
      </c>
      <c r="AQ24">
        <v>0</v>
      </c>
      <c r="AR24">
        <v>8.5208091692028969</v>
      </c>
      <c r="AS24">
        <v>7.81637603299734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699.31022004519275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158.39428957623761</v>
      </c>
      <c r="L25">
        <v>63.272027772162431</v>
      </c>
      <c r="M25">
        <v>0</v>
      </c>
      <c r="N25">
        <v>29.099851092591052</v>
      </c>
      <c r="O25">
        <v>48.864120283582096</v>
      </c>
      <c r="P25">
        <v>66.792003376874703</v>
      </c>
      <c r="Q25">
        <v>5.3402840009161707</v>
      </c>
      <c r="R25">
        <v>10.38794286152781</v>
      </c>
      <c r="S25">
        <v>6.4683806805399326</v>
      </c>
      <c r="T25">
        <v>0</v>
      </c>
      <c r="U25">
        <v>183.9</v>
      </c>
      <c r="V25">
        <v>2.8894752368421055</v>
      </c>
      <c r="W25">
        <v>11.367763078847441</v>
      </c>
      <c r="X25">
        <v>36.341071492214901</v>
      </c>
      <c r="Y25">
        <v>0</v>
      </c>
      <c r="Z25">
        <v>4.8204028559999994</v>
      </c>
      <c r="AA25">
        <v>3.1938268035630575</v>
      </c>
      <c r="AB25">
        <v>6.4545529747206594</v>
      </c>
      <c r="AC25">
        <v>4.7421567151788118</v>
      </c>
      <c r="AD25">
        <v>2.2332321065584244</v>
      </c>
      <c r="AE25">
        <v>8.0761976305341978</v>
      </c>
      <c r="AF25">
        <v>0</v>
      </c>
      <c r="AG25">
        <v>0</v>
      </c>
      <c r="AH25">
        <v>10.442202230744421</v>
      </c>
      <c r="AI25">
        <v>0</v>
      </c>
      <c r="AJ25">
        <v>0</v>
      </c>
      <c r="AK25">
        <v>8.432191909535069</v>
      </c>
      <c r="AL25">
        <v>9.821562388812394</v>
      </c>
      <c r="AM25">
        <v>3.8727318815674887</v>
      </c>
      <c r="AN25">
        <v>0</v>
      </c>
      <c r="AO25">
        <v>0</v>
      </c>
      <c r="AP25">
        <v>0</v>
      </c>
      <c r="AQ25">
        <v>0</v>
      </c>
      <c r="AR25">
        <v>8.5208091692028969</v>
      </c>
      <c r="AS25">
        <v>7.81637603299734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701.54345215175113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158.39899190380763</v>
      </c>
      <c r="L26">
        <v>63.272027772162431</v>
      </c>
      <c r="M26">
        <v>0</v>
      </c>
      <c r="N26">
        <v>29.099851092591052</v>
      </c>
      <c r="O26">
        <v>48.864120283582096</v>
      </c>
      <c r="P26">
        <v>66.792003376874703</v>
      </c>
      <c r="Q26">
        <v>5.3402840009161707</v>
      </c>
      <c r="R26">
        <v>10.38794286152781</v>
      </c>
      <c r="S26">
        <v>6.4683806805399326</v>
      </c>
      <c r="T26">
        <v>0</v>
      </c>
      <c r="U26">
        <v>183.9</v>
      </c>
      <c r="V26">
        <v>2.8894752368421055</v>
      </c>
      <c r="W26">
        <v>11.367763078847441</v>
      </c>
      <c r="X26">
        <v>36.341071492214901</v>
      </c>
      <c r="Y26">
        <v>0</v>
      </c>
      <c r="Z26">
        <v>4.8204028559999994</v>
      </c>
      <c r="AA26">
        <v>3.1938268035630575</v>
      </c>
      <c r="AB26">
        <v>6.4545529747206594</v>
      </c>
      <c r="AC26">
        <v>4.7421567151788118</v>
      </c>
      <c r="AD26">
        <v>2.2332321065584244</v>
      </c>
      <c r="AE26">
        <v>8.0761976305341978</v>
      </c>
      <c r="AF26">
        <v>0</v>
      </c>
      <c r="AG26">
        <v>0</v>
      </c>
      <c r="AH26">
        <v>10.442202230744421</v>
      </c>
      <c r="AI26">
        <v>0</v>
      </c>
      <c r="AJ26">
        <v>0</v>
      </c>
      <c r="AK26">
        <v>8.432191909535069</v>
      </c>
      <c r="AL26">
        <v>9.821562388812394</v>
      </c>
      <c r="AM26">
        <v>3.8727318815674887</v>
      </c>
      <c r="AN26">
        <v>0</v>
      </c>
      <c r="AO26">
        <v>0</v>
      </c>
      <c r="AP26">
        <v>0</v>
      </c>
      <c r="AQ26">
        <v>0</v>
      </c>
      <c r="AR26">
        <v>8.5208091692028969</v>
      </c>
      <c r="AS26">
        <v>7.81637603299734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701.54815447932117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158.39334992273373</v>
      </c>
      <c r="L27">
        <v>63.272027772162431</v>
      </c>
      <c r="M27">
        <v>0</v>
      </c>
      <c r="N27">
        <v>29.099851092591052</v>
      </c>
      <c r="O27">
        <v>48.864120283582096</v>
      </c>
      <c r="P27">
        <v>66.792003376874703</v>
      </c>
      <c r="Q27">
        <v>5.3402840009161707</v>
      </c>
      <c r="R27">
        <v>10.38794286152781</v>
      </c>
      <c r="S27">
        <v>6.4683806805399326</v>
      </c>
      <c r="T27">
        <v>0</v>
      </c>
      <c r="U27">
        <v>183.9</v>
      </c>
      <c r="V27">
        <v>2.8894752368421055</v>
      </c>
      <c r="W27">
        <v>11.367763078847441</v>
      </c>
      <c r="X27">
        <v>36.341071492214901</v>
      </c>
      <c r="Y27">
        <v>0</v>
      </c>
      <c r="Z27">
        <v>4.8204028559999994</v>
      </c>
      <c r="AA27">
        <v>3.1938268035630575</v>
      </c>
      <c r="AB27">
        <v>6.4545529747206594</v>
      </c>
      <c r="AC27">
        <v>4.7421567151788118</v>
      </c>
      <c r="AD27">
        <v>2.2332321065584244</v>
      </c>
      <c r="AE27">
        <v>8.0761976305341978</v>
      </c>
      <c r="AF27">
        <v>0</v>
      </c>
      <c r="AG27">
        <v>0</v>
      </c>
      <c r="AH27">
        <v>10.442202230744421</v>
      </c>
      <c r="AI27">
        <v>0.77971891755317246</v>
      </c>
      <c r="AJ27">
        <v>0</v>
      </c>
      <c r="AK27">
        <v>8.432191909535069</v>
      </c>
      <c r="AL27">
        <v>9.821562388812394</v>
      </c>
      <c r="AM27">
        <v>3.8727318815674887</v>
      </c>
      <c r="AN27">
        <v>0</v>
      </c>
      <c r="AO27">
        <v>0</v>
      </c>
      <c r="AP27">
        <v>0</v>
      </c>
      <c r="AQ27">
        <v>0</v>
      </c>
      <c r="AR27">
        <v>8.5208091692028969</v>
      </c>
      <c r="AS27">
        <v>7.81637603299734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702.3222314158005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158.39441819414924</v>
      </c>
      <c r="L28">
        <v>63.272027772162431</v>
      </c>
      <c r="M28">
        <v>0</v>
      </c>
      <c r="N28">
        <v>29.099851092591052</v>
      </c>
      <c r="O28">
        <v>48.864120283582096</v>
      </c>
      <c r="P28">
        <v>66.792003376874703</v>
      </c>
      <c r="Q28">
        <v>5.3402840009161707</v>
      </c>
      <c r="R28">
        <v>10.38794286152781</v>
      </c>
      <c r="S28">
        <v>6.4683806805399326</v>
      </c>
      <c r="T28">
        <v>0</v>
      </c>
      <c r="U28">
        <v>183.9</v>
      </c>
      <c r="V28">
        <v>2.8894752368421055</v>
      </c>
      <c r="W28">
        <v>11.367763078847441</v>
      </c>
      <c r="X28">
        <v>36.341071492214901</v>
      </c>
      <c r="Y28">
        <v>0</v>
      </c>
      <c r="Z28">
        <v>4.8204028559999994</v>
      </c>
      <c r="AA28">
        <v>6.3876538611111133</v>
      </c>
      <c r="AB28">
        <v>6.4545529747206594</v>
      </c>
      <c r="AC28">
        <v>4.7421567151788118</v>
      </c>
      <c r="AD28">
        <v>2.2332321065584244</v>
      </c>
      <c r="AE28">
        <v>8.0761976305341978</v>
      </c>
      <c r="AF28">
        <v>0</v>
      </c>
      <c r="AG28">
        <v>0</v>
      </c>
      <c r="AH28">
        <v>10.442202230744421</v>
      </c>
      <c r="AI28">
        <v>1.2475501409473524</v>
      </c>
      <c r="AJ28">
        <v>0</v>
      </c>
      <c r="AK28">
        <v>8.432191909535069</v>
      </c>
      <c r="AL28">
        <v>9.821562388812394</v>
      </c>
      <c r="AM28">
        <v>3.8727318815674887</v>
      </c>
      <c r="AN28">
        <v>0</v>
      </c>
      <c r="AO28">
        <v>0</v>
      </c>
      <c r="AP28">
        <v>0</v>
      </c>
      <c r="AQ28">
        <v>0</v>
      </c>
      <c r="AR28">
        <v>8.5208091692028969</v>
      </c>
      <c r="AS28">
        <v>7.81637603299734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705.98495796815814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158.39515479828324</v>
      </c>
      <c r="L29">
        <v>63.272027772162431</v>
      </c>
      <c r="M29">
        <v>0</v>
      </c>
      <c r="N29">
        <v>29.099851092591052</v>
      </c>
      <c r="O29">
        <v>48.864120283582096</v>
      </c>
      <c r="P29">
        <v>66.792003376874703</v>
      </c>
      <c r="Q29">
        <v>5.3402840009161707</v>
      </c>
      <c r="R29">
        <v>10.38794286152781</v>
      </c>
      <c r="S29">
        <v>6.4683806805399326</v>
      </c>
      <c r="T29">
        <v>0</v>
      </c>
      <c r="U29">
        <v>183.9</v>
      </c>
      <c r="V29">
        <v>2.8894752368421055</v>
      </c>
      <c r="W29">
        <v>11.367763078847441</v>
      </c>
      <c r="X29">
        <v>36.341071492214901</v>
      </c>
      <c r="Y29">
        <v>0</v>
      </c>
      <c r="Z29">
        <v>4.8204028559999994</v>
      </c>
      <c r="AA29">
        <v>6.3876538611111133</v>
      </c>
      <c r="AB29">
        <v>6.4545529747206594</v>
      </c>
      <c r="AC29">
        <v>4.7421567151788118</v>
      </c>
      <c r="AD29">
        <v>2.2332321065584244</v>
      </c>
      <c r="AE29">
        <v>8.0761976305341978</v>
      </c>
      <c r="AF29">
        <v>0</v>
      </c>
      <c r="AG29">
        <v>0</v>
      </c>
      <c r="AH29">
        <v>10.442202230744421</v>
      </c>
      <c r="AI29">
        <v>8.0117662919212709</v>
      </c>
      <c r="AJ29">
        <v>0</v>
      </c>
      <c r="AK29">
        <v>8.432191909535069</v>
      </c>
      <c r="AL29">
        <v>9.821562388812394</v>
      </c>
      <c r="AM29">
        <v>3.8727318815674887</v>
      </c>
      <c r="AN29">
        <v>0</v>
      </c>
      <c r="AO29">
        <v>0</v>
      </c>
      <c r="AP29">
        <v>0</v>
      </c>
      <c r="AQ29">
        <v>0</v>
      </c>
      <c r="AR29">
        <v>8.5208091692028969</v>
      </c>
      <c r="AS29">
        <v>7.81637603299734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712.74991072326611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158.39515479828324</v>
      </c>
      <c r="L30">
        <v>63.272027772162431</v>
      </c>
      <c r="M30">
        <v>0</v>
      </c>
      <c r="N30">
        <v>29.099851092591052</v>
      </c>
      <c r="O30">
        <v>48.864120283582096</v>
      </c>
      <c r="P30">
        <v>66.792003376874703</v>
      </c>
      <c r="Q30">
        <v>5.3402840009161707</v>
      </c>
      <c r="R30">
        <v>10.38794286152781</v>
      </c>
      <c r="S30">
        <v>6.4683806805399326</v>
      </c>
      <c r="T30">
        <v>0</v>
      </c>
      <c r="U30">
        <v>183.9</v>
      </c>
      <c r="V30">
        <v>2.8894752368421055</v>
      </c>
      <c r="W30">
        <v>11.367763078847441</v>
      </c>
      <c r="X30">
        <v>36.341071492214901</v>
      </c>
      <c r="Y30">
        <v>0</v>
      </c>
      <c r="Z30">
        <v>4.8204028559999994</v>
      </c>
      <c r="AA30">
        <v>6.3876538611111133</v>
      </c>
      <c r="AB30">
        <v>6.4545529747206594</v>
      </c>
      <c r="AC30">
        <v>2.3710781456832133</v>
      </c>
      <c r="AD30">
        <v>2.2332321065584244</v>
      </c>
      <c r="AE30">
        <v>8.0761976305341978</v>
      </c>
      <c r="AF30">
        <v>0</v>
      </c>
      <c r="AG30">
        <v>0</v>
      </c>
      <c r="AH30">
        <v>10.442202230744421</v>
      </c>
      <c r="AI30">
        <v>8.0117662919212709</v>
      </c>
      <c r="AJ30">
        <v>0</v>
      </c>
      <c r="AK30">
        <v>8.432191909535069</v>
      </c>
      <c r="AL30">
        <v>9.821562388812394</v>
      </c>
      <c r="AM30">
        <v>3.8727318815674887</v>
      </c>
      <c r="AN30">
        <v>0</v>
      </c>
      <c r="AO30">
        <v>0</v>
      </c>
      <c r="AP30">
        <v>0</v>
      </c>
      <c r="AQ30">
        <v>0</v>
      </c>
      <c r="AR30">
        <v>8.5208091692028969</v>
      </c>
      <c r="AS30">
        <v>7.81637603299734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710.37883215377053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158.39515479828324</v>
      </c>
      <c r="L31">
        <v>63.271844703680848</v>
      </c>
      <c r="M31">
        <v>0</v>
      </c>
      <c r="N31">
        <v>29.099851092591052</v>
      </c>
      <c r="O31">
        <v>48.864120283582096</v>
      </c>
      <c r="P31">
        <v>66.792003376874703</v>
      </c>
      <c r="Q31">
        <v>5.3399427321729371</v>
      </c>
      <c r="R31">
        <v>10.389158833716255</v>
      </c>
      <c r="S31">
        <v>6.4663999329608934</v>
      </c>
      <c r="T31">
        <v>0</v>
      </c>
      <c r="U31">
        <v>183.9</v>
      </c>
      <c r="V31">
        <v>2.8894752368421055</v>
      </c>
      <c r="W31">
        <v>11.367763078847441</v>
      </c>
      <c r="X31">
        <v>36.341071492214901</v>
      </c>
      <c r="Y31">
        <v>0</v>
      </c>
      <c r="Z31">
        <v>4.8204028559999994</v>
      </c>
      <c r="AA31">
        <v>6.3876538611111133</v>
      </c>
      <c r="AB31">
        <v>6.4545529747206594</v>
      </c>
      <c r="AC31">
        <v>2.3710781456832133</v>
      </c>
      <c r="AD31">
        <v>2.2332321065584244</v>
      </c>
      <c r="AE31">
        <v>8.0761976305341978</v>
      </c>
      <c r="AF31">
        <v>0</v>
      </c>
      <c r="AG31">
        <v>0</v>
      </c>
      <c r="AH31">
        <v>10.442202230744421</v>
      </c>
      <c r="AI31">
        <v>8.0117662919212709</v>
      </c>
      <c r="AJ31">
        <v>0</v>
      </c>
      <c r="AK31">
        <v>8.432191909535069</v>
      </c>
      <c r="AL31">
        <v>9.821562388812394</v>
      </c>
      <c r="AM31">
        <v>3.8727318815674887</v>
      </c>
      <c r="AN31">
        <v>0</v>
      </c>
      <c r="AO31">
        <v>0</v>
      </c>
      <c r="AP31">
        <v>0</v>
      </c>
      <c r="AQ31">
        <v>0</v>
      </c>
      <c r="AR31">
        <v>8.5208091692028969</v>
      </c>
      <c r="AS31">
        <v>7.81637603299734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710.37754304115492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158.39515479828324</v>
      </c>
      <c r="L32">
        <v>63.271844703680848</v>
      </c>
      <c r="M32">
        <v>0</v>
      </c>
      <c r="N32">
        <v>29.099851092591052</v>
      </c>
      <c r="O32">
        <v>48.864120283582096</v>
      </c>
      <c r="P32">
        <v>66.792003376874703</v>
      </c>
      <c r="Q32">
        <v>5.3399427321729371</v>
      </c>
      <c r="R32">
        <v>10.389158833716255</v>
      </c>
      <c r="S32">
        <v>6.4663999329608934</v>
      </c>
      <c r="T32">
        <v>0</v>
      </c>
      <c r="U32">
        <v>183.9</v>
      </c>
      <c r="V32">
        <v>2.8894752368421055</v>
      </c>
      <c r="W32">
        <v>11.367763078847441</v>
      </c>
      <c r="X32">
        <v>36.341071492214901</v>
      </c>
      <c r="Y32">
        <v>0</v>
      </c>
      <c r="Z32">
        <v>4.8204028559999994</v>
      </c>
      <c r="AA32">
        <v>6.3876538611111133</v>
      </c>
      <c r="AB32">
        <v>6.4545529747206594</v>
      </c>
      <c r="AC32">
        <v>2.3710781456832133</v>
      </c>
      <c r="AD32">
        <v>2.2332321065584244</v>
      </c>
      <c r="AE32">
        <v>8.0761976305341978</v>
      </c>
      <c r="AF32">
        <v>0</v>
      </c>
      <c r="AG32">
        <v>0</v>
      </c>
      <c r="AH32">
        <v>10.442202230744421</v>
      </c>
      <c r="AI32">
        <v>8.0117662919212709</v>
      </c>
      <c r="AJ32">
        <v>0</v>
      </c>
      <c r="AK32">
        <v>8.432191909535069</v>
      </c>
      <c r="AL32">
        <v>9.821562388812394</v>
      </c>
      <c r="AM32">
        <v>3.8727318815674887</v>
      </c>
      <c r="AN32">
        <v>0</v>
      </c>
      <c r="AO32">
        <v>0</v>
      </c>
      <c r="AP32">
        <v>0</v>
      </c>
      <c r="AQ32">
        <v>0</v>
      </c>
      <c r="AR32">
        <v>10.008569661594203</v>
      </c>
      <c r="AS32">
        <v>7.81637603299734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711.86530353354613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107.81052182988877</v>
      </c>
      <c r="L33">
        <v>63.271844703680848</v>
      </c>
      <c r="M33">
        <v>0</v>
      </c>
      <c r="N33">
        <v>29.099851092591052</v>
      </c>
      <c r="O33">
        <v>48.864120283582096</v>
      </c>
      <c r="P33">
        <v>66.792003376874703</v>
      </c>
      <c r="Q33">
        <v>5.3399427321729371</v>
      </c>
      <c r="R33">
        <v>10.389158833716255</v>
      </c>
      <c r="S33">
        <v>6.4663999329608934</v>
      </c>
      <c r="T33">
        <v>0</v>
      </c>
      <c r="U33">
        <v>183.9</v>
      </c>
      <c r="V33">
        <v>2.8894752368421055</v>
      </c>
      <c r="W33">
        <v>11.367763078847441</v>
      </c>
      <c r="X33">
        <v>36.341071492214901</v>
      </c>
      <c r="Y33">
        <v>0</v>
      </c>
      <c r="Z33">
        <v>3.1956329280000002</v>
      </c>
      <c r="AA33">
        <v>6.3876538611111133</v>
      </c>
      <c r="AB33">
        <v>6.4545529747206594</v>
      </c>
      <c r="AC33">
        <v>2.3710781456832133</v>
      </c>
      <c r="AD33">
        <v>2.2332321065584244</v>
      </c>
      <c r="AE33">
        <v>8.0761976305341978</v>
      </c>
      <c r="AF33">
        <v>0</v>
      </c>
      <c r="AG33">
        <v>0</v>
      </c>
      <c r="AH33">
        <v>10.442202230744421</v>
      </c>
      <c r="AI33">
        <v>8.0117662919212709</v>
      </c>
      <c r="AJ33">
        <v>0</v>
      </c>
      <c r="AK33">
        <v>8.432191909535069</v>
      </c>
      <c r="AL33">
        <v>9.821562388812394</v>
      </c>
      <c r="AM33">
        <v>3.8727318815674887</v>
      </c>
      <c r="AN33">
        <v>0</v>
      </c>
      <c r="AO33">
        <v>0</v>
      </c>
      <c r="AP33">
        <v>0</v>
      </c>
      <c r="AQ33">
        <v>0</v>
      </c>
      <c r="AR33">
        <v>10.008569661594203</v>
      </c>
      <c r="AS33">
        <v>7.81637603299734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659.65590063715172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101.29076868195301</v>
      </c>
      <c r="L34">
        <v>63.271844703680848</v>
      </c>
      <c r="M34">
        <v>0</v>
      </c>
      <c r="N34">
        <v>29.099851092591052</v>
      </c>
      <c r="O34">
        <v>48.864120283582096</v>
      </c>
      <c r="P34">
        <v>66.792003376874703</v>
      </c>
      <c r="Q34">
        <v>2.889519274088542</v>
      </c>
      <c r="R34">
        <v>10.389158833716255</v>
      </c>
      <c r="S34">
        <v>6.4663999329608934</v>
      </c>
      <c r="T34">
        <v>0</v>
      </c>
      <c r="U34">
        <v>183.9</v>
      </c>
      <c r="V34">
        <v>2.8894752368421055</v>
      </c>
      <c r="W34">
        <v>11.367763078847441</v>
      </c>
      <c r="X34">
        <v>36.341071492214901</v>
      </c>
      <c r="Y34">
        <v>0</v>
      </c>
      <c r="Z34">
        <v>3.1956329280000002</v>
      </c>
      <c r="AA34">
        <v>6.3876538611111133</v>
      </c>
      <c r="AB34">
        <v>6.4545529747206594</v>
      </c>
      <c r="AC34">
        <v>2.3710781456832133</v>
      </c>
      <c r="AD34">
        <v>2.2332321065584244</v>
      </c>
      <c r="AE34">
        <v>8.0761976305341978</v>
      </c>
      <c r="AF34">
        <v>0</v>
      </c>
      <c r="AG34">
        <v>0</v>
      </c>
      <c r="AH34">
        <v>10.442202230744421</v>
      </c>
      <c r="AI34">
        <v>8.0117662919212709</v>
      </c>
      <c r="AJ34">
        <v>0</v>
      </c>
      <c r="AK34">
        <v>8.432191909535069</v>
      </c>
      <c r="AL34">
        <v>9.821562388812394</v>
      </c>
      <c r="AM34">
        <v>3.8727318815674887</v>
      </c>
      <c r="AN34">
        <v>0</v>
      </c>
      <c r="AO34">
        <v>0</v>
      </c>
      <c r="AP34">
        <v>0</v>
      </c>
      <c r="AQ34">
        <v>0</v>
      </c>
      <c r="AR34">
        <v>10.008569661594203</v>
      </c>
      <c r="AS34">
        <v>7.81637603299734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650.6857240311316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86.8205664336935</v>
      </c>
      <c r="L35">
        <v>33.760822245727326</v>
      </c>
      <c r="M35">
        <v>0</v>
      </c>
      <c r="N35">
        <v>29.099851092591052</v>
      </c>
      <c r="O35">
        <v>48.864120283582096</v>
      </c>
      <c r="P35">
        <v>66.792003376874703</v>
      </c>
      <c r="Q35">
        <v>2.889519274088542</v>
      </c>
      <c r="R35">
        <v>5.9580328743169408</v>
      </c>
      <c r="S35">
        <v>3.9778144768756425</v>
      </c>
      <c r="T35">
        <v>0</v>
      </c>
      <c r="U35">
        <v>183.9</v>
      </c>
      <c r="V35">
        <v>2.8894752368421055</v>
      </c>
      <c r="W35">
        <v>11.367763078847441</v>
      </c>
      <c r="X35">
        <v>36.341071492214901</v>
      </c>
      <c r="Y35">
        <v>0</v>
      </c>
      <c r="Z35">
        <v>3.1956329280000002</v>
      </c>
      <c r="AA35">
        <v>6.3876538611111133</v>
      </c>
      <c r="AB35">
        <v>6.4545529747206594</v>
      </c>
      <c r="AC35">
        <v>2.3710781456832133</v>
      </c>
      <c r="AD35">
        <v>2.2332321065584244</v>
      </c>
      <c r="AE35">
        <v>8.0761976305341978</v>
      </c>
      <c r="AF35">
        <v>0</v>
      </c>
      <c r="AG35">
        <v>0</v>
      </c>
      <c r="AH35">
        <v>10.442202230744421</v>
      </c>
      <c r="AI35">
        <v>1.2475501409473524</v>
      </c>
      <c r="AJ35">
        <v>0</v>
      </c>
      <c r="AK35">
        <v>8.432191909535069</v>
      </c>
      <c r="AL35">
        <v>12.810733650000001</v>
      </c>
      <c r="AM35">
        <v>3.8727318815674887</v>
      </c>
      <c r="AN35">
        <v>0</v>
      </c>
      <c r="AO35">
        <v>0</v>
      </c>
      <c r="AP35">
        <v>6.2767139834962724E-2</v>
      </c>
      <c r="AQ35">
        <v>0</v>
      </c>
      <c r="AR35">
        <v>8.5208091692028969</v>
      </c>
      <c r="AS35">
        <v>7.81637603299734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594.58474966709139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86.8205664336935</v>
      </c>
      <c r="L36">
        <v>33.760822245727326</v>
      </c>
      <c r="M36">
        <v>0</v>
      </c>
      <c r="N36">
        <v>29.099851092591052</v>
      </c>
      <c r="O36">
        <v>48.864120283582096</v>
      </c>
      <c r="P36">
        <v>66.792003376874703</v>
      </c>
      <c r="Q36">
        <v>2.8971411958266451</v>
      </c>
      <c r="R36">
        <v>5.7888685747359876</v>
      </c>
      <c r="S36">
        <v>3.8711973203883492</v>
      </c>
      <c r="T36">
        <v>0</v>
      </c>
      <c r="U36">
        <v>183.9</v>
      </c>
      <c r="V36">
        <v>2.8894752368421055</v>
      </c>
      <c r="W36">
        <v>11.376093042827659</v>
      </c>
      <c r="X36">
        <v>36.341434296659962</v>
      </c>
      <c r="Y36">
        <v>0</v>
      </c>
      <c r="Z36">
        <v>3.1956329280000002</v>
      </c>
      <c r="AA36">
        <v>3.1938268035630575</v>
      </c>
      <c r="AB36">
        <v>3.2272764873603297</v>
      </c>
      <c r="AC36">
        <v>2.3710781456832133</v>
      </c>
      <c r="AD36">
        <v>2.2332321065584244</v>
      </c>
      <c r="AE36">
        <v>8.0761976305341978</v>
      </c>
      <c r="AF36">
        <v>0</v>
      </c>
      <c r="AG36">
        <v>0</v>
      </c>
      <c r="AH36">
        <v>10.442202230744421</v>
      </c>
      <c r="AI36">
        <v>0.77971891755317246</v>
      </c>
      <c r="AJ36">
        <v>0</v>
      </c>
      <c r="AK36">
        <v>8.432191909535069</v>
      </c>
      <c r="AL36">
        <v>12.810733650000001</v>
      </c>
      <c r="AM36">
        <v>3.8727318815674887</v>
      </c>
      <c r="AN36">
        <v>0</v>
      </c>
      <c r="AO36">
        <v>0</v>
      </c>
      <c r="AP36">
        <v>6.2767139834962724E-2</v>
      </c>
      <c r="AQ36">
        <v>0</v>
      </c>
      <c r="AR36">
        <v>8.5208091692028969</v>
      </c>
      <c r="AS36">
        <v>7.81637603299734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587.43634813288395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86.8205664336935</v>
      </c>
      <c r="L37">
        <v>33.760822245727326</v>
      </c>
      <c r="M37">
        <v>0</v>
      </c>
      <c r="N37">
        <v>29.099851092591052</v>
      </c>
      <c r="O37">
        <v>48.864120283582096</v>
      </c>
      <c r="P37">
        <v>66.792003376874703</v>
      </c>
      <c r="Q37">
        <v>2.8971411958266451</v>
      </c>
      <c r="R37">
        <v>5.7888685747359876</v>
      </c>
      <c r="S37">
        <v>3.8597953372319687</v>
      </c>
      <c r="T37">
        <v>0</v>
      </c>
      <c r="U37">
        <v>183.9</v>
      </c>
      <c r="V37">
        <v>2.8894752368421055</v>
      </c>
      <c r="W37">
        <v>11.369566638383839</v>
      </c>
      <c r="X37">
        <v>36.341434296659962</v>
      </c>
      <c r="Y37">
        <v>0</v>
      </c>
      <c r="Z37">
        <v>3.1956329280000002</v>
      </c>
      <c r="AA37">
        <v>0</v>
      </c>
      <c r="AB37">
        <v>3.2272764873603297</v>
      </c>
      <c r="AC37">
        <v>2.3710781456832133</v>
      </c>
      <c r="AD37">
        <v>2.2332321065584244</v>
      </c>
      <c r="AE37">
        <v>8.0761976305341978</v>
      </c>
      <c r="AF37">
        <v>0</v>
      </c>
      <c r="AG37">
        <v>0</v>
      </c>
      <c r="AH37">
        <v>10.442202230744421</v>
      </c>
      <c r="AI37">
        <v>0</v>
      </c>
      <c r="AJ37">
        <v>0</v>
      </c>
      <c r="AK37">
        <v>8.432191909535069</v>
      </c>
      <c r="AL37">
        <v>12.810733650000001</v>
      </c>
      <c r="AM37">
        <v>3.8727318815674887</v>
      </c>
      <c r="AN37">
        <v>0</v>
      </c>
      <c r="AO37">
        <v>0</v>
      </c>
      <c r="AP37">
        <v>6.2767139834962724E-2</v>
      </c>
      <c r="AQ37">
        <v>0</v>
      </c>
      <c r="AR37">
        <v>8.5208091692028969</v>
      </c>
      <c r="AS37">
        <v>7.81637603299734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583.44487402416758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86.8205664336935</v>
      </c>
      <c r="L38">
        <v>33.760822245727326</v>
      </c>
      <c r="M38">
        <v>0</v>
      </c>
      <c r="N38">
        <v>29.099851092591052</v>
      </c>
      <c r="O38">
        <v>48.864120283582096</v>
      </c>
      <c r="P38">
        <v>66.792003376874703</v>
      </c>
      <c r="Q38">
        <v>2.8971411958266451</v>
      </c>
      <c r="R38">
        <v>5.7888685747359876</v>
      </c>
      <c r="S38">
        <v>3.8597953372319687</v>
      </c>
      <c r="T38">
        <v>0</v>
      </c>
      <c r="U38">
        <v>183.9</v>
      </c>
      <c r="V38">
        <v>2.8894752368421055</v>
      </c>
      <c r="W38">
        <v>11.369566638383839</v>
      </c>
      <c r="X38">
        <v>36.341434296659962</v>
      </c>
      <c r="Y38">
        <v>0</v>
      </c>
      <c r="Z38">
        <v>3.1956329280000002</v>
      </c>
      <c r="AA38">
        <v>0</v>
      </c>
      <c r="AB38">
        <v>3.2272764873603297</v>
      </c>
      <c r="AC38">
        <v>2.3710781456832133</v>
      </c>
      <c r="AD38">
        <v>2.2332321065584244</v>
      </c>
      <c r="AE38">
        <v>8.0761976305341978</v>
      </c>
      <c r="AF38">
        <v>0</v>
      </c>
      <c r="AG38">
        <v>0</v>
      </c>
      <c r="AH38">
        <v>5.3371256757448009</v>
      </c>
      <c r="AI38">
        <v>0</v>
      </c>
      <c r="AJ38">
        <v>0</v>
      </c>
      <c r="AK38">
        <v>8.432191909535069</v>
      </c>
      <c r="AL38">
        <v>12.810733650000001</v>
      </c>
      <c r="AM38">
        <v>3.8727318815674887</v>
      </c>
      <c r="AN38">
        <v>0</v>
      </c>
      <c r="AO38">
        <v>0</v>
      </c>
      <c r="AP38">
        <v>6.2767139834962724E-2</v>
      </c>
      <c r="AQ38">
        <v>0</v>
      </c>
      <c r="AR38">
        <v>8.5208091692028969</v>
      </c>
      <c r="AS38">
        <v>7.81637603299734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578.33979746916793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86.8205664336935</v>
      </c>
      <c r="L39">
        <v>33.760822245727326</v>
      </c>
      <c r="M39">
        <v>0</v>
      </c>
      <c r="N39">
        <v>29.099851092591052</v>
      </c>
      <c r="O39">
        <v>48.864120283582096</v>
      </c>
      <c r="P39">
        <v>66.792003376874703</v>
      </c>
      <c r="Q39">
        <v>2.8971411958266451</v>
      </c>
      <c r="R39">
        <v>5.7888685747359876</v>
      </c>
      <c r="S39">
        <v>3.8597953372319687</v>
      </c>
      <c r="T39">
        <v>0</v>
      </c>
      <c r="U39">
        <v>183.9</v>
      </c>
      <c r="V39">
        <v>2.8894752368421055</v>
      </c>
      <c r="W39">
        <v>11.369566638383839</v>
      </c>
      <c r="X39">
        <v>36.338853676740314</v>
      </c>
      <c r="Y39">
        <v>0</v>
      </c>
      <c r="Z39">
        <v>3.1956329280000002</v>
      </c>
      <c r="AA39">
        <v>0</v>
      </c>
      <c r="AB39">
        <v>3.2272764873603297</v>
      </c>
      <c r="AC39">
        <v>2.3710781456832133</v>
      </c>
      <c r="AD39">
        <v>0</v>
      </c>
      <c r="AE39">
        <v>8.0761976305341978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8.432191909535069</v>
      </c>
      <c r="AL39">
        <v>9.3945379592082645</v>
      </c>
      <c r="AM39">
        <v>3.8727318815674887</v>
      </c>
      <c r="AN39">
        <v>0</v>
      </c>
      <c r="AO39">
        <v>0</v>
      </c>
      <c r="AP39">
        <v>6.2767139834962724E-2</v>
      </c>
      <c r="AQ39">
        <v>0</v>
      </c>
      <c r="AR39">
        <v>8.5208091692028969</v>
      </c>
      <c r="AS39">
        <v>7.81637603299734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567.35066337615331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86.8205664336935</v>
      </c>
      <c r="L40">
        <v>33.760822245727326</v>
      </c>
      <c r="M40">
        <v>0</v>
      </c>
      <c r="N40">
        <v>29.099851092591052</v>
      </c>
      <c r="O40">
        <v>48.864120283582096</v>
      </c>
      <c r="P40">
        <v>66.792003376874703</v>
      </c>
      <c r="Q40">
        <v>2.8971411958266451</v>
      </c>
      <c r="R40">
        <v>5.7888685747359876</v>
      </c>
      <c r="S40">
        <v>3.8597953372319687</v>
      </c>
      <c r="T40">
        <v>0</v>
      </c>
      <c r="U40">
        <v>183.9</v>
      </c>
      <c r="V40">
        <v>2.8894752368421055</v>
      </c>
      <c r="W40">
        <v>11.369566638383839</v>
      </c>
      <c r="X40">
        <v>36.338853676740314</v>
      </c>
      <c r="Y40">
        <v>0</v>
      </c>
      <c r="Z40">
        <v>3.1956329280000002</v>
      </c>
      <c r="AA40">
        <v>0</v>
      </c>
      <c r="AB40">
        <v>3.2272764873603297</v>
      </c>
      <c r="AC40">
        <v>2.3710781456832133</v>
      </c>
      <c r="AD40">
        <v>0</v>
      </c>
      <c r="AE40">
        <v>8.0761976305341978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8.432191909535069</v>
      </c>
      <c r="AL40">
        <v>9.3945379592082645</v>
      </c>
      <c r="AM40">
        <v>3.8727318815674887</v>
      </c>
      <c r="AN40">
        <v>0</v>
      </c>
      <c r="AO40">
        <v>0</v>
      </c>
      <c r="AP40">
        <v>6.2767139834962724E-2</v>
      </c>
      <c r="AQ40">
        <v>0</v>
      </c>
      <c r="AR40">
        <v>8.5208091692028969</v>
      </c>
      <c r="AS40">
        <v>7.81637603299734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567.35066337615331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86.8205664336935</v>
      </c>
      <c r="L41">
        <v>33.760822245727326</v>
      </c>
      <c r="M41">
        <v>0</v>
      </c>
      <c r="N41">
        <v>29.099851092591052</v>
      </c>
      <c r="O41">
        <v>48.864120283582096</v>
      </c>
      <c r="P41">
        <v>66.792003376874703</v>
      </c>
      <c r="Q41">
        <v>2.8971411958266451</v>
      </c>
      <c r="R41">
        <v>5.7888685747359876</v>
      </c>
      <c r="S41">
        <v>3.8597953372319687</v>
      </c>
      <c r="T41">
        <v>0</v>
      </c>
      <c r="U41">
        <v>183.9</v>
      </c>
      <c r="V41">
        <v>2.8894752368421055</v>
      </c>
      <c r="W41">
        <v>11.368171314389699</v>
      </c>
      <c r="X41">
        <v>36.338814951614317</v>
      </c>
      <c r="Y41">
        <v>0</v>
      </c>
      <c r="Z41">
        <v>3.1956329280000002</v>
      </c>
      <c r="AA41">
        <v>0</v>
      </c>
      <c r="AB41">
        <v>3.2272764873603297</v>
      </c>
      <c r="AC41">
        <v>2.3710781456832133</v>
      </c>
      <c r="AD41">
        <v>0</v>
      </c>
      <c r="AE41">
        <v>8.0761976305341978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8.432191909535069</v>
      </c>
      <c r="AL41">
        <v>12.526050781583479</v>
      </c>
      <c r="AM41">
        <v>3.8727318815674887</v>
      </c>
      <c r="AN41">
        <v>0</v>
      </c>
      <c r="AO41">
        <v>0</v>
      </c>
      <c r="AP41">
        <v>6.2767139834962724E-2</v>
      </c>
      <c r="AQ41">
        <v>0</v>
      </c>
      <c r="AR41">
        <v>8.5208091692028969</v>
      </c>
      <c r="AS41">
        <v>7.81637603299734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570.48074214940834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86.8205664336935</v>
      </c>
      <c r="L42">
        <v>33.760822245727326</v>
      </c>
      <c r="M42">
        <v>0</v>
      </c>
      <c r="N42">
        <v>29.099851092591052</v>
      </c>
      <c r="O42">
        <v>48.864120283582096</v>
      </c>
      <c r="P42">
        <v>66.792003376874703</v>
      </c>
      <c r="Q42">
        <v>2.8971411958266451</v>
      </c>
      <c r="R42">
        <v>5.7888685747359876</v>
      </c>
      <c r="S42">
        <v>3.8597953372319687</v>
      </c>
      <c r="T42">
        <v>0</v>
      </c>
      <c r="U42">
        <v>183.9</v>
      </c>
      <c r="V42">
        <v>2.8894752368421055</v>
      </c>
      <c r="W42">
        <v>11.368171314389699</v>
      </c>
      <c r="X42">
        <v>36.338814951614317</v>
      </c>
      <c r="Y42">
        <v>0</v>
      </c>
      <c r="Z42">
        <v>3.1956329280000002</v>
      </c>
      <c r="AA42">
        <v>0</v>
      </c>
      <c r="AB42">
        <v>3.2272764873603297</v>
      </c>
      <c r="AC42">
        <v>2.3710781456832133</v>
      </c>
      <c r="AD42">
        <v>0</v>
      </c>
      <c r="AE42">
        <v>8.0761976305341978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8.432191909535069</v>
      </c>
      <c r="AL42">
        <v>12.526050781583479</v>
      </c>
      <c r="AM42">
        <v>3.8727318815674887</v>
      </c>
      <c r="AN42">
        <v>0</v>
      </c>
      <c r="AO42">
        <v>0</v>
      </c>
      <c r="AP42">
        <v>6.2767139834962724E-2</v>
      </c>
      <c r="AQ42">
        <v>0</v>
      </c>
      <c r="AR42">
        <v>8.5208091692028969</v>
      </c>
      <c r="AS42">
        <v>7.81637603299734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570.48074214940834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86.8205664336935</v>
      </c>
      <c r="L43">
        <v>33.760822245727326</v>
      </c>
      <c r="M43">
        <v>0</v>
      </c>
      <c r="N43">
        <v>29.099851092591052</v>
      </c>
      <c r="O43">
        <v>48.864120283582096</v>
      </c>
      <c r="P43">
        <v>66.792003376874703</v>
      </c>
      <c r="Q43">
        <v>2.8971411958266451</v>
      </c>
      <c r="R43">
        <v>5.7888685747359876</v>
      </c>
      <c r="S43">
        <v>3.8597953372319687</v>
      </c>
      <c r="T43">
        <v>0</v>
      </c>
      <c r="U43">
        <v>183.9</v>
      </c>
      <c r="V43">
        <v>2.8894752368421055</v>
      </c>
      <c r="W43">
        <v>11.368171314389699</v>
      </c>
      <c r="X43">
        <v>36.338814951614317</v>
      </c>
      <c r="Y43">
        <v>0</v>
      </c>
      <c r="Z43">
        <v>3.1956329280000002</v>
      </c>
      <c r="AA43">
        <v>0</v>
      </c>
      <c r="AB43">
        <v>3.2272764873603297</v>
      </c>
      <c r="AC43">
        <v>2.3710781456832133</v>
      </c>
      <c r="AD43">
        <v>0</v>
      </c>
      <c r="AE43">
        <v>8.0761976305341978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8.432191909535069</v>
      </c>
      <c r="AL43">
        <v>12.526050781583479</v>
      </c>
      <c r="AM43">
        <v>3.8727318815674887</v>
      </c>
      <c r="AN43">
        <v>0</v>
      </c>
      <c r="AO43">
        <v>0</v>
      </c>
      <c r="AP43">
        <v>0.18830141950488818</v>
      </c>
      <c r="AQ43">
        <v>0</v>
      </c>
      <c r="AR43">
        <v>8.5208091692028969</v>
      </c>
      <c r="AS43">
        <v>7.81637603299734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570.60627642907832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86.8205664336935</v>
      </c>
      <c r="L44">
        <v>33.760822245727326</v>
      </c>
      <c r="M44">
        <v>0</v>
      </c>
      <c r="N44">
        <v>29.099851092591052</v>
      </c>
      <c r="O44">
        <v>48.864120283582096</v>
      </c>
      <c r="P44">
        <v>66.792003376874703</v>
      </c>
      <c r="Q44">
        <v>2.8971411958266451</v>
      </c>
      <c r="R44">
        <v>5.7888685747359876</v>
      </c>
      <c r="S44">
        <v>3.8597953372319687</v>
      </c>
      <c r="T44">
        <v>0</v>
      </c>
      <c r="U44">
        <v>183.9</v>
      </c>
      <c r="V44">
        <v>2.8894752368421055</v>
      </c>
      <c r="W44">
        <v>11.368171314389699</v>
      </c>
      <c r="X44">
        <v>36.338814951614317</v>
      </c>
      <c r="Y44">
        <v>0</v>
      </c>
      <c r="Z44">
        <v>3.1956329280000002</v>
      </c>
      <c r="AA44">
        <v>0</v>
      </c>
      <c r="AB44">
        <v>3.2272764873603297</v>
      </c>
      <c r="AC44">
        <v>2.3710781456832133</v>
      </c>
      <c r="AD44">
        <v>0</v>
      </c>
      <c r="AE44">
        <v>8.0761976305341978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8.432191909535069</v>
      </c>
      <c r="AL44">
        <v>12.526050781583479</v>
      </c>
      <c r="AM44">
        <v>3.8727318815674887</v>
      </c>
      <c r="AN44">
        <v>0</v>
      </c>
      <c r="AO44">
        <v>0</v>
      </c>
      <c r="AP44">
        <v>0.15691784958740684</v>
      </c>
      <c r="AQ44">
        <v>0</v>
      </c>
      <c r="AR44">
        <v>10.008569661594203</v>
      </c>
      <c r="AS44">
        <v>7.81637603299734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572.06265335155206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86.8205664336935</v>
      </c>
      <c r="L45">
        <v>33.760822245727326</v>
      </c>
      <c r="M45">
        <v>0</v>
      </c>
      <c r="N45">
        <v>29.099851092591052</v>
      </c>
      <c r="O45">
        <v>48.864120283582096</v>
      </c>
      <c r="P45">
        <v>66.792003376874703</v>
      </c>
      <c r="Q45">
        <v>2.8971411958266451</v>
      </c>
      <c r="R45">
        <v>5.7888685747359876</v>
      </c>
      <c r="S45">
        <v>3.8597953372319687</v>
      </c>
      <c r="T45">
        <v>0</v>
      </c>
      <c r="U45">
        <v>183.9</v>
      </c>
      <c r="V45">
        <v>2.8894752368421055</v>
      </c>
      <c r="W45">
        <v>11.368171314389699</v>
      </c>
      <c r="X45">
        <v>36.338814951614317</v>
      </c>
      <c r="Y45">
        <v>0</v>
      </c>
      <c r="Z45">
        <v>3.1956329280000002</v>
      </c>
      <c r="AA45">
        <v>0</v>
      </c>
      <c r="AB45">
        <v>3.2272764873603297</v>
      </c>
      <c r="AC45">
        <v>2.3710781456832133</v>
      </c>
      <c r="AD45">
        <v>0</v>
      </c>
      <c r="AE45">
        <v>8.0761976305341978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8.432191909535069</v>
      </c>
      <c r="AL45">
        <v>12.526050781583479</v>
      </c>
      <c r="AM45">
        <v>3.8727318815674887</v>
      </c>
      <c r="AN45">
        <v>0</v>
      </c>
      <c r="AO45">
        <v>0</v>
      </c>
      <c r="AP45">
        <v>2.0399333144241925</v>
      </c>
      <c r="AQ45">
        <v>0</v>
      </c>
      <c r="AR45">
        <v>10.008569661594203</v>
      </c>
      <c r="AS45">
        <v>7.81637603299734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573.94566881638877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86.8205664336935</v>
      </c>
      <c r="L46">
        <v>33.760822245727326</v>
      </c>
      <c r="M46">
        <v>0</v>
      </c>
      <c r="N46">
        <v>29.099851092591052</v>
      </c>
      <c r="O46">
        <v>48.864120283582096</v>
      </c>
      <c r="P46">
        <v>66.792003376874703</v>
      </c>
      <c r="Q46">
        <v>2.8971411958266451</v>
      </c>
      <c r="R46">
        <v>5.7888685747359876</v>
      </c>
      <c r="S46">
        <v>3.8597953372319687</v>
      </c>
      <c r="T46">
        <v>0</v>
      </c>
      <c r="U46">
        <v>183.9</v>
      </c>
      <c r="V46">
        <v>2.8894752368421055</v>
      </c>
      <c r="W46">
        <v>11.368171314389699</v>
      </c>
      <c r="X46">
        <v>36.338814951614317</v>
      </c>
      <c r="Y46">
        <v>0</v>
      </c>
      <c r="Z46">
        <v>3.1956329280000002</v>
      </c>
      <c r="AA46">
        <v>0</v>
      </c>
      <c r="AB46">
        <v>3.2272764873603297</v>
      </c>
      <c r="AC46">
        <v>2.3710781456832133</v>
      </c>
      <c r="AD46">
        <v>0</v>
      </c>
      <c r="AE46">
        <v>8.0761976305341978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8.432191909535069</v>
      </c>
      <c r="AL46">
        <v>12.526050781583479</v>
      </c>
      <c r="AM46">
        <v>3.8727318815674887</v>
      </c>
      <c r="AN46">
        <v>0</v>
      </c>
      <c r="AO46">
        <v>0</v>
      </c>
      <c r="AP46">
        <v>2.0399333144241925</v>
      </c>
      <c r="AQ46">
        <v>0</v>
      </c>
      <c r="AR46">
        <v>10.008569661594203</v>
      </c>
      <c r="AS46">
        <v>7.81637603299734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573.94566881638877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86.8205664336935</v>
      </c>
      <c r="L47">
        <v>33.760822245727326</v>
      </c>
      <c r="M47">
        <v>0</v>
      </c>
      <c r="N47">
        <v>29.099851092591052</v>
      </c>
      <c r="O47">
        <v>48.864120283582096</v>
      </c>
      <c r="P47">
        <v>66.792003376874703</v>
      </c>
      <c r="Q47">
        <v>2.8971411958266451</v>
      </c>
      <c r="R47">
        <v>5.7888685747359876</v>
      </c>
      <c r="S47">
        <v>3.8597953372319687</v>
      </c>
      <c r="T47">
        <v>0</v>
      </c>
      <c r="U47">
        <v>183.9</v>
      </c>
      <c r="V47">
        <v>2.8894752368421055</v>
      </c>
      <c r="W47">
        <v>11.368171314389699</v>
      </c>
      <c r="X47">
        <v>36.338814951614317</v>
      </c>
      <c r="Y47">
        <v>0</v>
      </c>
      <c r="Z47">
        <v>3.1956329280000002</v>
      </c>
      <c r="AA47">
        <v>0</v>
      </c>
      <c r="AB47">
        <v>3.2272764873603297</v>
      </c>
      <c r="AC47">
        <v>2.3710781456832133</v>
      </c>
      <c r="AD47">
        <v>0</v>
      </c>
      <c r="AE47">
        <v>8.0761976305341978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8.432191909535069</v>
      </c>
      <c r="AL47">
        <v>12.526050781583479</v>
      </c>
      <c r="AM47">
        <v>3.8727318815674887</v>
      </c>
      <c r="AN47">
        <v>0</v>
      </c>
      <c r="AO47">
        <v>0</v>
      </c>
      <c r="AP47">
        <v>2.0399333144241925</v>
      </c>
      <c r="AQ47">
        <v>0</v>
      </c>
      <c r="AR47">
        <v>8.5208091692028969</v>
      </c>
      <c r="AS47">
        <v>7.81637603299734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572.45790832399757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86.8205664336935</v>
      </c>
      <c r="L48">
        <v>33.760822245727326</v>
      </c>
      <c r="M48">
        <v>0</v>
      </c>
      <c r="N48">
        <v>29.099851092591052</v>
      </c>
      <c r="O48">
        <v>48.864120283582096</v>
      </c>
      <c r="P48">
        <v>66.792003376874703</v>
      </c>
      <c r="Q48">
        <v>2.8971411958266451</v>
      </c>
      <c r="R48">
        <v>5.7888685747359876</v>
      </c>
      <c r="S48">
        <v>3.8597953372319687</v>
      </c>
      <c r="T48">
        <v>0</v>
      </c>
      <c r="U48">
        <v>183.9</v>
      </c>
      <c r="V48">
        <v>2.8894752368421055</v>
      </c>
      <c r="W48">
        <v>11.368171314389699</v>
      </c>
      <c r="X48">
        <v>36.338814951614317</v>
      </c>
      <c r="Y48">
        <v>0</v>
      </c>
      <c r="Z48">
        <v>3.1956329280000002</v>
      </c>
      <c r="AA48">
        <v>0</v>
      </c>
      <c r="AB48">
        <v>3.2272764873603297</v>
      </c>
      <c r="AC48">
        <v>2.3710781456832133</v>
      </c>
      <c r="AD48">
        <v>0</v>
      </c>
      <c r="AE48">
        <v>8.0761976305341978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8.432191909535069</v>
      </c>
      <c r="AL48">
        <v>12.526050781583479</v>
      </c>
      <c r="AM48">
        <v>3.8727318815674887</v>
      </c>
      <c r="AN48">
        <v>0</v>
      </c>
      <c r="AO48">
        <v>0</v>
      </c>
      <c r="AP48">
        <v>2.0399333144241925</v>
      </c>
      <c r="AQ48">
        <v>0</v>
      </c>
      <c r="AR48">
        <v>8.5208091692028969</v>
      </c>
      <c r="AS48">
        <v>7.81637603299734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572.45790832399757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86.8205664336935</v>
      </c>
      <c r="L49">
        <v>33.760822245727326</v>
      </c>
      <c r="M49">
        <v>0</v>
      </c>
      <c r="N49">
        <v>28.928663948537423</v>
      </c>
      <c r="O49">
        <v>48.584494154263815</v>
      </c>
      <c r="P49">
        <v>66.409275292277741</v>
      </c>
      <c r="Q49">
        <v>2.8971411958266451</v>
      </c>
      <c r="R49">
        <v>5.7888685747359876</v>
      </c>
      <c r="S49">
        <v>3.8597953372319687</v>
      </c>
      <c r="T49">
        <v>0</v>
      </c>
      <c r="U49">
        <v>183.9</v>
      </c>
      <c r="V49">
        <v>2.8894752368421055</v>
      </c>
      <c r="W49">
        <v>11.368171314389699</v>
      </c>
      <c r="X49">
        <v>36.338814951614317</v>
      </c>
      <c r="Y49">
        <v>0</v>
      </c>
      <c r="Z49">
        <v>3.1956329280000002</v>
      </c>
      <c r="AA49">
        <v>0</v>
      </c>
      <c r="AB49">
        <v>3.2272764873603297</v>
      </c>
      <c r="AC49">
        <v>2.3710781456832133</v>
      </c>
      <c r="AD49">
        <v>0</v>
      </c>
      <c r="AE49">
        <v>8.0761976305341978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8.432191909535069</v>
      </c>
      <c r="AL49">
        <v>9.3945379592082645</v>
      </c>
      <c r="AM49">
        <v>3.8727318815674887</v>
      </c>
      <c r="AN49">
        <v>0</v>
      </c>
      <c r="AO49">
        <v>0</v>
      </c>
      <c r="AP49">
        <v>0</v>
      </c>
      <c r="AQ49">
        <v>0</v>
      </c>
      <c r="AR49">
        <v>8.5208091692028969</v>
      </c>
      <c r="AS49">
        <v>7.81637603299734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566.45292082922936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86.8205664336935</v>
      </c>
      <c r="L50">
        <v>33.760822245727326</v>
      </c>
      <c r="M50">
        <v>0</v>
      </c>
      <c r="N50">
        <v>28.762120204367253</v>
      </c>
      <c r="O50">
        <v>48.310642814341925</v>
      </c>
      <c r="P50">
        <v>66.030689658976513</v>
      </c>
      <c r="Q50">
        <v>2.8971411958266451</v>
      </c>
      <c r="R50">
        <v>5.7888685747359876</v>
      </c>
      <c r="S50">
        <v>3.8597953372319687</v>
      </c>
      <c r="T50">
        <v>0</v>
      </c>
      <c r="U50">
        <v>183.9</v>
      </c>
      <c r="V50">
        <v>2.8894752368421055</v>
      </c>
      <c r="W50">
        <v>11.368171314389699</v>
      </c>
      <c r="X50">
        <v>36.338814951614317</v>
      </c>
      <c r="Y50">
        <v>0</v>
      </c>
      <c r="Z50">
        <v>3.1956329280000002</v>
      </c>
      <c r="AA50">
        <v>0</v>
      </c>
      <c r="AB50">
        <v>3.2272764873603297</v>
      </c>
      <c r="AC50">
        <v>2.3710781456832133</v>
      </c>
      <c r="AD50">
        <v>0</v>
      </c>
      <c r="AE50">
        <v>8.0761976305341978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8.432191909535069</v>
      </c>
      <c r="AL50">
        <v>9.3945379592082645</v>
      </c>
      <c r="AM50">
        <v>3.8727318815674887</v>
      </c>
      <c r="AN50">
        <v>0</v>
      </c>
      <c r="AO50">
        <v>0</v>
      </c>
      <c r="AP50">
        <v>0</v>
      </c>
      <c r="AQ50">
        <v>0</v>
      </c>
      <c r="AR50">
        <v>8.5208091692028969</v>
      </c>
      <c r="AS50">
        <v>7.81637603299734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565.63394011183607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86.8205664336935</v>
      </c>
      <c r="L51">
        <v>33.760822245727326</v>
      </c>
      <c r="M51">
        <v>0</v>
      </c>
      <c r="N51">
        <v>29.012617230248306</v>
      </c>
      <c r="O51">
        <v>48.717538202723141</v>
      </c>
      <c r="P51">
        <v>66.585317097254958</v>
      </c>
      <c r="Q51">
        <v>2.8971411958266451</v>
      </c>
      <c r="R51">
        <v>5.7888685747359876</v>
      </c>
      <c r="S51">
        <v>3.8597953372319687</v>
      </c>
      <c r="T51">
        <v>0</v>
      </c>
      <c r="U51">
        <v>183.9</v>
      </c>
      <c r="V51">
        <v>2.8894752368421055</v>
      </c>
      <c r="W51">
        <v>11.368171314389699</v>
      </c>
      <c r="X51">
        <v>36.338814951614317</v>
      </c>
      <c r="Y51">
        <v>0</v>
      </c>
      <c r="Z51">
        <v>3.1956329280000002</v>
      </c>
      <c r="AA51">
        <v>0</v>
      </c>
      <c r="AB51">
        <v>3.2272764873603297</v>
      </c>
      <c r="AC51">
        <v>2.3710781456832133</v>
      </c>
      <c r="AD51">
        <v>0</v>
      </c>
      <c r="AE51">
        <v>8.0761976305341978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8.432191909535069</v>
      </c>
      <c r="AL51">
        <v>9.3945379592082645</v>
      </c>
      <c r="AM51">
        <v>3.8727318815674887</v>
      </c>
      <c r="AN51">
        <v>0</v>
      </c>
      <c r="AO51">
        <v>0</v>
      </c>
      <c r="AP51">
        <v>0</v>
      </c>
      <c r="AQ51">
        <v>0</v>
      </c>
      <c r="AR51">
        <v>8.5208091692028969</v>
      </c>
      <c r="AS51">
        <v>7.81637603299734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566.84595996437679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86.8205664336935</v>
      </c>
      <c r="L52">
        <v>33.760822245727326</v>
      </c>
      <c r="M52">
        <v>0</v>
      </c>
      <c r="N52">
        <v>28.940113499706701</v>
      </c>
      <c r="O52">
        <v>48.599556982758614</v>
      </c>
      <c r="P52">
        <v>66.429886898193175</v>
      </c>
      <c r="Q52">
        <v>2.8971411958266451</v>
      </c>
      <c r="R52">
        <v>5.7888685747359876</v>
      </c>
      <c r="S52">
        <v>3.8597953372319687</v>
      </c>
      <c r="T52">
        <v>0</v>
      </c>
      <c r="U52">
        <v>183.9</v>
      </c>
      <c r="V52">
        <v>2.8894752368421055</v>
      </c>
      <c r="W52">
        <v>11.368171314389699</v>
      </c>
      <c r="X52">
        <v>36.338814951614317</v>
      </c>
      <c r="Y52">
        <v>0</v>
      </c>
      <c r="Z52">
        <v>3.1956329280000002</v>
      </c>
      <c r="AA52">
        <v>0</v>
      </c>
      <c r="AB52">
        <v>3.2272764873603297</v>
      </c>
      <c r="AC52">
        <v>2.3710781456832133</v>
      </c>
      <c r="AD52">
        <v>0</v>
      </c>
      <c r="AE52">
        <v>8.0761976305341978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8.432191909535069</v>
      </c>
      <c r="AL52">
        <v>9.3945379592082645</v>
      </c>
      <c r="AM52">
        <v>3.8727318815674887</v>
      </c>
      <c r="AN52">
        <v>0</v>
      </c>
      <c r="AO52">
        <v>0</v>
      </c>
      <c r="AP52">
        <v>0</v>
      </c>
      <c r="AQ52">
        <v>0</v>
      </c>
      <c r="AR52">
        <v>8.5208091692028969</v>
      </c>
      <c r="AS52">
        <v>7.81637603299734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566.5000448148088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86.8205664336935</v>
      </c>
      <c r="L53">
        <v>33.760822245727326</v>
      </c>
      <c r="M53">
        <v>0</v>
      </c>
      <c r="N53">
        <v>28.839441829926827</v>
      </c>
      <c r="O53">
        <v>48.421558781828381</v>
      </c>
      <c r="P53">
        <v>66.178071884913166</v>
      </c>
      <c r="Q53">
        <v>2.8901502159810124</v>
      </c>
      <c r="R53">
        <v>5.7888685747359876</v>
      </c>
      <c r="S53">
        <v>3.8605262284980744</v>
      </c>
      <c r="T53">
        <v>0</v>
      </c>
      <c r="U53">
        <v>183.9</v>
      </c>
      <c r="V53">
        <v>3.0005000000000002</v>
      </c>
      <c r="W53">
        <v>11.368171314389699</v>
      </c>
      <c r="X53">
        <v>36.338814951614317</v>
      </c>
      <c r="Y53">
        <v>0</v>
      </c>
      <c r="Z53">
        <v>3.1956329280000002</v>
      </c>
      <c r="AA53">
        <v>0</v>
      </c>
      <c r="AB53">
        <v>3.2272764873603297</v>
      </c>
      <c r="AC53">
        <v>2.3710781456832133</v>
      </c>
      <c r="AD53">
        <v>0</v>
      </c>
      <c r="AE53">
        <v>8.0761976305341978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8.432191909535069</v>
      </c>
      <c r="AL53">
        <v>9.3945379592082645</v>
      </c>
      <c r="AM53">
        <v>3.8727318815674887</v>
      </c>
      <c r="AN53">
        <v>0</v>
      </c>
      <c r="AO53">
        <v>0</v>
      </c>
      <c r="AP53">
        <v>0</v>
      </c>
      <c r="AQ53">
        <v>0</v>
      </c>
      <c r="AR53">
        <v>8.5208091692028969</v>
      </c>
      <c r="AS53">
        <v>7.81637603299734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566.07432460539712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86.8205664336935</v>
      </c>
      <c r="L54">
        <v>33.760822245727326</v>
      </c>
      <c r="M54">
        <v>0</v>
      </c>
      <c r="N54">
        <v>28.66760064602369</v>
      </c>
      <c r="O54">
        <v>48.136761829478601</v>
      </c>
      <c r="P54">
        <v>65.792124372579281</v>
      </c>
      <c r="Q54">
        <v>2.8901502159810124</v>
      </c>
      <c r="R54">
        <v>5.7888685747359876</v>
      </c>
      <c r="S54">
        <v>3.8605262284980744</v>
      </c>
      <c r="T54">
        <v>0</v>
      </c>
      <c r="U54">
        <v>201.59792395264608</v>
      </c>
      <c r="V54">
        <v>3.0005000000000002</v>
      </c>
      <c r="W54">
        <v>11.368171314389699</v>
      </c>
      <c r="X54">
        <v>36.338814951614317</v>
      </c>
      <c r="Y54">
        <v>0</v>
      </c>
      <c r="Z54">
        <v>3.1956329280000002</v>
      </c>
      <c r="AA54">
        <v>0</v>
      </c>
      <c r="AB54">
        <v>3.2272764873603297</v>
      </c>
      <c r="AC54">
        <v>2.3710781456832133</v>
      </c>
      <c r="AD54">
        <v>0</v>
      </c>
      <c r="AE54">
        <v>8.0761976305341978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8.432191909535069</v>
      </c>
      <c r="AL54">
        <v>9.3945379592082645</v>
      </c>
      <c r="AM54">
        <v>3.8727318815674887</v>
      </c>
      <c r="AN54">
        <v>0</v>
      </c>
      <c r="AO54">
        <v>0</v>
      </c>
      <c r="AP54">
        <v>0</v>
      </c>
      <c r="AQ54">
        <v>0</v>
      </c>
      <c r="AR54">
        <v>10.008569661594203</v>
      </c>
      <c r="AS54">
        <v>7.81637603299734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584.41742340184771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86.8205664336935</v>
      </c>
      <c r="L55">
        <v>33.760822245727326</v>
      </c>
      <c r="M55">
        <v>0</v>
      </c>
      <c r="N55">
        <v>28.66829076163086</v>
      </c>
      <c r="O55">
        <v>48.140548821799726</v>
      </c>
      <c r="P55">
        <v>65.805608741405933</v>
      </c>
      <c r="Q55">
        <v>2.8901502159810124</v>
      </c>
      <c r="R55">
        <v>5.7888685747359876</v>
      </c>
      <c r="S55">
        <v>3.8605262284980744</v>
      </c>
      <c r="T55">
        <v>0</v>
      </c>
      <c r="U55">
        <v>208.08827154739708</v>
      </c>
      <c r="V55">
        <v>3.0005000000000002</v>
      </c>
      <c r="W55">
        <v>11.369566638383839</v>
      </c>
      <c r="X55">
        <v>36.341434296659962</v>
      </c>
      <c r="Y55">
        <v>0</v>
      </c>
      <c r="Z55">
        <v>3.1956329280000002</v>
      </c>
      <c r="AA55">
        <v>0</v>
      </c>
      <c r="AB55">
        <v>3.2272764873603297</v>
      </c>
      <c r="AC55">
        <v>2.3710781456832133</v>
      </c>
      <c r="AD55">
        <v>0</v>
      </c>
      <c r="AE55">
        <v>8.0761976305341978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8.432191909535069</v>
      </c>
      <c r="AL55">
        <v>9.3945379592082645</v>
      </c>
      <c r="AM55">
        <v>3.8727318815674887</v>
      </c>
      <c r="AN55">
        <v>0</v>
      </c>
      <c r="AO55">
        <v>0</v>
      </c>
      <c r="AP55">
        <v>0</v>
      </c>
      <c r="AQ55">
        <v>0</v>
      </c>
      <c r="AR55">
        <v>10.008569661594203</v>
      </c>
      <c r="AS55">
        <v>7.81637603299734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590.92974714239335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86.8205664336935</v>
      </c>
      <c r="L56">
        <v>33.760822245727326</v>
      </c>
      <c r="M56">
        <v>0</v>
      </c>
      <c r="N56">
        <v>28.558222486119366</v>
      </c>
      <c r="O56">
        <v>47.961514628386574</v>
      </c>
      <c r="P56">
        <v>65.561512177427289</v>
      </c>
      <c r="Q56">
        <v>2.8901502159810124</v>
      </c>
      <c r="R56">
        <v>5.7888685747359876</v>
      </c>
      <c r="S56">
        <v>3.8605262284980744</v>
      </c>
      <c r="T56">
        <v>0</v>
      </c>
      <c r="U56">
        <v>207.60872654968506</v>
      </c>
      <c r="V56">
        <v>3.0005000000000002</v>
      </c>
      <c r="W56">
        <v>11.368171314389699</v>
      </c>
      <c r="X56">
        <v>36.341071492214901</v>
      </c>
      <c r="Y56">
        <v>0</v>
      </c>
      <c r="Z56">
        <v>3.1956329280000002</v>
      </c>
      <c r="AA56">
        <v>0</v>
      </c>
      <c r="AB56">
        <v>3.2272764873603297</v>
      </c>
      <c r="AC56">
        <v>2.3710781456832133</v>
      </c>
      <c r="AD56">
        <v>0</v>
      </c>
      <c r="AE56">
        <v>8.0761976305341978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8.432191909535069</v>
      </c>
      <c r="AL56">
        <v>9.3945379592082645</v>
      </c>
      <c r="AM56">
        <v>3.8727318815674887</v>
      </c>
      <c r="AN56">
        <v>0</v>
      </c>
      <c r="AO56">
        <v>0</v>
      </c>
      <c r="AP56">
        <v>0</v>
      </c>
      <c r="AQ56">
        <v>0</v>
      </c>
      <c r="AR56">
        <v>10.008569661594203</v>
      </c>
      <c r="AS56">
        <v>7.81637603299734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589.91524498333888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86.8205664336935</v>
      </c>
      <c r="L57">
        <v>33.760931291323999</v>
      </c>
      <c r="M57">
        <v>0</v>
      </c>
      <c r="N57">
        <v>28.531020902702245</v>
      </c>
      <c r="O57">
        <v>47.924087978630411</v>
      </c>
      <c r="P57">
        <v>65.502098252413489</v>
      </c>
      <c r="Q57">
        <v>2.8898366369156046</v>
      </c>
      <c r="R57">
        <v>5.7887215861756705</v>
      </c>
      <c r="S57">
        <v>3.8591638853812533</v>
      </c>
      <c r="T57">
        <v>0</v>
      </c>
      <c r="U57">
        <v>202.86</v>
      </c>
      <c r="V57">
        <v>2.8902090638297868</v>
      </c>
      <c r="W57">
        <v>11.367763078847441</v>
      </c>
      <c r="X57">
        <v>36.341071492214901</v>
      </c>
      <c r="Y57">
        <v>0</v>
      </c>
      <c r="Z57">
        <v>3.1956329280000002</v>
      </c>
      <c r="AA57">
        <v>0</v>
      </c>
      <c r="AB57">
        <v>3.2272764873603297</v>
      </c>
      <c r="AC57">
        <v>0</v>
      </c>
      <c r="AD57">
        <v>0</v>
      </c>
      <c r="AE57">
        <v>8.0761976305341978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8.432191909535069</v>
      </c>
      <c r="AL57">
        <v>9.3945379592082645</v>
      </c>
      <c r="AM57">
        <v>3.8727318815674887</v>
      </c>
      <c r="AN57">
        <v>0</v>
      </c>
      <c r="AO57">
        <v>0</v>
      </c>
      <c r="AP57">
        <v>0</v>
      </c>
      <c r="AQ57">
        <v>0</v>
      </c>
      <c r="AR57">
        <v>8.5208091692028969</v>
      </c>
      <c r="AS57">
        <v>7.81637603299734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581.07122460053392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86.8205664336935</v>
      </c>
      <c r="L58">
        <v>33.760931291323999</v>
      </c>
      <c r="M58">
        <v>0</v>
      </c>
      <c r="N58">
        <v>28.398790235655738</v>
      </c>
      <c r="O58">
        <v>47.691150455795039</v>
      </c>
      <c r="P58">
        <v>65.193763127602324</v>
      </c>
      <c r="Q58">
        <v>2.8898366369156046</v>
      </c>
      <c r="R58">
        <v>5.7887215861756705</v>
      </c>
      <c r="S58">
        <v>3.8591638853812533</v>
      </c>
      <c r="T58">
        <v>0</v>
      </c>
      <c r="U58">
        <v>183.9</v>
      </c>
      <c r="V58">
        <v>2.8894752368421055</v>
      </c>
      <c r="W58">
        <v>11.367763078847441</v>
      </c>
      <c r="X58">
        <v>36.341071492214901</v>
      </c>
      <c r="Y58">
        <v>0</v>
      </c>
      <c r="Z58">
        <v>3.1956329280000002</v>
      </c>
      <c r="AA58">
        <v>0</v>
      </c>
      <c r="AB58">
        <v>3.2272764873603297</v>
      </c>
      <c r="AC58">
        <v>0</v>
      </c>
      <c r="AD58">
        <v>0</v>
      </c>
      <c r="AE58">
        <v>8.0761976305341978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8.432191909535069</v>
      </c>
      <c r="AL58">
        <v>9.3945379592082645</v>
      </c>
      <c r="AM58">
        <v>3.8727318815674887</v>
      </c>
      <c r="AN58">
        <v>0</v>
      </c>
      <c r="AO58">
        <v>0</v>
      </c>
      <c r="AP58">
        <v>0</v>
      </c>
      <c r="AQ58">
        <v>0</v>
      </c>
      <c r="AR58">
        <v>8.5208091692028969</v>
      </c>
      <c r="AS58">
        <v>7.81637603299734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561.43698745885308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86.8205664336935</v>
      </c>
      <c r="L59">
        <v>33.760931291323999</v>
      </c>
      <c r="M59">
        <v>0</v>
      </c>
      <c r="N59">
        <v>28.361659163061134</v>
      </c>
      <c r="O59">
        <v>47.632681369604178</v>
      </c>
      <c r="P59">
        <v>65.104191569443458</v>
      </c>
      <c r="Q59">
        <v>2.8898366369156046</v>
      </c>
      <c r="R59">
        <v>5.7887215861756705</v>
      </c>
      <c r="S59">
        <v>3.8591638853812533</v>
      </c>
      <c r="T59">
        <v>0</v>
      </c>
      <c r="U59">
        <v>183.9</v>
      </c>
      <c r="V59">
        <v>2.8894752368421055</v>
      </c>
      <c r="W59">
        <v>11.367763078847441</v>
      </c>
      <c r="X59">
        <v>36.341071492214901</v>
      </c>
      <c r="Y59">
        <v>0</v>
      </c>
      <c r="Z59">
        <v>3.1956329280000002</v>
      </c>
      <c r="AA59">
        <v>0</v>
      </c>
      <c r="AB59">
        <v>3.2272764873603297</v>
      </c>
      <c r="AC59">
        <v>0</v>
      </c>
      <c r="AD59">
        <v>0</v>
      </c>
      <c r="AE59">
        <v>8.0761976305341978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8.432191909535069</v>
      </c>
      <c r="AL59">
        <v>9.3945379592082645</v>
      </c>
      <c r="AM59">
        <v>3.8727318815674887</v>
      </c>
      <c r="AN59">
        <v>0</v>
      </c>
      <c r="AO59">
        <v>0</v>
      </c>
      <c r="AP59">
        <v>0</v>
      </c>
      <c r="AQ59">
        <v>0</v>
      </c>
      <c r="AR59">
        <v>8.5208091692028969</v>
      </c>
      <c r="AS59">
        <v>7.81637603299734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561.2518157419089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86.8205664336935</v>
      </c>
      <c r="L60">
        <v>33.760931291323999</v>
      </c>
      <c r="M60">
        <v>0</v>
      </c>
      <c r="N60">
        <v>28.339259124593529</v>
      </c>
      <c r="O60">
        <v>47.584668402054291</v>
      </c>
      <c r="P60">
        <v>65.048593476085728</v>
      </c>
      <c r="Q60">
        <v>2.8898206052631581</v>
      </c>
      <c r="R60">
        <v>5.7890487536793174</v>
      </c>
      <c r="S60">
        <v>3.8591030232751455</v>
      </c>
      <c r="T60">
        <v>0</v>
      </c>
      <c r="U60">
        <v>183.9</v>
      </c>
      <c r="V60">
        <v>2.8894752368421055</v>
      </c>
      <c r="W60">
        <v>11.367763078847441</v>
      </c>
      <c r="X60">
        <v>36.341071492214901</v>
      </c>
      <c r="Y60">
        <v>0</v>
      </c>
      <c r="Z60">
        <v>3.1956329280000002</v>
      </c>
      <c r="AA60">
        <v>0</v>
      </c>
      <c r="AB60">
        <v>3.2272764873603297</v>
      </c>
      <c r="AC60">
        <v>0</v>
      </c>
      <c r="AD60">
        <v>0</v>
      </c>
      <c r="AE60">
        <v>8.0761976305341978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8.432191909535069</v>
      </c>
      <c r="AL60">
        <v>9.3945379592082645</v>
      </c>
      <c r="AM60">
        <v>3.8727318815674887</v>
      </c>
      <c r="AN60">
        <v>0</v>
      </c>
      <c r="AO60">
        <v>0</v>
      </c>
      <c r="AP60">
        <v>0</v>
      </c>
      <c r="AQ60">
        <v>0</v>
      </c>
      <c r="AR60">
        <v>8.5208091692028969</v>
      </c>
      <c r="AS60">
        <v>7.81637603299734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561.1260549162788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84.462855742243576</v>
      </c>
      <c r="L61">
        <v>32.570347206895612</v>
      </c>
      <c r="M61">
        <v>0</v>
      </c>
      <c r="N61">
        <v>28.24999054210662</v>
      </c>
      <c r="O61">
        <v>47.438742432706455</v>
      </c>
      <c r="P61">
        <v>64.84665110864303</v>
      </c>
      <c r="Q61">
        <v>2.8898206052631581</v>
      </c>
      <c r="R61">
        <v>5.7890487536793174</v>
      </c>
      <c r="S61">
        <v>3.8591030232751455</v>
      </c>
      <c r="T61">
        <v>0</v>
      </c>
      <c r="U61">
        <v>183.9</v>
      </c>
      <c r="V61">
        <v>2.8894752368421055</v>
      </c>
      <c r="W61">
        <v>11.367763078847441</v>
      </c>
      <c r="X61">
        <v>36.341071492214901</v>
      </c>
      <c r="Y61">
        <v>0</v>
      </c>
      <c r="Z61">
        <v>3.1956329280000002</v>
      </c>
      <c r="AA61">
        <v>3.4423648389592136</v>
      </c>
      <c r="AB61">
        <v>3.2272764873603297</v>
      </c>
      <c r="AC61">
        <v>0</v>
      </c>
      <c r="AD61">
        <v>0</v>
      </c>
      <c r="AE61">
        <v>8.0761976305341978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8.432191909535069</v>
      </c>
      <c r="AL61">
        <v>9.3945379592082645</v>
      </c>
      <c r="AM61">
        <v>3.8727318815674887</v>
      </c>
      <c r="AN61">
        <v>0</v>
      </c>
      <c r="AO61">
        <v>0</v>
      </c>
      <c r="AP61">
        <v>0</v>
      </c>
      <c r="AQ61">
        <v>0</v>
      </c>
      <c r="AR61">
        <v>8.5208091692028969</v>
      </c>
      <c r="AS61">
        <v>7.81637603299734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560.58298806008224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84.462855742243576</v>
      </c>
      <c r="L62">
        <v>57.880578914921081</v>
      </c>
      <c r="M62">
        <v>0</v>
      </c>
      <c r="N62">
        <v>28.1993503499871</v>
      </c>
      <c r="O62">
        <v>47.351558035304727</v>
      </c>
      <c r="P62">
        <v>64.730021233544889</v>
      </c>
      <c r="Q62">
        <v>2.8898206052631581</v>
      </c>
      <c r="R62">
        <v>5.7890487536793174</v>
      </c>
      <c r="S62">
        <v>3.8591030232751455</v>
      </c>
      <c r="T62">
        <v>0</v>
      </c>
      <c r="U62">
        <v>183.9</v>
      </c>
      <c r="V62">
        <v>2.8894752368421055</v>
      </c>
      <c r="W62">
        <v>11.367763078847441</v>
      </c>
      <c r="X62">
        <v>36.341071492214901</v>
      </c>
      <c r="Y62">
        <v>0</v>
      </c>
      <c r="Z62">
        <v>3.1956329280000002</v>
      </c>
      <c r="AA62">
        <v>3.4423648389592136</v>
      </c>
      <c r="AB62">
        <v>3.2272764873603297</v>
      </c>
      <c r="AC62">
        <v>0</v>
      </c>
      <c r="AD62">
        <v>0</v>
      </c>
      <c r="AE62">
        <v>8.0761976305341978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8.432191909535069</v>
      </c>
      <c r="AL62">
        <v>9.3945379592082645</v>
      </c>
      <c r="AM62">
        <v>3.8727318815674887</v>
      </c>
      <c r="AN62">
        <v>0</v>
      </c>
      <c r="AO62">
        <v>0</v>
      </c>
      <c r="AP62">
        <v>0</v>
      </c>
      <c r="AQ62">
        <v>0</v>
      </c>
      <c r="AR62">
        <v>8.5208091692028969</v>
      </c>
      <c r="AS62">
        <v>7.81637603299734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585.6387653034883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84.462855742243576</v>
      </c>
      <c r="L63">
        <v>63.271508496643008</v>
      </c>
      <c r="M63">
        <v>0</v>
      </c>
      <c r="N63">
        <v>28.894841502768919</v>
      </c>
      <c r="O63">
        <v>48.523319095371328</v>
      </c>
      <c r="P63">
        <v>66.321224951492809</v>
      </c>
      <c r="Q63">
        <v>5.3100071028597782</v>
      </c>
      <c r="R63">
        <v>10.317965499419012</v>
      </c>
      <c r="S63">
        <v>6.4272670679501696</v>
      </c>
      <c r="T63">
        <v>0</v>
      </c>
      <c r="U63">
        <v>190.03</v>
      </c>
      <c r="V63">
        <v>2.8894752368421055</v>
      </c>
      <c r="W63">
        <v>11.367763078847441</v>
      </c>
      <c r="X63">
        <v>36.341071492214901</v>
      </c>
      <c r="Y63">
        <v>0</v>
      </c>
      <c r="Z63">
        <v>3.1956329280000002</v>
      </c>
      <c r="AA63">
        <v>3.4423648389592136</v>
      </c>
      <c r="AB63">
        <v>3.2272764873603297</v>
      </c>
      <c r="AC63">
        <v>0</v>
      </c>
      <c r="AD63">
        <v>0</v>
      </c>
      <c r="AE63">
        <v>8.0761976305341978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8.432191909535069</v>
      </c>
      <c r="AL63">
        <v>9.3945379592082645</v>
      </c>
      <c r="AM63">
        <v>3.8727318815674887</v>
      </c>
      <c r="AN63">
        <v>0</v>
      </c>
      <c r="AO63">
        <v>0</v>
      </c>
      <c r="AP63">
        <v>0</v>
      </c>
      <c r="AQ63">
        <v>0</v>
      </c>
      <c r="AR63">
        <v>10.008569661594203</v>
      </c>
      <c r="AS63">
        <v>7.81637603299734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611.62317859640916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84.462855742243576</v>
      </c>
      <c r="L64">
        <v>63.271079009856258</v>
      </c>
      <c r="M64">
        <v>0</v>
      </c>
      <c r="N64">
        <v>29.099851092591052</v>
      </c>
      <c r="O64">
        <v>48.864120283582096</v>
      </c>
      <c r="P64">
        <v>66.792003376874703</v>
      </c>
      <c r="Q64">
        <v>5.3402840009161707</v>
      </c>
      <c r="R64">
        <v>10.38794286152781</v>
      </c>
      <c r="S64">
        <v>6.4683806805399326</v>
      </c>
      <c r="T64">
        <v>0</v>
      </c>
      <c r="U64">
        <v>194.32939924255604</v>
      </c>
      <c r="V64">
        <v>2.8894752368421055</v>
      </c>
      <c r="W64">
        <v>11.367763078847441</v>
      </c>
      <c r="X64">
        <v>36.341071492214901</v>
      </c>
      <c r="Y64">
        <v>0</v>
      </c>
      <c r="Z64">
        <v>3.1956329280000002</v>
      </c>
      <c r="AA64">
        <v>6.3876538611111133</v>
      </c>
      <c r="AB64">
        <v>3.2272764873603297</v>
      </c>
      <c r="AC64">
        <v>0</v>
      </c>
      <c r="AD64">
        <v>0</v>
      </c>
      <c r="AE64">
        <v>8.0761976305341978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8.432191909535069</v>
      </c>
      <c r="AL64">
        <v>9.3945379592082645</v>
      </c>
      <c r="AM64">
        <v>3.8727318815674887</v>
      </c>
      <c r="AN64">
        <v>0</v>
      </c>
      <c r="AO64">
        <v>0</v>
      </c>
      <c r="AP64">
        <v>0</v>
      </c>
      <c r="AQ64">
        <v>0</v>
      </c>
      <c r="AR64">
        <v>10.008569661594203</v>
      </c>
      <c r="AS64">
        <v>7.81637603299734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620.02539445050002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104.18918325463071</v>
      </c>
      <c r="L65">
        <v>63.271548110698198</v>
      </c>
      <c r="M65">
        <v>0</v>
      </c>
      <c r="N65">
        <v>29.099851092591052</v>
      </c>
      <c r="O65">
        <v>48.864120283582096</v>
      </c>
      <c r="P65">
        <v>66.792003376874703</v>
      </c>
      <c r="Q65">
        <v>5.3402840009161707</v>
      </c>
      <c r="R65">
        <v>10.38794286152781</v>
      </c>
      <c r="S65">
        <v>6.4683806805399326</v>
      </c>
      <c r="T65">
        <v>0</v>
      </c>
      <c r="U65">
        <v>198.61203239814947</v>
      </c>
      <c r="V65">
        <v>2.8894752368421055</v>
      </c>
      <c r="W65">
        <v>11.367763078847441</v>
      </c>
      <c r="X65">
        <v>36.341071492214901</v>
      </c>
      <c r="Y65">
        <v>0</v>
      </c>
      <c r="Z65">
        <v>3.1956329280000002</v>
      </c>
      <c r="AA65">
        <v>6.7747843981481495</v>
      </c>
      <c r="AB65">
        <v>3.2272764873603297</v>
      </c>
      <c r="AC65">
        <v>2.3710781456832133</v>
      </c>
      <c r="AD65">
        <v>0</v>
      </c>
      <c r="AE65">
        <v>8.0761976305341978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8.432191909535069</v>
      </c>
      <c r="AL65">
        <v>9.3945379592082645</v>
      </c>
      <c r="AM65">
        <v>3.8727318815674887</v>
      </c>
      <c r="AN65">
        <v>0</v>
      </c>
      <c r="AO65">
        <v>0</v>
      </c>
      <c r="AP65">
        <v>0</v>
      </c>
      <c r="AQ65">
        <v>0</v>
      </c>
      <c r="AR65">
        <v>10.008569661594203</v>
      </c>
      <c r="AS65">
        <v>7.81637603299734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646.79303290204302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123.47991778662484</v>
      </c>
      <c r="L66">
        <v>63.271142489896583</v>
      </c>
      <c r="M66">
        <v>0</v>
      </c>
      <c r="N66">
        <v>29.099851092591052</v>
      </c>
      <c r="O66">
        <v>48.864120283582096</v>
      </c>
      <c r="P66">
        <v>66.792003376874703</v>
      </c>
      <c r="Q66">
        <v>5.3402840009161707</v>
      </c>
      <c r="R66">
        <v>10.38794286152781</v>
      </c>
      <c r="S66">
        <v>6.4683806805399326</v>
      </c>
      <c r="T66">
        <v>0</v>
      </c>
      <c r="U66">
        <v>202.91</v>
      </c>
      <c r="V66">
        <v>2.8894752368421055</v>
      </c>
      <c r="W66">
        <v>11.367763078847441</v>
      </c>
      <c r="X66">
        <v>36.341071492214901</v>
      </c>
      <c r="Y66">
        <v>0</v>
      </c>
      <c r="Z66">
        <v>3.1956329280000002</v>
      </c>
      <c r="AA66">
        <v>6.8847294239334289</v>
      </c>
      <c r="AB66">
        <v>3.2272764873603297</v>
      </c>
      <c r="AC66">
        <v>2.3710781456832133</v>
      </c>
      <c r="AD66">
        <v>0</v>
      </c>
      <c r="AE66">
        <v>8.0761976305341978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8.432191909535069</v>
      </c>
      <c r="AL66">
        <v>9.3945379592082645</v>
      </c>
      <c r="AM66">
        <v>3.8727318815674887</v>
      </c>
      <c r="AN66">
        <v>0</v>
      </c>
      <c r="AO66">
        <v>0</v>
      </c>
      <c r="AP66">
        <v>0</v>
      </c>
      <c r="AQ66">
        <v>0</v>
      </c>
      <c r="AR66">
        <v>8.5208091692028969</v>
      </c>
      <c r="AS66">
        <v>7.81637603299734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669.00351394848008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123.4791968636074</v>
      </c>
      <c r="L67">
        <v>63.279522115698612</v>
      </c>
      <c r="M67">
        <v>0</v>
      </c>
      <c r="N67">
        <v>29.099851092591052</v>
      </c>
      <c r="O67">
        <v>48.864120283582096</v>
      </c>
      <c r="P67">
        <v>66.792003376874703</v>
      </c>
      <c r="Q67">
        <v>5.3402840009161707</v>
      </c>
      <c r="R67">
        <v>10.38794286152781</v>
      </c>
      <c r="S67">
        <v>6.4683806805399326</v>
      </c>
      <c r="T67">
        <v>0</v>
      </c>
      <c r="U67">
        <v>207.19998752319697</v>
      </c>
      <c r="V67">
        <v>2.8894752368421055</v>
      </c>
      <c r="W67">
        <v>11.367763078847441</v>
      </c>
      <c r="X67">
        <v>36.341071492214901</v>
      </c>
      <c r="Y67">
        <v>0</v>
      </c>
      <c r="Z67">
        <v>3.1956329280000002</v>
      </c>
      <c r="AA67">
        <v>6.8847294239334289</v>
      </c>
      <c r="AB67">
        <v>3.2272764873603297</v>
      </c>
      <c r="AC67">
        <v>2.3710781456832133</v>
      </c>
      <c r="AD67">
        <v>2.2332321065584244</v>
      </c>
      <c r="AE67">
        <v>8.0761976305341978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8.432191909535069</v>
      </c>
      <c r="AL67">
        <v>9.3945379592082645</v>
      </c>
      <c r="AM67">
        <v>3.8727318815674887</v>
      </c>
      <c r="AN67">
        <v>0</v>
      </c>
      <c r="AO67">
        <v>0</v>
      </c>
      <c r="AP67">
        <v>0</v>
      </c>
      <c r="AQ67">
        <v>0</v>
      </c>
      <c r="AR67">
        <v>8.5208091692028969</v>
      </c>
      <c r="AS67">
        <v>7.81637603299734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675.53439228102002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123.4809996430139</v>
      </c>
      <c r="L68">
        <v>63.279522115698612</v>
      </c>
      <c r="M68">
        <v>0</v>
      </c>
      <c r="N68">
        <v>29.099851092591052</v>
      </c>
      <c r="O68">
        <v>48.864120283582096</v>
      </c>
      <c r="P68">
        <v>66.792003376874703</v>
      </c>
      <c r="Q68">
        <v>5.3402840009161707</v>
      </c>
      <c r="R68">
        <v>10.38794286152781</v>
      </c>
      <c r="S68">
        <v>6.4683806805399326</v>
      </c>
      <c r="T68">
        <v>0</v>
      </c>
      <c r="U68">
        <v>211.48829367633732</v>
      </c>
      <c r="V68">
        <v>2.8894752368421055</v>
      </c>
      <c r="W68">
        <v>11.367763078847441</v>
      </c>
      <c r="X68">
        <v>36.341071492214901</v>
      </c>
      <c r="Y68">
        <v>0</v>
      </c>
      <c r="Z68">
        <v>3.1956329280000002</v>
      </c>
      <c r="AA68">
        <v>6.8847294239334289</v>
      </c>
      <c r="AB68">
        <v>3.2272764873603297</v>
      </c>
      <c r="AC68">
        <v>2.3710781456832133</v>
      </c>
      <c r="AD68">
        <v>2.2332321065584244</v>
      </c>
      <c r="AE68">
        <v>8.0761976305341978</v>
      </c>
      <c r="AF68">
        <v>0</v>
      </c>
      <c r="AG68">
        <v>0</v>
      </c>
      <c r="AH68">
        <v>5.1050765549996209</v>
      </c>
      <c r="AI68">
        <v>0</v>
      </c>
      <c r="AJ68">
        <v>0</v>
      </c>
      <c r="AK68">
        <v>8.432191909535069</v>
      </c>
      <c r="AL68">
        <v>9.3945379592082645</v>
      </c>
      <c r="AM68">
        <v>3.8727318815674887</v>
      </c>
      <c r="AN68">
        <v>0</v>
      </c>
      <c r="AO68">
        <v>0</v>
      </c>
      <c r="AP68">
        <v>0</v>
      </c>
      <c r="AQ68">
        <v>0</v>
      </c>
      <c r="AR68">
        <v>8.5208091692028969</v>
      </c>
      <c r="AS68">
        <v>7.81637603299734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684.92957776856656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123.48030759763314</v>
      </c>
      <c r="L69">
        <v>63.279522115698612</v>
      </c>
      <c r="M69">
        <v>0</v>
      </c>
      <c r="N69">
        <v>29.099851092591052</v>
      </c>
      <c r="O69">
        <v>48.864120283582096</v>
      </c>
      <c r="P69">
        <v>66.792003376874703</v>
      </c>
      <c r="Q69">
        <v>5.3402840009161707</v>
      </c>
      <c r="R69">
        <v>10.38794286152781</v>
      </c>
      <c r="S69">
        <v>6.4683806805399326</v>
      </c>
      <c r="T69">
        <v>0</v>
      </c>
      <c r="U69">
        <v>215.78</v>
      </c>
      <c r="V69">
        <v>2.8894752368421055</v>
      </c>
      <c r="W69">
        <v>11.367763078847441</v>
      </c>
      <c r="X69">
        <v>36.341071492214901</v>
      </c>
      <c r="Y69">
        <v>0</v>
      </c>
      <c r="Z69">
        <v>3.1956329280000002</v>
      </c>
      <c r="AA69">
        <v>6.8847294239334289</v>
      </c>
      <c r="AB69">
        <v>3.2272764873603297</v>
      </c>
      <c r="AC69">
        <v>2.3710781456832133</v>
      </c>
      <c r="AD69">
        <v>2.2332321065584244</v>
      </c>
      <c r="AE69">
        <v>8.0761976305341978</v>
      </c>
      <c r="AF69">
        <v>0</v>
      </c>
      <c r="AG69">
        <v>0</v>
      </c>
      <c r="AH69">
        <v>5.1050765549996209</v>
      </c>
      <c r="AI69">
        <v>0</v>
      </c>
      <c r="AJ69">
        <v>0</v>
      </c>
      <c r="AK69">
        <v>8.432191909535069</v>
      </c>
      <c r="AL69">
        <v>6.5477082592082629</v>
      </c>
      <c r="AM69">
        <v>3.8727318815674887</v>
      </c>
      <c r="AN69">
        <v>0</v>
      </c>
      <c r="AO69">
        <v>0</v>
      </c>
      <c r="AP69">
        <v>0</v>
      </c>
      <c r="AQ69">
        <v>0</v>
      </c>
      <c r="AR69">
        <v>8.5208091692028969</v>
      </c>
      <c r="AS69">
        <v>7.81637603299734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686.37376234684837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142.26743900709951</v>
      </c>
      <c r="L70">
        <v>63.279522115698612</v>
      </c>
      <c r="M70">
        <v>0</v>
      </c>
      <c r="N70">
        <v>29.099851092591052</v>
      </c>
      <c r="O70">
        <v>48.864120283582096</v>
      </c>
      <c r="P70">
        <v>66.792003376874703</v>
      </c>
      <c r="Q70">
        <v>5.3402840009161707</v>
      </c>
      <c r="R70">
        <v>10.38794286152781</v>
      </c>
      <c r="S70">
        <v>6.4683806805399326</v>
      </c>
      <c r="T70">
        <v>0</v>
      </c>
      <c r="U70">
        <v>220.07</v>
      </c>
      <c r="V70">
        <v>2.8894752368421055</v>
      </c>
      <c r="W70">
        <v>11.367763078847441</v>
      </c>
      <c r="X70">
        <v>36.341071492214901</v>
      </c>
      <c r="Y70">
        <v>0</v>
      </c>
      <c r="Z70">
        <v>3.1956329280000002</v>
      </c>
      <c r="AA70">
        <v>6.8847294239334289</v>
      </c>
      <c r="AB70">
        <v>3.2272764873603297</v>
      </c>
      <c r="AC70">
        <v>2.3710781456832133</v>
      </c>
      <c r="AD70">
        <v>2.2332321065584244</v>
      </c>
      <c r="AE70">
        <v>8.0761976305341978</v>
      </c>
      <c r="AF70">
        <v>0</v>
      </c>
      <c r="AG70">
        <v>0</v>
      </c>
      <c r="AH70">
        <v>5.1050765549996209</v>
      </c>
      <c r="AI70">
        <v>0</v>
      </c>
      <c r="AJ70">
        <v>0</v>
      </c>
      <c r="AK70">
        <v>8.432191909535069</v>
      </c>
      <c r="AL70">
        <v>6.5477082592082629</v>
      </c>
      <c r="AM70">
        <v>3.8727318815674887</v>
      </c>
      <c r="AN70">
        <v>0</v>
      </c>
      <c r="AO70">
        <v>0</v>
      </c>
      <c r="AP70">
        <v>0</v>
      </c>
      <c r="AQ70">
        <v>0</v>
      </c>
      <c r="AR70">
        <v>8.5208091692028969</v>
      </c>
      <c r="AS70">
        <v>7.81637603299734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709.45089375631471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130.76940461909285</v>
      </c>
      <c r="L71">
        <v>63.279522115698612</v>
      </c>
      <c r="M71">
        <v>0</v>
      </c>
      <c r="N71">
        <v>29.099851092591052</v>
      </c>
      <c r="O71">
        <v>48.864120283582096</v>
      </c>
      <c r="P71">
        <v>66.792003376874703</v>
      </c>
      <c r="Q71">
        <v>5.3402840009161707</v>
      </c>
      <c r="R71">
        <v>10.38794286152781</v>
      </c>
      <c r="S71">
        <v>6.4683806805399326</v>
      </c>
      <c r="T71">
        <v>0</v>
      </c>
      <c r="U71">
        <v>224.36</v>
      </c>
      <c r="V71">
        <v>2.8894752368421055</v>
      </c>
      <c r="W71">
        <v>11.367763078847441</v>
      </c>
      <c r="X71">
        <v>36.341071492214901</v>
      </c>
      <c r="Y71">
        <v>0</v>
      </c>
      <c r="Z71">
        <v>3.1956329280000002</v>
      </c>
      <c r="AA71">
        <v>9.6782634259259268</v>
      </c>
      <c r="AB71">
        <v>6.4545529747206594</v>
      </c>
      <c r="AC71">
        <v>2.3710781456832133</v>
      </c>
      <c r="AD71">
        <v>2.2332321065584244</v>
      </c>
      <c r="AE71">
        <v>8.0761976305341978</v>
      </c>
      <c r="AF71">
        <v>0</v>
      </c>
      <c r="AG71">
        <v>0</v>
      </c>
      <c r="AH71">
        <v>5.1050765549996209</v>
      </c>
      <c r="AI71">
        <v>0</v>
      </c>
      <c r="AJ71">
        <v>0</v>
      </c>
      <c r="AK71">
        <v>8.432191909535069</v>
      </c>
      <c r="AL71">
        <v>6.5477082592082629</v>
      </c>
      <c r="AM71">
        <v>3.8727318815674887</v>
      </c>
      <c r="AN71">
        <v>0</v>
      </c>
      <c r="AO71">
        <v>0</v>
      </c>
      <c r="AP71">
        <v>0</v>
      </c>
      <c r="AQ71">
        <v>0</v>
      </c>
      <c r="AR71">
        <v>8.5208091692028969</v>
      </c>
      <c r="AS71">
        <v>7.81637603299734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708.26366985766094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158.39895127779462</v>
      </c>
      <c r="L72">
        <v>63.279522115698612</v>
      </c>
      <c r="M72">
        <v>0</v>
      </c>
      <c r="N72">
        <v>29.099851092591052</v>
      </c>
      <c r="O72">
        <v>48.864120283582096</v>
      </c>
      <c r="P72">
        <v>66.792003376874703</v>
      </c>
      <c r="Q72">
        <v>5.3402840009161707</v>
      </c>
      <c r="R72">
        <v>10.38794286152781</v>
      </c>
      <c r="S72">
        <v>6.4683806805399326</v>
      </c>
      <c r="T72">
        <v>0</v>
      </c>
      <c r="U72">
        <v>228.19</v>
      </c>
      <c r="V72">
        <v>2.8894752368421055</v>
      </c>
      <c r="W72">
        <v>11.367763078847441</v>
      </c>
      <c r="X72">
        <v>36.341071492214901</v>
      </c>
      <c r="Y72">
        <v>0</v>
      </c>
      <c r="Z72">
        <v>3.1956329280000002</v>
      </c>
      <c r="AA72">
        <v>9.6782634259259268</v>
      </c>
      <c r="AB72">
        <v>6.4545529747206594</v>
      </c>
      <c r="AC72">
        <v>2.3710781456832133</v>
      </c>
      <c r="AD72">
        <v>2.2332321065584244</v>
      </c>
      <c r="AE72">
        <v>8.0761976305341978</v>
      </c>
      <c r="AF72">
        <v>0</v>
      </c>
      <c r="AG72">
        <v>0</v>
      </c>
      <c r="AH72">
        <v>5.1050765549996209</v>
      </c>
      <c r="AI72">
        <v>0</v>
      </c>
      <c r="AJ72">
        <v>0</v>
      </c>
      <c r="AK72">
        <v>8.432191909535069</v>
      </c>
      <c r="AL72">
        <v>6.5477082592082629</v>
      </c>
      <c r="AM72">
        <v>3.8727318815674887</v>
      </c>
      <c r="AN72">
        <v>0</v>
      </c>
      <c r="AO72">
        <v>0</v>
      </c>
      <c r="AP72">
        <v>0</v>
      </c>
      <c r="AQ72">
        <v>0</v>
      </c>
      <c r="AR72">
        <v>8.5208091692028969</v>
      </c>
      <c r="AS72">
        <v>7.81637603299734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739.72321651636264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158.39895127779462</v>
      </c>
      <c r="L73">
        <v>63.271548110698198</v>
      </c>
      <c r="M73">
        <v>0</v>
      </c>
      <c r="N73">
        <v>29.099851092591052</v>
      </c>
      <c r="O73">
        <v>48.864120283582096</v>
      </c>
      <c r="P73">
        <v>66.792003376874703</v>
      </c>
      <c r="Q73">
        <v>5.3402840009161707</v>
      </c>
      <c r="R73">
        <v>10.38794286152781</v>
      </c>
      <c r="S73">
        <v>6.4683806805399326</v>
      </c>
      <c r="T73">
        <v>0</v>
      </c>
      <c r="U73">
        <v>228.18854214611747</v>
      </c>
      <c r="V73">
        <v>2.8894752368421055</v>
      </c>
      <c r="W73">
        <v>11.367763078847441</v>
      </c>
      <c r="X73">
        <v>36.341071492214901</v>
      </c>
      <c r="Y73">
        <v>0</v>
      </c>
      <c r="Z73">
        <v>1.5978164640000001</v>
      </c>
      <c r="AA73">
        <v>9.8718286944444458</v>
      </c>
      <c r="AB73">
        <v>6.4545529747206594</v>
      </c>
      <c r="AC73">
        <v>2.3710781456832133</v>
      </c>
      <c r="AD73">
        <v>2.2332321065584244</v>
      </c>
      <c r="AE73">
        <v>8.0761976305341978</v>
      </c>
      <c r="AF73">
        <v>0</v>
      </c>
      <c r="AG73">
        <v>0</v>
      </c>
      <c r="AH73">
        <v>9.2819574904699618</v>
      </c>
      <c r="AI73">
        <v>0</v>
      </c>
      <c r="AJ73">
        <v>0</v>
      </c>
      <c r="AK73">
        <v>8.432191909535069</v>
      </c>
      <c r="AL73">
        <v>6.5477082592082629</v>
      </c>
      <c r="AM73">
        <v>3.8727318815674887</v>
      </c>
      <c r="AN73">
        <v>0</v>
      </c>
      <c r="AO73">
        <v>0</v>
      </c>
      <c r="AP73">
        <v>0</v>
      </c>
      <c r="AQ73">
        <v>0</v>
      </c>
      <c r="AR73">
        <v>8.5208091692028969</v>
      </c>
      <c r="AS73">
        <v>7.81637603299734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742.48641439746837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158.39895127779462</v>
      </c>
      <c r="L74">
        <v>63.271079009856258</v>
      </c>
      <c r="M74">
        <v>0</v>
      </c>
      <c r="N74">
        <v>29.099851092591052</v>
      </c>
      <c r="O74">
        <v>48.864120283582096</v>
      </c>
      <c r="P74">
        <v>66.792003376874703</v>
      </c>
      <c r="Q74">
        <v>5.3402840009161707</v>
      </c>
      <c r="R74">
        <v>10.38794286152781</v>
      </c>
      <c r="S74">
        <v>6.4683806805399326</v>
      </c>
      <c r="T74">
        <v>0</v>
      </c>
      <c r="U74">
        <v>228.18854214611747</v>
      </c>
      <c r="V74">
        <v>2.8894752368421055</v>
      </c>
      <c r="W74">
        <v>11.367763078847441</v>
      </c>
      <c r="X74">
        <v>36.341071492214901</v>
      </c>
      <c r="Y74">
        <v>0</v>
      </c>
      <c r="Z74">
        <v>1.5978164640000001</v>
      </c>
      <c r="AA74">
        <v>10.327094262892642</v>
      </c>
      <c r="AB74">
        <v>6.4545529747206594</v>
      </c>
      <c r="AC74">
        <v>4.7421567151788118</v>
      </c>
      <c r="AD74">
        <v>2.2332321065584244</v>
      </c>
      <c r="AE74">
        <v>8.0761976305341978</v>
      </c>
      <c r="AF74">
        <v>0</v>
      </c>
      <c r="AG74">
        <v>0</v>
      </c>
      <c r="AH74">
        <v>14.851132071097084</v>
      </c>
      <c r="AI74">
        <v>0</v>
      </c>
      <c r="AJ74">
        <v>0</v>
      </c>
      <c r="AK74">
        <v>8.432191909535069</v>
      </c>
      <c r="AL74">
        <v>6.5477082592082629</v>
      </c>
      <c r="AM74">
        <v>3.8727318815674887</v>
      </c>
      <c r="AN74">
        <v>0</v>
      </c>
      <c r="AO74">
        <v>0</v>
      </c>
      <c r="AP74">
        <v>0</v>
      </c>
      <c r="AQ74">
        <v>0</v>
      </c>
      <c r="AR74">
        <v>8.5208091692028969</v>
      </c>
      <c r="AS74">
        <v>7.81637603299734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750.88146401519737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158.39101890255873</v>
      </c>
      <c r="L75">
        <v>63.271583349647962</v>
      </c>
      <c r="M75">
        <v>0</v>
      </c>
      <c r="N75">
        <v>29.099851092591052</v>
      </c>
      <c r="O75">
        <v>48.864120283582096</v>
      </c>
      <c r="P75">
        <v>66.792003376874703</v>
      </c>
      <c r="Q75">
        <v>5.3402840009161707</v>
      </c>
      <c r="R75">
        <v>10.38794286152781</v>
      </c>
      <c r="S75">
        <v>6.4683806805399326</v>
      </c>
      <c r="T75">
        <v>0</v>
      </c>
      <c r="U75">
        <v>228.18854214611747</v>
      </c>
      <c r="V75">
        <v>2.8894752368421055</v>
      </c>
      <c r="W75">
        <v>11.367763078847441</v>
      </c>
      <c r="X75">
        <v>36.341127845659166</v>
      </c>
      <c r="Y75">
        <v>0</v>
      </c>
      <c r="Z75">
        <v>3.1956329280000002</v>
      </c>
      <c r="AA75">
        <v>10.327094262892642</v>
      </c>
      <c r="AB75">
        <v>6.4545529747206594</v>
      </c>
      <c r="AC75">
        <v>4.7421567151788118</v>
      </c>
      <c r="AD75">
        <v>2.2332321065584244</v>
      </c>
      <c r="AE75">
        <v>12.114296127487147</v>
      </c>
      <c r="AF75">
        <v>0</v>
      </c>
      <c r="AG75">
        <v>0</v>
      </c>
      <c r="AH75">
        <v>17.403670456528324</v>
      </c>
      <c r="AI75">
        <v>0</v>
      </c>
      <c r="AJ75">
        <v>0</v>
      </c>
      <c r="AK75">
        <v>8.432191909535069</v>
      </c>
      <c r="AL75">
        <v>6.5477082592082629</v>
      </c>
      <c r="AM75">
        <v>3.8727318815674887</v>
      </c>
      <c r="AN75">
        <v>0</v>
      </c>
      <c r="AO75">
        <v>0</v>
      </c>
      <c r="AP75">
        <v>0</v>
      </c>
      <c r="AQ75">
        <v>0</v>
      </c>
      <c r="AR75">
        <v>8.5208091692028969</v>
      </c>
      <c r="AS75">
        <v>7.81637603299734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759.06254567958149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158.39101890255873</v>
      </c>
      <c r="L76">
        <v>63.271583349647962</v>
      </c>
      <c r="M76">
        <v>0</v>
      </c>
      <c r="N76">
        <v>29.099851092591052</v>
      </c>
      <c r="O76">
        <v>48.864120283582096</v>
      </c>
      <c r="P76">
        <v>66.792003376874703</v>
      </c>
      <c r="Q76">
        <v>5.3402840009161707</v>
      </c>
      <c r="R76">
        <v>10.38794286152781</v>
      </c>
      <c r="S76">
        <v>6.4683806805399326</v>
      </c>
      <c r="T76">
        <v>0</v>
      </c>
      <c r="U76">
        <v>228.18854214611747</v>
      </c>
      <c r="V76">
        <v>2.8894752368421055</v>
      </c>
      <c r="W76">
        <v>11.367763078847441</v>
      </c>
      <c r="X76">
        <v>36.338732532326837</v>
      </c>
      <c r="Y76">
        <v>0</v>
      </c>
      <c r="Z76">
        <v>3.1956329280000002</v>
      </c>
      <c r="AA76">
        <v>10.327094262892642</v>
      </c>
      <c r="AB76">
        <v>6.4545529747206594</v>
      </c>
      <c r="AC76">
        <v>4.7421567151788118</v>
      </c>
      <c r="AD76">
        <v>4.4664646394877963</v>
      </c>
      <c r="AE76">
        <v>12.114296127487147</v>
      </c>
      <c r="AF76">
        <v>0</v>
      </c>
      <c r="AG76">
        <v>0</v>
      </c>
      <c r="AH76">
        <v>25.525383206723824</v>
      </c>
      <c r="AI76">
        <v>0</v>
      </c>
      <c r="AJ76">
        <v>0</v>
      </c>
      <c r="AK76">
        <v>8.432191909535069</v>
      </c>
      <c r="AL76">
        <v>9.821562388812394</v>
      </c>
      <c r="AM76">
        <v>3.8727318815674887</v>
      </c>
      <c r="AN76">
        <v>0</v>
      </c>
      <c r="AO76">
        <v>0</v>
      </c>
      <c r="AP76">
        <v>0.12553427966992545</v>
      </c>
      <c r="AQ76">
        <v>0</v>
      </c>
      <c r="AR76">
        <v>8.5208091692028969</v>
      </c>
      <c r="AS76">
        <v>7.81637603299734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772.8144840586483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87.060516097702134</v>
      </c>
      <c r="L77">
        <v>63.271583349647962</v>
      </c>
      <c r="M77">
        <v>0</v>
      </c>
      <c r="N77">
        <v>29.099851092591052</v>
      </c>
      <c r="O77">
        <v>48.864120283582096</v>
      </c>
      <c r="P77">
        <v>66.792003376874703</v>
      </c>
      <c r="Q77">
        <v>5.3402840009161707</v>
      </c>
      <c r="R77">
        <v>10.38794286152781</v>
      </c>
      <c r="S77">
        <v>6.4683806805399326</v>
      </c>
      <c r="T77">
        <v>0</v>
      </c>
      <c r="U77">
        <v>228.18854214611747</v>
      </c>
      <c r="V77">
        <v>2.449272355072464</v>
      </c>
      <c r="W77">
        <v>11.367763078847441</v>
      </c>
      <c r="X77">
        <v>36.338732532326837</v>
      </c>
      <c r="Y77">
        <v>0</v>
      </c>
      <c r="Z77">
        <v>4.7934491379999997</v>
      </c>
      <c r="AA77">
        <v>10.327094262892642</v>
      </c>
      <c r="AB77">
        <v>9.6818294620809873</v>
      </c>
      <c r="AC77">
        <v>7.1204104283532299</v>
      </c>
      <c r="AD77">
        <v>6.6996967460462216</v>
      </c>
      <c r="AE77">
        <v>12.114296127487147</v>
      </c>
      <c r="AF77">
        <v>0</v>
      </c>
      <c r="AG77">
        <v>0</v>
      </c>
      <c r="AH77">
        <v>33.182998147154684</v>
      </c>
      <c r="AI77">
        <v>0</v>
      </c>
      <c r="AJ77">
        <v>0</v>
      </c>
      <c r="AK77">
        <v>8.432191909535069</v>
      </c>
      <c r="AL77">
        <v>19.446693570481933</v>
      </c>
      <c r="AM77">
        <v>3.8727318815674887</v>
      </c>
      <c r="AN77">
        <v>0</v>
      </c>
      <c r="AO77">
        <v>0</v>
      </c>
      <c r="AP77">
        <v>1.9143987807966862</v>
      </c>
      <c r="AQ77">
        <v>0</v>
      </c>
      <c r="AR77">
        <v>8.5208091692028969</v>
      </c>
      <c r="AS77">
        <v>8.0431667229263546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729.77875820227143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86.81944686738413</v>
      </c>
      <c r="L78">
        <v>63.271583349647962</v>
      </c>
      <c r="M78">
        <v>0</v>
      </c>
      <c r="N78">
        <v>29.099851092591052</v>
      </c>
      <c r="O78">
        <v>48.864120283582096</v>
      </c>
      <c r="P78">
        <v>66.792003376874703</v>
      </c>
      <c r="Q78">
        <v>5.3402840009161707</v>
      </c>
      <c r="R78">
        <v>10.38794286152781</v>
      </c>
      <c r="S78">
        <v>6.4683806805399326</v>
      </c>
      <c r="T78">
        <v>0</v>
      </c>
      <c r="U78">
        <v>228.18854214611747</v>
      </c>
      <c r="V78">
        <v>2.449272355072464</v>
      </c>
      <c r="W78">
        <v>11.367763078847441</v>
      </c>
      <c r="X78">
        <v>36.338732532326837</v>
      </c>
      <c r="Y78">
        <v>0</v>
      </c>
      <c r="Z78">
        <v>4.7934491379999997</v>
      </c>
      <c r="AA78">
        <v>10.327094262892642</v>
      </c>
      <c r="AB78">
        <v>9.6818294620809873</v>
      </c>
      <c r="AC78">
        <v>7.1204104283532299</v>
      </c>
      <c r="AD78">
        <v>8.9536430191765266</v>
      </c>
      <c r="AE78">
        <v>12.114296127487147</v>
      </c>
      <c r="AF78">
        <v>0</v>
      </c>
      <c r="AG78">
        <v>0</v>
      </c>
      <c r="AH78">
        <v>33.182998147154684</v>
      </c>
      <c r="AI78">
        <v>0.77971891755317246</v>
      </c>
      <c r="AJ78">
        <v>0</v>
      </c>
      <c r="AK78">
        <v>8.432191909535069</v>
      </c>
      <c r="AL78">
        <v>19.446693570481933</v>
      </c>
      <c r="AM78">
        <v>3.8727318815674887</v>
      </c>
      <c r="AN78">
        <v>0</v>
      </c>
      <c r="AO78">
        <v>0</v>
      </c>
      <c r="AP78">
        <v>1.9143987807966862</v>
      </c>
      <c r="AQ78">
        <v>0</v>
      </c>
      <c r="AR78">
        <v>8.5208091692028969</v>
      </c>
      <c r="AS78">
        <v>8.0431667229263546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732.57135416263679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154.84047249180932</v>
      </c>
      <c r="L79">
        <v>59.800122856074765</v>
      </c>
      <c r="M79">
        <v>0</v>
      </c>
      <c r="N79">
        <v>29.099851092591052</v>
      </c>
      <c r="O79">
        <v>48.864120283582096</v>
      </c>
      <c r="P79">
        <v>66.792003376874703</v>
      </c>
      <c r="Q79">
        <v>5.3402840009161707</v>
      </c>
      <c r="R79">
        <v>10.38794286152781</v>
      </c>
      <c r="S79">
        <v>6.4683806805399326</v>
      </c>
      <c r="T79">
        <v>0</v>
      </c>
      <c r="U79">
        <v>228.18854214611747</v>
      </c>
      <c r="V79">
        <v>2.449272355072464</v>
      </c>
      <c r="W79">
        <v>11.367763078847441</v>
      </c>
      <c r="X79">
        <v>36.338732532326837</v>
      </c>
      <c r="Y79">
        <v>0</v>
      </c>
      <c r="Z79">
        <v>4.7934491379999997</v>
      </c>
      <c r="AA79">
        <v>10.327094262892642</v>
      </c>
      <c r="AB79">
        <v>9.6818294620809873</v>
      </c>
      <c r="AC79">
        <v>7.1204104283532299</v>
      </c>
      <c r="AD79">
        <v>8.9536430191765266</v>
      </c>
      <c r="AE79">
        <v>12.114296127487147</v>
      </c>
      <c r="AF79">
        <v>0</v>
      </c>
      <c r="AG79">
        <v>0</v>
      </c>
      <c r="AH79">
        <v>33.182998147154684</v>
      </c>
      <c r="AI79">
        <v>4.00588335785684</v>
      </c>
      <c r="AJ79">
        <v>0</v>
      </c>
      <c r="AK79">
        <v>8.432191909535069</v>
      </c>
      <c r="AL79">
        <v>19.446693570481933</v>
      </c>
      <c r="AM79">
        <v>3.8727318815674887</v>
      </c>
      <c r="AN79">
        <v>0</v>
      </c>
      <c r="AO79">
        <v>0</v>
      </c>
      <c r="AP79">
        <v>1.9143987807966862</v>
      </c>
      <c r="AQ79">
        <v>0</v>
      </c>
      <c r="AR79">
        <v>8.5208091692028969</v>
      </c>
      <c r="AS79">
        <v>8.0431667229263546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800.34708373379249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158.39101890255873</v>
      </c>
      <c r="L80">
        <v>63.270657007327316</v>
      </c>
      <c r="M80">
        <v>0</v>
      </c>
      <c r="N80">
        <v>29.099851092591052</v>
      </c>
      <c r="O80">
        <v>48.864120283582096</v>
      </c>
      <c r="P80">
        <v>66.792003376874703</v>
      </c>
      <c r="Q80">
        <v>5.3402840009161707</v>
      </c>
      <c r="R80">
        <v>10.38794286152781</v>
      </c>
      <c r="S80">
        <v>6.4683806805399326</v>
      </c>
      <c r="T80">
        <v>0</v>
      </c>
      <c r="U80">
        <v>228.18854214611747</v>
      </c>
      <c r="V80">
        <v>2.449272355072464</v>
      </c>
      <c r="W80">
        <v>11.367763078847441</v>
      </c>
      <c r="X80">
        <v>36.338732532326837</v>
      </c>
      <c r="Y80">
        <v>0</v>
      </c>
      <c r="Z80">
        <v>4.7934491379999997</v>
      </c>
      <c r="AA80">
        <v>10.327094262892642</v>
      </c>
      <c r="AB80">
        <v>9.6818294620809873</v>
      </c>
      <c r="AC80">
        <v>7.1204104283532299</v>
      </c>
      <c r="AD80">
        <v>8.9536430191765266</v>
      </c>
      <c r="AE80">
        <v>12.114296127487147</v>
      </c>
      <c r="AF80">
        <v>0</v>
      </c>
      <c r="AG80">
        <v>0</v>
      </c>
      <c r="AH80">
        <v>33.182998147154684</v>
      </c>
      <c r="AI80">
        <v>8.0117662919212709</v>
      </c>
      <c r="AJ80">
        <v>0</v>
      </c>
      <c r="AK80">
        <v>8.432191909535069</v>
      </c>
      <c r="AL80">
        <v>19.446693570481933</v>
      </c>
      <c r="AM80">
        <v>3.8727318815674887</v>
      </c>
      <c r="AN80">
        <v>0</v>
      </c>
      <c r="AO80">
        <v>0</v>
      </c>
      <c r="AP80">
        <v>1.9143987807966862</v>
      </c>
      <c r="AQ80">
        <v>0</v>
      </c>
      <c r="AR80">
        <v>8.5208091692028969</v>
      </c>
      <c r="AS80">
        <v>8.0431667229263546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811.37404722985889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158.39101890255873</v>
      </c>
      <c r="L81">
        <v>63.270657007327316</v>
      </c>
      <c r="M81">
        <v>0</v>
      </c>
      <c r="N81">
        <v>29.099851092591052</v>
      </c>
      <c r="O81">
        <v>48.864120283582096</v>
      </c>
      <c r="P81">
        <v>66.792003376874703</v>
      </c>
      <c r="Q81">
        <v>5.3402840009161707</v>
      </c>
      <c r="R81">
        <v>10.38794286152781</v>
      </c>
      <c r="S81">
        <v>6.4683806805399326</v>
      </c>
      <c r="T81">
        <v>0</v>
      </c>
      <c r="U81">
        <v>228.18854214611747</v>
      </c>
      <c r="V81">
        <v>2.449272355072464</v>
      </c>
      <c r="W81">
        <v>11.367763078847441</v>
      </c>
      <c r="X81">
        <v>36.338732532326837</v>
      </c>
      <c r="Y81">
        <v>0</v>
      </c>
      <c r="Z81">
        <v>4.7934491379999997</v>
      </c>
      <c r="AA81">
        <v>10.327094262892642</v>
      </c>
      <c r="AB81">
        <v>9.6818294620809873</v>
      </c>
      <c r="AC81">
        <v>7.1204104283532299</v>
      </c>
      <c r="AD81">
        <v>8.9536430191765266</v>
      </c>
      <c r="AE81">
        <v>12.114296127487147</v>
      </c>
      <c r="AF81">
        <v>0</v>
      </c>
      <c r="AG81">
        <v>0</v>
      </c>
      <c r="AH81">
        <v>33.182998147154684</v>
      </c>
      <c r="AI81">
        <v>8.0117662919212709</v>
      </c>
      <c r="AJ81">
        <v>0</v>
      </c>
      <c r="AK81">
        <v>8.432191909535069</v>
      </c>
      <c r="AL81">
        <v>19.446693570481933</v>
      </c>
      <c r="AM81">
        <v>3.8727318815674887</v>
      </c>
      <c r="AN81">
        <v>0</v>
      </c>
      <c r="AO81">
        <v>0</v>
      </c>
      <c r="AP81">
        <v>1.5691795117043916</v>
      </c>
      <c r="AQ81">
        <v>0</v>
      </c>
      <c r="AR81">
        <v>8.5208091692028969</v>
      </c>
      <c r="AS81">
        <v>8.0431667229263546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811.02882796076665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158.39101890255873</v>
      </c>
      <c r="L82">
        <v>63.270657007327316</v>
      </c>
      <c r="M82">
        <v>0</v>
      </c>
      <c r="N82">
        <v>29.099851092591052</v>
      </c>
      <c r="O82">
        <v>48.864120283582096</v>
      </c>
      <c r="P82">
        <v>66.792003376874703</v>
      </c>
      <c r="Q82">
        <v>5.3402840009161707</v>
      </c>
      <c r="R82">
        <v>10.38794286152781</v>
      </c>
      <c r="S82">
        <v>6.4683806805399326</v>
      </c>
      <c r="T82">
        <v>0</v>
      </c>
      <c r="U82">
        <v>228.18854214611747</v>
      </c>
      <c r="V82">
        <v>2.449272355072464</v>
      </c>
      <c r="W82">
        <v>11.367763078847441</v>
      </c>
      <c r="X82">
        <v>36.338732532326837</v>
      </c>
      <c r="Y82">
        <v>0</v>
      </c>
      <c r="Z82">
        <v>4.7934491379999997</v>
      </c>
      <c r="AA82">
        <v>10.327094262892642</v>
      </c>
      <c r="AB82">
        <v>9.6818294620809873</v>
      </c>
      <c r="AC82">
        <v>7.1204104283532299</v>
      </c>
      <c r="AD82">
        <v>8.9536430191765266</v>
      </c>
      <c r="AE82">
        <v>12.114296127487147</v>
      </c>
      <c r="AF82">
        <v>0</v>
      </c>
      <c r="AG82">
        <v>0</v>
      </c>
      <c r="AH82">
        <v>33.182998147154684</v>
      </c>
      <c r="AI82">
        <v>8.0117662919212709</v>
      </c>
      <c r="AJ82">
        <v>0</v>
      </c>
      <c r="AK82">
        <v>8.432191909535069</v>
      </c>
      <c r="AL82">
        <v>19.446693570481933</v>
      </c>
      <c r="AM82">
        <v>3.8727318815674887</v>
      </c>
      <c r="AN82">
        <v>0</v>
      </c>
      <c r="AO82">
        <v>0</v>
      </c>
      <c r="AP82">
        <v>1.5691795117043916</v>
      </c>
      <c r="AQ82">
        <v>0</v>
      </c>
      <c r="AR82">
        <v>8.5208091692028969</v>
      </c>
      <c r="AS82">
        <v>8.0431667229263546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811.02882796076665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158.39101890255873</v>
      </c>
      <c r="L83">
        <v>63.270657007327316</v>
      </c>
      <c r="M83">
        <v>0</v>
      </c>
      <c r="N83">
        <v>29.099851092591052</v>
      </c>
      <c r="O83">
        <v>48.864120283582096</v>
      </c>
      <c r="P83">
        <v>66.792003376874703</v>
      </c>
      <c r="Q83">
        <v>5.3402840009161707</v>
      </c>
      <c r="R83">
        <v>10.38794286152781</v>
      </c>
      <c r="S83">
        <v>6.4683806805399326</v>
      </c>
      <c r="T83">
        <v>0</v>
      </c>
      <c r="U83">
        <v>228.18854214611747</v>
      </c>
      <c r="V83">
        <v>2.449272355072464</v>
      </c>
      <c r="W83">
        <v>11.367763078847441</v>
      </c>
      <c r="X83">
        <v>36.338732532326837</v>
      </c>
      <c r="Y83">
        <v>0</v>
      </c>
      <c r="Z83">
        <v>4.7934491379999997</v>
      </c>
      <c r="AA83">
        <v>10.327094262892642</v>
      </c>
      <c r="AB83">
        <v>9.6818294620809873</v>
      </c>
      <c r="AC83">
        <v>7.1204104283532299</v>
      </c>
      <c r="AD83">
        <v>8.9536430191765266</v>
      </c>
      <c r="AE83">
        <v>12.114296127487147</v>
      </c>
      <c r="AF83">
        <v>0</v>
      </c>
      <c r="AG83">
        <v>0</v>
      </c>
      <c r="AH83">
        <v>33.182998147154684</v>
      </c>
      <c r="AI83">
        <v>8.0117662919212709</v>
      </c>
      <c r="AJ83">
        <v>0</v>
      </c>
      <c r="AK83">
        <v>8.432191909535069</v>
      </c>
      <c r="AL83">
        <v>6.2630253907917393</v>
      </c>
      <c r="AM83">
        <v>3.8727318815674887</v>
      </c>
      <c r="AN83">
        <v>0</v>
      </c>
      <c r="AO83">
        <v>0</v>
      </c>
      <c r="AP83">
        <v>1.5691795117043916</v>
      </c>
      <c r="AQ83">
        <v>0</v>
      </c>
      <c r="AR83">
        <v>8.5208091692028969</v>
      </c>
      <c r="AS83">
        <v>8.0431667229263546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797.84515978107652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158.39101890255873</v>
      </c>
      <c r="L84">
        <v>63.270657007327316</v>
      </c>
      <c r="M84">
        <v>0</v>
      </c>
      <c r="N84">
        <v>29.099851092591052</v>
      </c>
      <c r="O84">
        <v>48.864120283582096</v>
      </c>
      <c r="P84">
        <v>66.792003376874703</v>
      </c>
      <c r="Q84">
        <v>5.3402840009161707</v>
      </c>
      <c r="R84">
        <v>10.38794286152781</v>
      </c>
      <c r="S84">
        <v>6.4683806805399326</v>
      </c>
      <c r="T84">
        <v>0</v>
      </c>
      <c r="U84">
        <v>228.18854214611747</v>
      </c>
      <c r="V84">
        <v>2.449272355072464</v>
      </c>
      <c r="W84">
        <v>11.367763078847441</v>
      </c>
      <c r="X84">
        <v>36.338732532326837</v>
      </c>
      <c r="Y84">
        <v>0</v>
      </c>
      <c r="Z84">
        <v>4.7934491379999997</v>
      </c>
      <c r="AA84">
        <v>10.327094262892642</v>
      </c>
      <c r="AB84">
        <v>9.6818294620809873</v>
      </c>
      <c r="AC84">
        <v>7.1204104283532299</v>
      </c>
      <c r="AD84">
        <v>8.9536430191765266</v>
      </c>
      <c r="AE84">
        <v>12.114296127487147</v>
      </c>
      <c r="AF84">
        <v>0</v>
      </c>
      <c r="AG84">
        <v>0</v>
      </c>
      <c r="AH84">
        <v>33.182998147154684</v>
      </c>
      <c r="AI84">
        <v>4.00588335785684</v>
      </c>
      <c r="AJ84">
        <v>0</v>
      </c>
      <c r="AK84">
        <v>8.432191909535069</v>
      </c>
      <c r="AL84">
        <v>6.2630253907917393</v>
      </c>
      <c r="AM84">
        <v>3.8727318815674887</v>
      </c>
      <c r="AN84">
        <v>0</v>
      </c>
      <c r="AO84">
        <v>0</v>
      </c>
      <c r="AP84">
        <v>1.5691795117043916</v>
      </c>
      <c r="AQ84">
        <v>0</v>
      </c>
      <c r="AR84">
        <v>8.5208091692028969</v>
      </c>
      <c r="AS84">
        <v>8.0431667229263546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793.83927684701212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158.39101890255873</v>
      </c>
      <c r="L85">
        <v>63.270657007327316</v>
      </c>
      <c r="M85">
        <v>0</v>
      </c>
      <c r="N85">
        <v>29.099851092591052</v>
      </c>
      <c r="O85">
        <v>48.864120283582096</v>
      </c>
      <c r="P85">
        <v>66.792003376874703</v>
      </c>
      <c r="Q85">
        <v>5.3402840009161707</v>
      </c>
      <c r="R85">
        <v>10.38794286152781</v>
      </c>
      <c r="S85">
        <v>6.4683806805399326</v>
      </c>
      <c r="T85">
        <v>0</v>
      </c>
      <c r="U85">
        <v>228.18854214611747</v>
      </c>
      <c r="V85">
        <v>2.449272355072464</v>
      </c>
      <c r="W85">
        <v>11.367763078847441</v>
      </c>
      <c r="X85">
        <v>36.338732532326837</v>
      </c>
      <c r="Y85">
        <v>0</v>
      </c>
      <c r="Z85">
        <v>3.1956329280000002</v>
      </c>
      <c r="AA85">
        <v>10.327094262892642</v>
      </c>
      <c r="AB85">
        <v>9.6818294620809873</v>
      </c>
      <c r="AC85">
        <v>7.1204104283532299</v>
      </c>
      <c r="AD85">
        <v>6.6996967460462216</v>
      </c>
      <c r="AE85">
        <v>12.114296127487147</v>
      </c>
      <c r="AF85">
        <v>0</v>
      </c>
      <c r="AG85">
        <v>0</v>
      </c>
      <c r="AH85">
        <v>28.658043746429435</v>
      </c>
      <c r="AI85">
        <v>0.77971891755317246</v>
      </c>
      <c r="AJ85">
        <v>0</v>
      </c>
      <c r="AK85">
        <v>8.432191909535069</v>
      </c>
      <c r="AL85">
        <v>6.2630253907917393</v>
      </c>
      <c r="AM85">
        <v>3.8727318815674887</v>
      </c>
      <c r="AN85">
        <v>0</v>
      </c>
      <c r="AO85">
        <v>0</v>
      </c>
      <c r="AP85">
        <v>0</v>
      </c>
      <c r="AQ85">
        <v>0</v>
      </c>
      <c r="AR85">
        <v>8.5208091692028969</v>
      </c>
      <c r="AS85">
        <v>7.81637603299734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780.44042532121955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158.39101890255873</v>
      </c>
      <c r="L86">
        <v>63.270657007327316</v>
      </c>
      <c r="M86">
        <v>0</v>
      </c>
      <c r="N86">
        <v>29.099851092591052</v>
      </c>
      <c r="O86">
        <v>48.864120283582096</v>
      </c>
      <c r="P86">
        <v>66.792003376874703</v>
      </c>
      <c r="Q86">
        <v>5.3402840009161707</v>
      </c>
      <c r="R86">
        <v>10.38794286152781</v>
      </c>
      <c r="S86">
        <v>6.4683806805399326</v>
      </c>
      <c r="T86">
        <v>0</v>
      </c>
      <c r="U86">
        <v>228.18854214611747</v>
      </c>
      <c r="V86">
        <v>2.449272355072464</v>
      </c>
      <c r="W86">
        <v>11.367763078847441</v>
      </c>
      <c r="X86">
        <v>36.338732532326837</v>
      </c>
      <c r="Y86">
        <v>0</v>
      </c>
      <c r="Z86">
        <v>3.1956329280000002</v>
      </c>
      <c r="AA86">
        <v>10.327094262892642</v>
      </c>
      <c r="AB86">
        <v>9.6818294620809873</v>
      </c>
      <c r="AC86">
        <v>7.1204104283532299</v>
      </c>
      <c r="AD86">
        <v>6.6996967460462216</v>
      </c>
      <c r="AE86">
        <v>12.114296127487147</v>
      </c>
      <c r="AF86">
        <v>0</v>
      </c>
      <c r="AG86">
        <v>0</v>
      </c>
      <c r="AH86">
        <v>27.84587247140988</v>
      </c>
      <c r="AI86">
        <v>0</v>
      </c>
      <c r="AJ86">
        <v>0</v>
      </c>
      <c r="AK86">
        <v>8.432191909535069</v>
      </c>
      <c r="AL86">
        <v>6.2630253907917393</v>
      </c>
      <c r="AM86">
        <v>3.8727318815674887</v>
      </c>
      <c r="AN86">
        <v>0</v>
      </c>
      <c r="AO86">
        <v>0</v>
      </c>
      <c r="AP86">
        <v>0</v>
      </c>
      <c r="AQ86">
        <v>0</v>
      </c>
      <c r="AR86">
        <v>8.5208091692028969</v>
      </c>
      <c r="AS86">
        <v>7.81637603299734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778.84853512864674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158.32115954959272</v>
      </c>
      <c r="L87">
        <v>63.270657007327316</v>
      </c>
      <c r="M87">
        <v>0</v>
      </c>
      <c r="N87">
        <v>29.099851092591052</v>
      </c>
      <c r="O87">
        <v>48.864120283582096</v>
      </c>
      <c r="P87">
        <v>66.792003376874703</v>
      </c>
      <c r="Q87">
        <v>5.3402840009161707</v>
      </c>
      <c r="R87">
        <v>10.38794286152781</v>
      </c>
      <c r="S87">
        <v>6.4683806805399326</v>
      </c>
      <c r="T87">
        <v>0</v>
      </c>
      <c r="U87">
        <v>228.18854214611747</v>
      </c>
      <c r="V87">
        <v>2.449272355072464</v>
      </c>
      <c r="W87">
        <v>11.367763078847441</v>
      </c>
      <c r="X87">
        <v>36.338732532326837</v>
      </c>
      <c r="Y87">
        <v>0</v>
      </c>
      <c r="Z87">
        <v>3.1956329280000002</v>
      </c>
      <c r="AA87">
        <v>10.327094262892642</v>
      </c>
      <c r="AB87">
        <v>9.6818294620809873</v>
      </c>
      <c r="AC87">
        <v>7.1204104283532299</v>
      </c>
      <c r="AD87">
        <v>6.6996967460462216</v>
      </c>
      <c r="AE87">
        <v>12.114296127487147</v>
      </c>
      <c r="AF87">
        <v>0</v>
      </c>
      <c r="AG87">
        <v>0</v>
      </c>
      <c r="AH87">
        <v>27.84587247140988</v>
      </c>
      <c r="AI87">
        <v>0</v>
      </c>
      <c r="AJ87">
        <v>0</v>
      </c>
      <c r="AK87">
        <v>8.432191909535069</v>
      </c>
      <c r="AL87">
        <v>6.2630253907917393</v>
      </c>
      <c r="AM87">
        <v>3.8727318815674887</v>
      </c>
      <c r="AN87">
        <v>0</v>
      </c>
      <c r="AO87">
        <v>0</v>
      </c>
      <c r="AP87">
        <v>0</v>
      </c>
      <c r="AQ87">
        <v>0</v>
      </c>
      <c r="AR87">
        <v>8.5208091692028969</v>
      </c>
      <c r="AS87">
        <v>7.81637603299734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778.77867577568077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158.32115954959272</v>
      </c>
      <c r="L88">
        <v>63.270657007327316</v>
      </c>
      <c r="M88">
        <v>0</v>
      </c>
      <c r="N88">
        <v>29.099851092591052</v>
      </c>
      <c r="O88">
        <v>48.864120283582096</v>
      </c>
      <c r="P88">
        <v>66.792003376874703</v>
      </c>
      <c r="Q88">
        <v>5.3402840009161707</v>
      </c>
      <c r="R88">
        <v>10.38794286152781</v>
      </c>
      <c r="S88">
        <v>6.4683806805399326</v>
      </c>
      <c r="T88">
        <v>0</v>
      </c>
      <c r="U88">
        <v>228.18854214611747</v>
      </c>
      <c r="V88">
        <v>2.449272355072464</v>
      </c>
      <c r="W88">
        <v>11.367763078847441</v>
      </c>
      <c r="X88">
        <v>36.338732532326837</v>
      </c>
      <c r="Y88">
        <v>0</v>
      </c>
      <c r="Z88">
        <v>3.1956329280000002</v>
      </c>
      <c r="AA88">
        <v>10.327094262892642</v>
      </c>
      <c r="AB88">
        <v>9.6818294620809873</v>
      </c>
      <c r="AC88">
        <v>7.1204104283532299</v>
      </c>
      <c r="AD88">
        <v>6.6996967460462216</v>
      </c>
      <c r="AE88">
        <v>12.114296127487147</v>
      </c>
      <c r="AF88">
        <v>0</v>
      </c>
      <c r="AG88">
        <v>0</v>
      </c>
      <c r="AH88">
        <v>27.84587247140988</v>
      </c>
      <c r="AI88">
        <v>0</v>
      </c>
      <c r="AJ88">
        <v>0</v>
      </c>
      <c r="AK88">
        <v>8.432191909535069</v>
      </c>
      <c r="AL88">
        <v>6.2630253907917393</v>
      </c>
      <c r="AM88">
        <v>3.8727318815674887</v>
      </c>
      <c r="AN88">
        <v>0</v>
      </c>
      <c r="AO88">
        <v>0</v>
      </c>
      <c r="AP88">
        <v>0</v>
      </c>
      <c r="AQ88">
        <v>0</v>
      </c>
      <c r="AR88">
        <v>8.5208091692028969</v>
      </c>
      <c r="AS88">
        <v>7.81637603299734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778.77867577568077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158.32115954959272</v>
      </c>
      <c r="L89">
        <v>63.270657007327316</v>
      </c>
      <c r="M89">
        <v>0</v>
      </c>
      <c r="N89">
        <v>29.099851092591052</v>
      </c>
      <c r="O89">
        <v>48.864120283582096</v>
      </c>
      <c r="P89">
        <v>66.792003376874703</v>
      </c>
      <c r="Q89">
        <v>5.3402840009161707</v>
      </c>
      <c r="R89">
        <v>10.38794286152781</v>
      </c>
      <c r="S89">
        <v>6.4683806805399326</v>
      </c>
      <c r="T89">
        <v>0</v>
      </c>
      <c r="U89">
        <v>228.18854214611747</v>
      </c>
      <c r="V89">
        <v>2.449272355072464</v>
      </c>
      <c r="W89">
        <v>11.367763078847441</v>
      </c>
      <c r="X89">
        <v>36.338732532326837</v>
      </c>
      <c r="Y89">
        <v>0</v>
      </c>
      <c r="Z89">
        <v>3.1956329280000002</v>
      </c>
      <c r="AA89">
        <v>10.327094262892642</v>
      </c>
      <c r="AB89">
        <v>9.6818294620809873</v>
      </c>
      <c r="AC89">
        <v>7.1204104283532299</v>
      </c>
      <c r="AD89">
        <v>6.6996967460462216</v>
      </c>
      <c r="AE89">
        <v>12.114296127487147</v>
      </c>
      <c r="AF89">
        <v>0</v>
      </c>
      <c r="AG89">
        <v>0</v>
      </c>
      <c r="AH89">
        <v>28.658043746429435</v>
      </c>
      <c r="AI89">
        <v>0</v>
      </c>
      <c r="AJ89">
        <v>0</v>
      </c>
      <c r="AK89">
        <v>8.432191909535069</v>
      </c>
      <c r="AL89">
        <v>6.2630253907917393</v>
      </c>
      <c r="AM89">
        <v>3.8727318815674887</v>
      </c>
      <c r="AN89">
        <v>0</v>
      </c>
      <c r="AO89">
        <v>0</v>
      </c>
      <c r="AP89">
        <v>0</v>
      </c>
      <c r="AQ89">
        <v>0</v>
      </c>
      <c r="AR89">
        <v>8.5208091692028969</v>
      </c>
      <c r="AS89">
        <v>7.81637603299734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779.5908470507004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158.32115954959272</v>
      </c>
      <c r="L90">
        <v>63.270657007327316</v>
      </c>
      <c r="M90">
        <v>0</v>
      </c>
      <c r="N90">
        <v>29.099851092591052</v>
      </c>
      <c r="O90">
        <v>48.864120283582096</v>
      </c>
      <c r="P90">
        <v>66.792003376874703</v>
      </c>
      <c r="Q90">
        <v>5.3402840009161707</v>
      </c>
      <c r="R90">
        <v>10.38794286152781</v>
      </c>
      <c r="S90">
        <v>6.4683806805399326</v>
      </c>
      <c r="T90">
        <v>0</v>
      </c>
      <c r="U90">
        <v>228.18854214611747</v>
      </c>
      <c r="V90">
        <v>2.449272355072464</v>
      </c>
      <c r="W90">
        <v>11.367763078847441</v>
      </c>
      <c r="X90">
        <v>36.338732532326837</v>
      </c>
      <c r="Y90">
        <v>0</v>
      </c>
      <c r="Z90">
        <v>4.7934491379999997</v>
      </c>
      <c r="AA90">
        <v>10.327094262892642</v>
      </c>
      <c r="AB90">
        <v>9.6818294620809873</v>
      </c>
      <c r="AC90">
        <v>7.1204104283532299</v>
      </c>
      <c r="AD90">
        <v>6.6996967460462216</v>
      </c>
      <c r="AE90">
        <v>12.114296127487147</v>
      </c>
      <c r="AF90">
        <v>0</v>
      </c>
      <c r="AG90">
        <v>0</v>
      </c>
      <c r="AH90">
        <v>28.658043746429435</v>
      </c>
      <c r="AI90">
        <v>0</v>
      </c>
      <c r="AJ90">
        <v>0</v>
      </c>
      <c r="AK90">
        <v>8.432191909535069</v>
      </c>
      <c r="AL90">
        <v>6.2630253907917393</v>
      </c>
      <c r="AM90">
        <v>3.8727318815674887</v>
      </c>
      <c r="AN90">
        <v>0</v>
      </c>
      <c r="AO90">
        <v>0</v>
      </c>
      <c r="AP90">
        <v>0.4393702328023199</v>
      </c>
      <c r="AQ90">
        <v>0</v>
      </c>
      <c r="AR90">
        <v>8.5208091692028969</v>
      </c>
      <c r="AS90">
        <v>8.0431667229263546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781.85482418343167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158.32115954959272</v>
      </c>
      <c r="L91">
        <v>63.270657007327316</v>
      </c>
      <c r="M91">
        <v>0</v>
      </c>
      <c r="N91">
        <v>29.099851092591052</v>
      </c>
      <c r="O91">
        <v>48.864120283582096</v>
      </c>
      <c r="P91">
        <v>66.792003376874703</v>
      </c>
      <c r="Q91">
        <v>5.3402840009161707</v>
      </c>
      <c r="R91">
        <v>10.38794286152781</v>
      </c>
      <c r="S91">
        <v>6.4683806805399326</v>
      </c>
      <c r="T91">
        <v>0</v>
      </c>
      <c r="U91">
        <v>228.18854214611747</v>
      </c>
      <c r="V91">
        <v>2.449272355072464</v>
      </c>
      <c r="W91">
        <v>11.367763078847441</v>
      </c>
      <c r="X91">
        <v>36.338732532326837</v>
      </c>
      <c r="Y91">
        <v>0</v>
      </c>
      <c r="Z91">
        <v>4.7934491379999997</v>
      </c>
      <c r="AA91">
        <v>10.327094262892642</v>
      </c>
      <c r="AB91">
        <v>9.6818294620809873</v>
      </c>
      <c r="AC91">
        <v>7.1204104283532299</v>
      </c>
      <c r="AD91">
        <v>6.6996967460462216</v>
      </c>
      <c r="AE91">
        <v>12.114296127487147</v>
      </c>
      <c r="AF91">
        <v>0</v>
      </c>
      <c r="AG91">
        <v>0</v>
      </c>
      <c r="AH91">
        <v>33.182998147154684</v>
      </c>
      <c r="AI91">
        <v>0</v>
      </c>
      <c r="AJ91">
        <v>0</v>
      </c>
      <c r="AK91">
        <v>8.432191909535069</v>
      </c>
      <c r="AL91">
        <v>6.5477082592082629</v>
      </c>
      <c r="AM91">
        <v>3.8727318815674887</v>
      </c>
      <c r="AN91">
        <v>0</v>
      </c>
      <c r="AO91">
        <v>0</v>
      </c>
      <c r="AP91">
        <v>0.4393702328023199</v>
      </c>
      <c r="AQ91">
        <v>0</v>
      </c>
      <c r="AR91">
        <v>8.5208091692028969</v>
      </c>
      <c r="AS91">
        <v>8.0431667229263546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786.66446145257328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158.32115954959272</v>
      </c>
      <c r="L92">
        <v>63.270657007327316</v>
      </c>
      <c r="M92">
        <v>0</v>
      </c>
      <c r="N92">
        <v>29.099851092591052</v>
      </c>
      <c r="O92">
        <v>48.864120283582096</v>
      </c>
      <c r="P92">
        <v>66.792003376874703</v>
      </c>
      <c r="Q92">
        <v>5.3402840009161707</v>
      </c>
      <c r="R92">
        <v>10.38794286152781</v>
      </c>
      <c r="S92">
        <v>6.4683806805399326</v>
      </c>
      <c r="T92">
        <v>0</v>
      </c>
      <c r="U92">
        <v>228.18854214611747</v>
      </c>
      <c r="V92">
        <v>2.449272355072464</v>
      </c>
      <c r="W92">
        <v>11.367763078847441</v>
      </c>
      <c r="X92">
        <v>36.338732532326837</v>
      </c>
      <c r="Y92">
        <v>0</v>
      </c>
      <c r="Z92">
        <v>4.7934491379999997</v>
      </c>
      <c r="AA92">
        <v>10.327094262892642</v>
      </c>
      <c r="AB92">
        <v>9.6818294620809873</v>
      </c>
      <c r="AC92">
        <v>7.1204104283532299</v>
      </c>
      <c r="AD92">
        <v>6.6996967460462216</v>
      </c>
      <c r="AE92">
        <v>12.114296127487147</v>
      </c>
      <c r="AF92">
        <v>0</v>
      </c>
      <c r="AG92">
        <v>0</v>
      </c>
      <c r="AH92">
        <v>33.066973586782098</v>
      </c>
      <c r="AI92">
        <v>0</v>
      </c>
      <c r="AJ92">
        <v>0</v>
      </c>
      <c r="AK92">
        <v>8.432191909535069</v>
      </c>
      <c r="AL92">
        <v>19.446693570481933</v>
      </c>
      <c r="AM92">
        <v>3.8727318815674887</v>
      </c>
      <c r="AN92">
        <v>0</v>
      </c>
      <c r="AO92">
        <v>0</v>
      </c>
      <c r="AP92">
        <v>0.4393702328023199</v>
      </c>
      <c r="AQ92">
        <v>0</v>
      </c>
      <c r="AR92">
        <v>8.5208091692028969</v>
      </c>
      <c r="AS92">
        <v>8.0431667229263546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799.44742220347439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158.32115954959272</v>
      </c>
      <c r="L93">
        <v>63.270657007327316</v>
      </c>
      <c r="M93">
        <v>0</v>
      </c>
      <c r="N93">
        <v>29.099851092591052</v>
      </c>
      <c r="O93">
        <v>48.864120283582096</v>
      </c>
      <c r="P93">
        <v>66.792003376874703</v>
      </c>
      <c r="Q93">
        <v>5.3402840009161707</v>
      </c>
      <c r="R93">
        <v>10.38794286152781</v>
      </c>
      <c r="S93">
        <v>6.4683806805399326</v>
      </c>
      <c r="T93">
        <v>0</v>
      </c>
      <c r="U93">
        <v>228.18854214611747</v>
      </c>
      <c r="V93">
        <v>2.449272355072464</v>
      </c>
      <c r="W93">
        <v>11.367763078847441</v>
      </c>
      <c r="X93">
        <v>36.338732532326837</v>
      </c>
      <c r="Y93">
        <v>0</v>
      </c>
      <c r="Z93">
        <v>4.7934491379999997</v>
      </c>
      <c r="AA93">
        <v>10.327094262892642</v>
      </c>
      <c r="AB93">
        <v>9.6818294620809873</v>
      </c>
      <c r="AC93">
        <v>7.1204104283532299</v>
      </c>
      <c r="AD93">
        <v>6.6996967460462216</v>
      </c>
      <c r="AE93">
        <v>12.114296127487147</v>
      </c>
      <c r="AF93">
        <v>0</v>
      </c>
      <c r="AG93">
        <v>0</v>
      </c>
      <c r="AH93">
        <v>28.658043746429435</v>
      </c>
      <c r="AI93">
        <v>0</v>
      </c>
      <c r="AJ93">
        <v>0</v>
      </c>
      <c r="AK93">
        <v>8.432191909535069</v>
      </c>
      <c r="AL93">
        <v>19.446693570481933</v>
      </c>
      <c r="AM93">
        <v>3.8727318815674887</v>
      </c>
      <c r="AN93">
        <v>0</v>
      </c>
      <c r="AO93">
        <v>0</v>
      </c>
      <c r="AP93">
        <v>0.4393702328023199</v>
      </c>
      <c r="AQ93">
        <v>0</v>
      </c>
      <c r="AR93">
        <v>8.5208091692028969</v>
      </c>
      <c r="AS93">
        <v>8.0431667229263546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795.0384923631218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158.32115954959272</v>
      </c>
      <c r="L94">
        <v>63.270657007327316</v>
      </c>
      <c r="M94">
        <v>0</v>
      </c>
      <c r="N94">
        <v>29.099851092591052</v>
      </c>
      <c r="O94">
        <v>48.864120283582096</v>
      </c>
      <c r="P94">
        <v>66.792003376874703</v>
      </c>
      <c r="Q94">
        <v>5.3402840009161707</v>
      </c>
      <c r="R94">
        <v>10.38794286152781</v>
      </c>
      <c r="S94">
        <v>6.4683806805399326</v>
      </c>
      <c r="T94">
        <v>0</v>
      </c>
      <c r="U94">
        <v>228.18854214611747</v>
      </c>
      <c r="V94">
        <v>2.449272355072464</v>
      </c>
      <c r="W94">
        <v>11.367763078847441</v>
      </c>
      <c r="X94">
        <v>36.338732532326837</v>
      </c>
      <c r="Y94">
        <v>0</v>
      </c>
      <c r="Z94">
        <v>3.1956329280000002</v>
      </c>
      <c r="AA94">
        <v>9.6782634259259268</v>
      </c>
      <c r="AB94">
        <v>9.6818294620809873</v>
      </c>
      <c r="AC94">
        <v>4.7421567151788118</v>
      </c>
      <c r="AD94">
        <v>4.4664646394877963</v>
      </c>
      <c r="AE94">
        <v>12.114296127487147</v>
      </c>
      <c r="AF94">
        <v>0</v>
      </c>
      <c r="AG94">
        <v>0</v>
      </c>
      <c r="AH94">
        <v>20.884404461488842</v>
      </c>
      <c r="AI94">
        <v>0</v>
      </c>
      <c r="AJ94">
        <v>0</v>
      </c>
      <c r="AK94">
        <v>8.432191909535069</v>
      </c>
      <c r="AL94">
        <v>10.248586818416525</v>
      </c>
      <c r="AM94">
        <v>3.8727318815674887</v>
      </c>
      <c r="AN94">
        <v>0</v>
      </c>
      <c r="AO94">
        <v>0</v>
      </c>
      <c r="AP94">
        <v>0</v>
      </c>
      <c r="AQ94">
        <v>0</v>
      </c>
      <c r="AR94">
        <v>8.5208091692028969</v>
      </c>
      <c r="AS94">
        <v>7.81637603299734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770.54245253668489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158.32115954959272</v>
      </c>
      <c r="L95">
        <v>63.270657007327316</v>
      </c>
      <c r="M95">
        <v>0</v>
      </c>
      <c r="N95">
        <v>29.099851092591052</v>
      </c>
      <c r="O95">
        <v>48.864120283582096</v>
      </c>
      <c r="P95">
        <v>66.792003376874703</v>
      </c>
      <c r="Q95">
        <v>5.3402840009161707</v>
      </c>
      <c r="R95">
        <v>10.38794286152781</v>
      </c>
      <c r="S95">
        <v>6.4683806805399326</v>
      </c>
      <c r="T95">
        <v>0</v>
      </c>
      <c r="U95">
        <v>228.18854214611747</v>
      </c>
      <c r="V95">
        <v>2.6401209470644855</v>
      </c>
      <c r="W95">
        <v>11.367763078847441</v>
      </c>
      <c r="X95">
        <v>36.338732532326837</v>
      </c>
      <c r="Y95">
        <v>0</v>
      </c>
      <c r="Z95">
        <v>3.1956329280000002</v>
      </c>
      <c r="AA95">
        <v>9.6782634259259268</v>
      </c>
      <c r="AB95">
        <v>9.6818294620809873</v>
      </c>
      <c r="AC95">
        <v>7.1204104283532299</v>
      </c>
      <c r="AD95">
        <v>2.2332321065584244</v>
      </c>
      <c r="AE95">
        <v>12.114296127487147</v>
      </c>
      <c r="AF95">
        <v>0</v>
      </c>
      <c r="AG95">
        <v>0</v>
      </c>
      <c r="AH95">
        <v>20.884404461488842</v>
      </c>
      <c r="AI95">
        <v>0</v>
      </c>
      <c r="AJ95">
        <v>0</v>
      </c>
      <c r="AK95">
        <v>8.432191909535069</v>
      </c>
      <c r="AL95">
        <v>9.821562388812394</v>
      </c>
      <c r="AM95">
        <v>3.8727318815674887</v>
      </c>
      <c r="AN95">
        <v>0</v>
      </c>
      <c r="AO95">
        <v>0</v>
      </c>
      <c r="AP95">
        <v>0</v>
      </c>
      <c r="AQ95">
        <v>0</v>
      </c>
      <c r="AR95">
        <v>8.5208091692028969</v>
      </c>
      <c r="AS95">
        <v>7.81637603299734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770.45129787931785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158.32115954959272</v>
      </c>
      <c r="L96">
        <v>63.270657007327316</v>
      </c>
      <c r="M96">
        <v>0</v>
      </c>
      <c r="N96">
        <v>29.099851092591052</v>
      </c>
      <c r="O96">
        <v>48.864120283582096</v>
      </c>
      <c r="P96">
        <v>66.792003376874703</v>
      </c>
      <c r="Q96">
        <v>5.3402840009161707</v>
      </c>
      <c r="R96">
        <v>10.38794286152781</v>
      </c>
      <c r="S96">
        <v>6.4683806805399326</v>
      </c>
      <c r="T96">
        <v>0</v>
      </c>
      <c r="U96">
        <v>228.18854214611747</v>
      </c>
      <c r="V96">
        <v>2.6523525406698565</v>
      </c>
      <c r="W96">
        <v>11.367763078847441</v>
      </c>
      <c r="X96">
        <v>36.338732532326837</v>
      </c>
      <c r="Y96">
        <v>0</v>
      </c>
      <c r="Z96">
        <v>3.1956329280000002</v>
      </c>
      <c r="AA96">
        <v>9.6782634259259268</v>
      </c>
      <c r="AB96">
        <v>9.6818294620809873</v>
      </c>
      <c r="AC96">
        <v>7.1204104283532299</v>
      </c>
      <c r="AD96">
        <v>0</v>
      </c>
      <c r="AE96">
        <v>12.114296127487147</v>
      </c>
      <c r="AF96">
        <v>0</v>
      </c>
      <c r="AG96">
        <v>0</v>
      </c>
      <c r="AH96">
        <v>13.92293623570494</v>
      </c>
      <c r="AI96">
        <v>0</v>
      </c>
      <c r="AJ96">
        <v>0</v>
      </c>
      <c r="AK96">
        <v>8.432191909535069</v>
      </c>
      <c r="AL96">
        <v>9.821562388812394</v>
      </c>
      <c r="AM96">
        <v>3.8727318815674887</v>
      </c>
      <c r="AN96">
        <v>0</v>
      </c>
      <c r="AO96">
        <v>0</v>
      </c>
      <c r="AP96">
        <v>0</v>
      </c>
      <c r="AQ96">
        <v>0</v>
      </c>
      <c r="AR96">
        <v>8.5208091692028969</v>
      </c>
      <c r="AS96">
        <v>7.81637603299734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761.26882914058092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158.32115954959272</v>
      </c>
      <c r="L97">
        <v>63.270657007327316</v>
      </c>
      <c r="M97">
        <v>0</v>
      </c>
      <c r="N97">
        <v>29.099851092591052</v>
      </c>
      <c r="O97">
        <v>48.864120283582096</v>
      </c>
      <c r="P97">
        <v>66.792003376874703</v>
      </c>
      <c r="Q97">
        <v>5.3402840009161707</v>
      </c>
      <c r="R97">
        <v>10.38794286152781</v>
      </c>
      <c r="S97">
        <v>6.4683806805399326</v>
      </c>
      <c r="T97">
        <v>0</v>
      </c>
      <c r="U97">
        <v>228.18854214611747</v>
      </c>
      <c r="V97">
        <v>2.6523525406698565</v>
      </c>
      <c r="W97">
        <v>11.367763078847441</v>
      </c>
      <c r="X97">
        <v>36.338732532326837</v>
      </c>
      <c r="Y97">
        <v>0</v>
      </c>
      <c r="Z97">
        <v>3.1956329280000002</v>
      </c>
      <c r="AA97">
        <v>9.6782634259259268</v>
      </c>
      <c r="AB97">
        <v>9.6818294620809873</v>
      </c>
      <c r="AC97">
        <v>7.1204104283532299</v>
      </c>
      <c r="AD97">
        <v>0</v>
      </c>
      <c r="AE97">
        <v>8.0761976305341978</v>
      </c>
      <c r="AF97">
        <v>0</v>
      </c>
      <c r="AG97">
        <v>0</v>
      </c>
      <c r="AH97">
        <v>9.2819574904699618</v>
      </c>
      <c r="AI97">
        <v>0</v>
      </c>
      <c r="AJ97">
        <v>0</v>
      </c>
      <c r="AK97">
        <v>8.432191909535069</v>
      </c>
      <c r="AL97">
        <v>9.821562388812394</v>
      </c>
      <c r="AM97">
        <v>3.8727318815674887</v>
      </c>
      <c r="AN97">
        <v>0</v>
      </c>
      <c r="AO97">
        <v>0</v>
      </c>
      <c r="AP97">
        <v>0</v>
      </c>
      <c r="AQ97">
        <v>0</v>
      </c>
      <c r="AR97">
        <v>8.5208091692028969</v>
      </c>
      <c r="AS97">
        <v>7.81637603299734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752.58975189839305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158.32115954959272</v>
      </c>
      <c r="L98">
        <v>63.270657007327316</v>
      </c>
      <c r="M98">
        <v>0</v>
      </c>
      <c r="N98">
        <v>29.099851092591052</v>
      </c>
      <c r="O98">
        <v>48.864120283582096</v>
      </c>
      <c r="P98">
        <v>66.792003376874703</v>
      </c>
      <c r="Q98">
        <v>5.3402840009161707</v>
      </c>
      <c r="R98">
        <v>10.38794286152781</v>
      </c>
      <c r="S98">
        <v>6.4683806805399326</v>
      </c>
      <c r="T98">
        <v>0</v>
      </c>
      <c r="U98">
        <v>228.18854214611747</v>
      </c>
      <c r="V98">
        <v>2.6523525406698565</v>
      </c>
      <c r="W98">
        <v>11.367763078847441</v>
      </c>
      <c r="X98">
        <v>36.338732532326837</v>
      </c>
      <c r="Y98">
        <v>0</v>
      </c>
      <c r="Z98">
        <v>3.1956329280000002</v>
      </c>
      <c r="AA98">
        <v>9.6782634259259268</v>
      </c>
      <c r="AB98">
        <v>9.6818294620809873</v>
      </c>
      <c r="AC98">
        <v>4.7421567151788118</v>
      </c>
      <c r="AD98">
        <v>0</v>
      </c>
      <c r="AE98">
        <v>8.0761976305341978</v>
      </c>
      <c r="AF98">
        <v>0</v>
      </c>
      <c r="AG98">
        <v>0</v>
      </c>
      <c r="AH98">
        <v>4.6409787452349809</v>
      </c>
      <c r="AI98">
        <v>0</v>
      </c>
      <c r="AJ98">
        <v>0</v>
      </c>
      <c r="AK98">
        <v>8.432191909535069</v>
      </c>
      <c r="AL98">
        <v>9.821562388812394</v>
      </c>
      <c r="AM98">
        <v>3.8727318815674887</v>
      </c>
      <c r="AN98">
        <v>0</v>
      </c>
      <c r="AO98">
        <v>0</v>
      </c>
      <c r="AP98">
        <v>0</v>
      </c>
      <c r="AQ98">
        <v>0</v>
      </c>
      <c r="AR98">
        <v>8.5208091692028969</v>
      </c>
      <c r="AS98">
        <v>7.81637603299734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745.57051943998363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3.1011335939732407</v>
      </c>
      <c r="L99">
        <f t="shared" si="2"/>
        <v>1.316816667654956</v>
      </c>
      <c r="M99">
        <f t="shared" si="2"/>
        <v>0</v>
      </c>
      <c r="N99">
        <f t="shared" si="2"/>
        <v>0.69660998023182763</v>
      </c>
      <c r="O99">
        <f t="shared" si="2"/>
        <v>1.169753141738799</v>
      </c>
      <c r="P99">
        <f t="shared" si="2"/>
        <v>1.5943189249304086</v>
      </c>
      <c r="Q99">
        <f t="shared" si="2"/>
        <v>0.11042792142065591</v>
      </c>
      <c r="R99">
        <f t="shared" si="2"/>
        <v>0.21714331084022229</v>
      </c>
      <c r="S99">
        <f t="shared" si="2"/>
        <v>0.13700466368430553</v>
      </c>
      <c r="T99">
        <f t="shared" si="2"/>
        <v>0</v>
      </c>
      <c r="U99">
        <f t="shared" si="2"/>
        <v>4.9383594958914347</v>
      </c>
      <c r="V99">
        <f t="shared" si="2"/>
        <v>6.7237520341578358E-2</v>
      </c>
      <c r="W99">
        <f t="shared" si="2"/>
        <v>0.27281196553867237</v>
      </c>
      <c r="X99">
        <f t="shared" si="2"/>
        <v>0.87216372758787941</v>
      </c>
      <c r="Y99">
        <f t="shared" si="2"/>
        <v>0</v>
      </c>
      <c r="Z99">
        <f t="shared" si="2"/>
        <v>8.5564040454000179E-2</v>
      </c>
      <c r="AA99">
        <f t="shared" si="2"/>
        <v>0.12194631283022732</v>
      </c>
      <c r="AB99">
        <f t="shared" si="2"/>
        <v>0.14603426105305481</v>
      </c>
      <c r="AC99">
        <f t="shared" si="2"/>
        <v>9.4879009174345594E-2</v>
      </c>
      <c r="AD99">
        <f t="shared" si="2"/>
        <v>4.8050742107768912E-2</v>
      </c>
      <c r="AE99">
        <f t="shared" si="2"/>
        <v>0.21603828486606194</v>
      </c>
      <c r="AF99">
        <f t="shared" si="2"/>
        <v>0</v>
      </c>
      <c r="AG99">
        <f t="shared" si="2"/>
        <v>0</v>
      </c>
      <c r="AH99">
        <f t="shared" si="2"/>
        <v>0.24133089539980759</v>
      </c>
      <c r="AI99">
        <f t="shared" si="2"/>
        <v>2.3435851396758453E-2</v>
      </c>
      <c r="AJ99">
        <f t="shared" si="2"/>
        <v>0</v>
      </c>
      <c r="AK99">
        <f t="shared" si="2"/>
        <v>0.20237260582884137</v>
      </c>
      <c r="AL99">
        <f t="shared" si="2"/>
        <v>0.25719113451996539</v>
      </c>
      <c r="AM99">
        <f t="shared" si="2"/>
        <v>9.2945565157619522E-2</v>
      </c>
      <c r="AN99">
        <f t="shared" si="2"/>
        <v>0</v>
      </c>
      <c r="AO99">
        <f t="shared" si="2"/>
        <v>0</v>
      </c>
      <c r="AP99">
        <f t="shared" si="2"/>
        <v>6.3316387862579933E-3</v>
      </c>
      <c r="AQ99">
        <f t="shared" si="2"/>
        <v>0</v>
      </c>
      <c r="AR99">
        <f t="shared" si="2"/>
        <v>0.2089627015380438</v>
      </c>
      <c r="AS99">
        <f t="shared" si="2"/>
        <v>0.18827339686172354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16.427137353808455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9.0300661365135309</v>
      </c>
      <c r="L3">
        <v>561.03582583879938</v>
      </c>
      <c r="M3">
        <v>27.219961625120156</v>
      </c>
      <c r="N3">
        <v>35.139820185348782</v>
      </c>
      <c r="O3">
        <v>0</v>
      </c>
      <c r="P3">
        <v>40.39788314285714</v>
      </c>
      <c r="Q3">
        <v>6.4603435666513978</v>
      </c>
      <c r="R3">
        <v>12.547515198476805</v>
      </c>
      <c r="S3">
        <v>7.8080453037120359</v>
      </c>
      <c r="T3">
        <v>0</v>
      </c>
      <c r="U3">
        <v>113.69927359662367</v>
      </c>
      <c r="V3">
        <v>3.4993644736842104</v>
      </c>
      <c r="W3">
        <v>13.737296807683716</v>
      </c>
      <c r="X3">
        <v>43.411279952588025</v>
      </c>
      <c r="Y3">
        <v>0</v>
      </c>
      <c r="Z3">
        <v>3.8601507272727273</v>
      </c>
      <c r="AA3">
        <v>8.3150502299578051</v>
      </c>
      <c r="AB3">
        <v>11.694826491409106</v>
      </c>
      <c r="AC3">
        <v>5.7290062727902349</v>
      </c>
      <c r="AD3">
        <v>0</v>
      </c>
      <c r="AE3">
        <v>9.7538858158277399</v>
      </c>
      <c r="AF3">
        <v>2.6263957032584035</v>
      </c>
      <c r="AG3">
        <v>12.422569685507995</v>
      </c>
      <c r="AH3">
        <v>5.6056787421658409</v>
      </c>
      <c r="AI3">
        <v>0</v>
      </c>
      <c r="AJ3">
        <v>0</v>
      </c>
      <c r="AK3">
        <v>10.185083184554768</v>
      </c>
      <c r="AL3">
        <v>0</v>
      </c>
      <c r="AM3">
        <v>4.6779307134114081</v>
      </c>
      <c r="AN3">
        <v>0.664196296935884</v>
      </c>
      <c r="AO3">
        <v>0</v>
      </c>
      <c r="AP3">
        <v>3.7912952278376134E-2</v>
      </c>
      <c r="AQ3">
        <v>10.442684690048395</v>
      </c>
      <c r="AR3">
        <v>10.292432473641304</v>
      </c>
      <c r="AS3">
        <v>9.4404986503307065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979.73497845744953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9.0300661365135309</v>
      </c>
      <c r="L4">
        <v>561.03582583879938</v>
      </c>
      <c r="M4">
        <v>27.219961625120156</v>
      </c>
      <c r="N4">
        <v>35.139820185348782</v>
      </c>
      <c r="O4">
        <v>0</v>
      </c>
      <c r="P4">
        <v>40.39788314285714</v>
      </c>
      <c r="Q4">
        <v>6.4603435666513978</v>
      </c>
      <c r="R4">
        <v>12.547515198476805</v>
      </c>
      <c r="S4">
        <v>7.8080453037120359</v>
      </c>
      <c r="T4">
        <v>0</v>
      </c>
      <c r="U4">
        <v>113.69927359662367</v>
      </c>
      <c r="V4">
        <v>3.4993644736842104</v>
      </c>
      <c r="W4">
        <v>13.737296807683716</v>
      </c>
      <c r="X4">
        <v>43.411279952588025</v>
      </c>
      <c r="Y4">
        <v>0</v>
      </c>
      <c r="Z4">
        <v>3.8601507272727273</v>
      </c>
      <c r="AA4">
        <v>8.3150502299578051</v>
      </c>
      <c r="AB4">
        <v>11.694826491409106</v>
      </c>
      <c r="AC4">
        <v>5.7290062727902349</v>
      </c>
      <c r="AD4">
        <v>0</v>
      </c>
      <c r="AE4">
        <v>9.7538858158277399</v>
      </c>
      <c r="AF4">
        <v>2.6263957032584035</v>
      </c>
      <c r="AG4">
        <v>12.422569685507995</v>
      </c>
      <c r="AH4">
        <v>5.6056787421658409</v>
      </c>
      <c r="AI4">
        <v>0</v>
      </c>
      <c r="AJ4">
        <v>0</v>
      </c>
      <c r="AK4">
        <v>10.185083184554768</v>
      </c>
      <c r="AL4">
        <v>0</v>
      </c>
      <c r="AM4">
        <v>4.6779307134114081</v>
      </c>
      <c r="AN4">
        <v>0.664196296935884</v>
      </c>
      <c r="AO4">
        <v>0</v>
      </c>
      <c r="AP4">
        <v>3.7912952278376134E-2</v>
      </c>
      <c r="AQ4">
        <v>10.442684690048395</v>
      </c>
      <c r="AR4">
        <v>10.292432473641304</v>
      </c>
      <c r="AS4">
        <v>9.4404986503307065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979.73497845744953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9.0300661365135309</v>
      </c>
      <c r="L5">
        <v>561.03582583879938</v>
      </c>
      <c r="M5">
        <v>27.219961625120156</v>
      </c>
      <c r="N5">
        <v>35.139820185348782</v>
      </c>
      <c r="O5">
        <v>0</v>
      </c>
      <c r="P5">
        <v>40.39788314285714</v>
      </c>
      <c r="Q5">
        <v>6.4603435666513978</v>
      </c>
      <c r="R5">
        <v>12.547515198476805</v>
      </c>
      <c r="S5">
        <v>7.8080453037120359</v>
      </c>
      <c r="T5">
        <v>0</v>
      </c>
      <c r="U5">
        <v>113.69927359662367</v>
      </c>
      <c r="V5">
        <v>3.4993644736842104</v>
      </c>
      <c r="W5">
        <v>13.737296807683716</v>
      </c>
      <c r="X5">
        <v>43.411279952588025</v>
      </c>
      <c r="Y5">
        <v>0</v>
      </c>
      <c r="Z5">
        <v>3.8601507272727273</v>
      </c>
      <c r="AA5">
        <v>8.3150502299578051</v>
      </c>
      <c r="AB5">
        <v>7.796550994272736</v>
      </c>
      <c r="AC5">
        <v>5.7290062727902349</v>
      </c>
      <c r="AD5">
        <v>0</v>
      </c>
      <c r="AE5">
        <v>9.7538858158277399</v>
      </c>
      <c r="AF5">
        <v>2.6263957032584035</v>
      </c>
      <c r="AG5">
        <v>12.422569685507995</v>
      </c>
      <c r="AH5">
        <v>5.6056787421658409</v>
      </c>
      <c r="AI5">
        <v>0</v>
      </c>
      <c r="AJ5">
        <v>0</v>
      </c>
      <c r="AK5">
        <v>10.185083184554768</v>
      </c>
      <c r="AL5">
        <v>0</v>
      </c>
      <c r="AM5">
        <v>4.6779307134114081</v>
      </c>
      <c r="AN5">
        <v>0.664196296935884</v>
      </c>
      <c r="AO5">
        <v>0</v>
      </c>
      <c r="AP5">
        <v>3.7912952278376134E-2</v>
      </c>
      <c r="AQ5">
        <v>10.442684690048395</v>
      </c>
      <c r="AR5">
        <v>10.292432473641304</v>
      </c>
      <c r="AS5">
        <v>9.4404986503307065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975.83670296031312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9.0300661365135309</v>
      </c>
      <c r="L6">
        <v>561.03582583879938</v>
      </c>
      <c r="M6">
        <v>27.219961625120156</v>
      </c>
      <c r="N6">
        <v>35.139820185348782</v>
      </c>
      <c r="O6">
        <v>0</v>
      </c>
      <c r="P6">
        <v>40.39788314285714</v>
      </c>
      <c r="Q6">
        <v>6.4603435666513978</v>
      </c>
      <c r="R6">
        <v>12.547515198476805</v>
      </c>
      <c r="S6">
        <v>7.8080453037120359</v>
      </c>
      <c r="T6">
        <v>0</v>
      </c>
      <c r="U6">
        <v>113.69927359662367</v>
      </c>
      <c r="V6">
        <v>3.4993644736842104</v>
      </c>
      <c r="W6">
        <v>13.737296807683716</v>
      </c>
      <c r="X6">
        <v>43.411279952588025</v>
      </c>
      <c r="Y6">
        <v>0</v>
      </c>
      <c r="Z6">
        <v>3.8601507272727273</v>
      </c>
      <c r="AA6">
        <v>8.3150502299578051</v>
      </c>
      <c r="AB6">
        <v>7.796550994272736</v>
      </c>
      <c r="AC6">
        <v>5.7290062727902349</v>
      </c>
      <c r="AD6">
        <v>0</v>
      </c>
      <c r="AE6">
        <v>9.7538858158277399</v>
      </c>
      <c r="AF6">
        <v>2.6263957032584035</v>
      </c>
      <c r="AG6">
        <v>12.422569685507995</v>
      </c>
      <c r="AH6">
        <v>5.6056787421658409</v>
      </c>
      <c r="AI6">
        <v>0</v>
      </c>
      <c r="AJ6">
        <v>0</v>
      </c>
      <c r="AK6">
        <v>10.185083184554768</v>
      </c>
      <c r="AL6">
        <v>0</v>
      </c>
      <c r="AM6">
        <v>4.6779307134114081</v>
      </c>
      <c r="AN6">
        <v>0.664196296935884</v>
      </c>
      <c r="AO6">
        <v>0</v>
      </c>
      <c r="AP6">
        <v>3.7912952278376134E-2</v>
      </c>
      <c r="AQ6">
        <v>10.442684690048395</v>
      </c>
      <c r="AR6">
        <v>10.292432473641304</v>
      </c>
      <c r="AS6">
        <v>9.4404986503307065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975.83670296031312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9.0300661365135309</v>
      </c>
      <c r="L7">
        <v>561.03582583879938</v>
      </c>
      <c r="M7">
        <v>27.219961625120156</v>
      </c>
      <c r="N7">
        <v>35.139820185348782</v>
      </c>
      <c r="O7">
        <v>0</v>
      </c>
      <c r="P7">
        <v>40.39788314285714</v>
      </c>
      <c r="Q7">
        <v>6.4603435666513978</v>
      </c>
      <c r="R7">
        <v>12.547515198476805</v>
      </c>
      <c r="S7">
        <v>7.8080453037120359</v>
      </c>
      <c r="T7">
        <v>0</v>
      </c>
      <c r="U7">
        <v>113.69927359662367</v>
      </c>
      <c r="V7">
        <v>3.4993644736842104</v>
      </c>
      <c r="W7">
        <v>13.737296807683716</v>
      </c>
      <c r="X7">
        <v>43.411279952588025</v>
      </c>
      <c r="Y7">
        <v>0</v>
      </c>
      <c r="Z7">
        <v>3.8601507272727273</v>
      </c>
      <c r="AA7">
        <v>7.7147059000000002</v>
      </c>
      <c r="AB7">
        <v>7.796550994272736</v>
      </c>
      <c r="AC7">
        <v>5.7290062727902349</v>
      </c>
      <c r="AD7">
        <v>0</v>
      </c>
      <c r="AE7">
        <v>9.7538858158277399</v>
      </c>
      <c r="AF7">
        <v>2.6263957032584035</v>
      </c>
      <c r="AG7">
        <v>12.422569685507995</v>
      </c>
      <c r="AH7">
        <v>5.6056787421658409</v>
      </c>
      <c r="AI7">
        <v>0</v>
      </c>
      <c r="AJ7">
        <v>0</v>
      </c>
      <c r="AK7">
        <v>10.185083184554768</v>
      </c>
      <c r="AL7">
        <v>0</v>
      </c>
      <c r="AM7">
        <v>4.6779307134114081</v>
      </c>
      <c r="AN7">
        <v>0.664196296935884</v>
      </c>
      <c r="AO7">
        <v>0</v>
      </c>
      <c r="AP7">
        <v>3.7912952278376134E-2</v>
      </c>
      <c r="AQ7">
        <v>7.8320133962406002</v>
      </c>
      <c r="AR7">
        <v>10.292432473641304</v>
      </c>
      <c r="AS7">
        <v>9.4404986503307065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972.62568733654757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9.0300661365135309</v>
      </c>
      <c r="L8">
        <v>561.03582583879938</v>
      </c>
      <c r="M8">
        <v>27.219961625120156</v>
      </c>
      <c r="N8">
        <v>35.139820185348782</v>
      </c>
      <c r="O8">
        <v>0</v>
      </c>
      <c r="P8">
        <v>40.39788314285714</v>
      </c>
      <c r="Q8">
        <v>6.4603435666513978</v>
      </c>
      <c r="R8">
        <v>12.547515198476805</v>
      </c>
      <c r="S8">
        <v>7.8080453037120359</v>
      </c>
      <c r="T8">
        <v>0</v>
      </c>
      <c r="U8">
        <v>113.69927359662367</v>
      </c>
      <c r="V8">
        <v>3.4993644736842104</v>
      </c>
      <c r="W8">
        <v>13.737296807683716</v>
      </c>
      <c r="X8">
        <v>43.411279952588025</v>
      </c>
      <c r="Y8">
        <v>0</v>
      </c>
      <c r="Z8">
        <v>3.8601507272727273</v>
      </c>
      <c r="AA8">
        <v>7.7147059000000002</v>
      </c>
      <c r="AB8">
        <v>7.796550994272736</v>
      </c>
      <c r="AC8">
        <v>5.7290062727902349</v>
      </c>
      <c r="AD8">
        <v>0</v>
      </c>
      <c r="AE8">
        <v>9.7538858158277399</v>
      </c>
      <c r="AF8">
        <v>2.6263957032584035</v>
      </c>
      <c r="AG8">
        <v>12.422569685507995</v>
      </c>
      <c r="AH8">
        <v>5.6056787421658409</v>
      </c>
      <c r="AI8">
        <v>0</v>
      </c>
      <c r="AJ8">
        <v>0</v>
      </c>
      <c r="AK8">
        <v>10.185083184554768</v>
      </c>
      <c r="AL8">
        <v>0</v>
      </c>
      <c r="AM8">
        <v>4.6779307134114081</v>
      </c>
      <c r="AN8">
        <v>0.664196296935884</v>
      </c>
      <c r="AO8">
        <v>0</v>
      </c>
      <c r="AP8">
        <v>3.7912952278376134E-2</v>
      </c>
      <c r="AQ8">
        <v>5.2213423450241976</v>
      </c>
      <c r="AR8">
        <v>10.292432473641304</v>
      </c>
      <c r="AS8">
        <v>9.4404986503307065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970.01501628533117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4.8200019720871019</v>
      </c>
      <c r="L9">
        <v>561.03582583879938</v>
      </c>
      <c r="M9">
        <v>27.219961625120156</v>
      </c>
      <c r="N9">
        <v>35.139820185348782</v>
      </c>
      <c r="O9">
        <v>0</v>
      </c>
      <c r="P9">
        <v>40.39788314285714</v>
      </c>
      <c r="Q9">
        <v>6.4603435666513978</v>
      </c>
      <c r="R9">
        <v>12.547515198476805</v>
      </c>
      <c r="S9">
        <v>7.8080453037120359</v>
      </c>
      <c r="T9">
        <v>0</v>
      </c>
      <c r="U9">
        <v>109.96142066139265</v>
      </c>
      <c r="V9">
        <v>3.4993644736842104</v>
      </c>
      <c r="W9">
        <v>13.737296807683716</v>
      </c>
      <c r="X9">
        <v>43.411279952588025</v>
      </c>
      <c r="Y9">
        <v>0</v>
      </c>
      <c r="Z9">
        <v>3.8601507272727273</v>
      </c>
      <c r="AA9">
        <v>7.7147059000000002</v>
      </c>
      <c r="AB9">
        <v>7.796550994272736</v>
      </c>
      <c r="AC9">
        <v>5.7290062727902349</v>
      </c>
      <c r="AD9">
        <v>0</v>
      </c>
      <c r="AE9">
        <v>9.7538858158277399</v>
      </c>
      <c r="AF9">
        <v>2.6263957032584035</v>
      </c>
      <c r="AG9">
        <v>12.422569685507995</v>
      </c>
      <c r="AH9">
        <v>5.6056787421658409</v>
      </c>
      <c r="AI9">
        <v>0</v>
      </c>
      <c r="AJ9">
        <v>0</v>
      </c>
      <c r="AK9">
        <v>10.185083184554768</v>
      </c>
      <c r="AL9">
        <v>0</v>
      </c>
      <c r="AM9">
        <v>4.6779307134114081</v>
      </c>
      <c r="AN9">
        <v>0.664196296935884</v>
      </c>
      <c r="AO9">
        <v>0</v>
      </c>
      <c r="AP9">
        <v>3.7912952278376134E-2</v>
      </c>
      <c r="AQ9">
        <v>5.2213423450241976</v>
      </c>
      <c r="AR9">
        <v>10.292432473641304</v>
      </c>
      <c r="AS9">
        <v>9.4404986503307065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962.06709918567378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9.0300661365135309</v>
      </c>
      <c r="L10">
        <v>561.03582583879938</v>
      </c>
      <c r="M10">
        <v>27.219961625120156</v>
      </c>
      <c r="N10">
        <v>35.139820185348782</v>
      </c>
      <c r="O10">
        <v>0</v>
      </c>
      <c r="P10">
        <v>40.39788314285714</v>
      </c>
      <c r="Q10">
        <v>6.4603435666513978</v>
      </c>
      <c r="R10">
        <v>12.547515198476805</v>
      </c>
      <c r="S10">
        <v>7.8080453037120359</v>
      </c>
      <c r="T10">
        <v>0</v>
      </c>
      <c r="U10">
        <v>109.96142066139265</v>
      </c>
      <c r="V10">
        <v>3.4993644736842104</v>
      </c>
      <c r="W10">
        <v>13.737296807683716</v>
      </c>
      <c r="X10">
        <v>43.411279952588025</v>
      </c>
      <c r="Y10">
        <v>0</v>
      </c>
      <c r="Z10">
        <v>3.8601507272727273</v>
      </c>
      <c r="AA10">
        <v>7.7147059000000002</v>
      </c>
      <c r="AB10">
        <v>7.796550994272736</v>
      </c>
      <c r="AC10">
        <v>5.7290062727902349</v>
      </c>
      <c r="AD10">
        <v>0</v>
      </c>
      <c r="AE10">
        <v>9.7538858158277399</v>
      </c>
      <c r="AF10">
        <v>2.6263957032584035</v>
      </c>
      <c r="AG10">
        <v>12.422569685507995</v>
      </c>
      <c r="AH10">
        <v>5.6056787421658409</v>
      </c>
      <c r="AI10">
        <v>0</v>
      </c>
      <c r="AJ10">
        <v>0</v>
      </c>
      <c r="AK10">
        <v>10.185083184554768</v>
      </c>
      <c r="AL10">
        <v>0</v>
      </c>
      <c r="AM10">
        <v>4.6779307134114081</v>
      </c>
      <c r="AN10">
        <v>0.664196296935884</v>
      </c>
      <c r="AO10">
        <v>0</v>
      </c>
      <c r="AP10">
        <v>3.7912952278376134E-2</v>
      </c>
      <c r="AQ10">
        <v>5.2213423450241976</v>
      </c>
      <c r="AR10">
        <v>10.292432473641304</v>
      </c>
      <c r="AS10">
        <v>9.4404986503307065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966.2771633501003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9.0300661365135309</v>
      </c>
      <c r="L11">
        <v>561.03582583879938</v>
      </c>
      <c r="M11">
        <v>27.219961625120156</v>
      </c>
      <c r="N11">
        <v>35.139820185348782</v>
      </c>
      <c r="O11">
        <v>0</v>
      </c>
      <c r="P11">
        <v>40.39788314285714</v>
      </c>
      <c r="Q11">
        <v>6.4603435666513978</v>
      </c>
      <c r="R11">
        <v>12.547515198476805</v>
      </c>
      <c r="S11">
        <v>7.8080453037120359</v>
      </c>
      <c r="T11">
        <v>0</v>
      </c>
      <c r="U11">
        <v>109.96142066139265</v>
      </c>
      <c r="V11">
        <v>3.4993644736842104</v>
      </c>
      <c r="W11">
        <v>13.737296807683716</v>
      </c>
      <c r="X11">
        <v>43.411279952588025</v>
      </c>
      <c r="Y11">
        <v>0</v>
      </c>
      <c r="Z11">
        <v>3.8601507272727273</v>
      </c>
      <c r="AA11">
        <v>7.7147059000000002</v>
      </c>
      <c r="AB11">
        <v>7.796550994272736</v>
      </c>
      <c r="AC11">
        <v>5.7290062727902349</v>
      </c>
      <c r="AD11">
        <v>0</v>
      </c>
      <c r="AE11">
        <v>9.7538858158277399</v>
      </c>
      <c r="AF11">
        <v>5.2527916689184053</v>
      </c>
      <c r="AG11">
        <v>12.422569685507995</v>
      </c>
      <c r="AH11">
        <v>5.6056787421658409</v>
      </c>
      <c r="AI11">
        <v>0</v>
      </c>
      <c r="AJ11">
        <v>0</v>
      </c>
      <c r="AK11">
        <v>10.185083184554768</v>
      </c>
      <c r="AL11">
        <v>0</v>
      </c>
      <c r="AM11">
        <v>4.6779307134114081</v>
      </c>
      <c r="AN11">
        <v>0.664196296935884</v>
      </c>
      <c r="AO11">
        <v>0</v>
      </c>
      <c r="AP11">
        <v>3.7912952278376134E-2</v>
      </c>
      <c r="AQ11">
        <v>5.2213423450241976</v>
      </c>
      <c r="AR11">
        <v>10.292432473641304</v>
      </c>
      <c r="AS11">
        <v>9.4404986503307065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968.90355931576039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9.0300661365135309</v>
      </c>
      <c r="L12">
        <v>561.03582583879938</v>
      </c>
      <c r="M12">
        <v>27.219961625120156</v>
      </c>
      <c r="N12">
        <v>35.139820185348782</v>
      </c>
      <c r="O12">
        <v>0</v>
      </c>
      <c r="P12">
        <v>40.39788314285714</v>
      </c>
      <c r="Q12">
        <v>6.4603435666513978</v>
      </c>
      <c r="R12">
        <v>12.547515198476805</v>
      </c>
      <c r="S12">
        <v>7.8080453037120359</v>
      </c>
      <c r="T12">
        <v>0</v>
      </c>
      <c r="U12">
        <v>109.96142066139265</v>
      </c>
      <c r="V12">
        <v>3.4993644736842104</v>
      </c>
      <c r="W12">
        <v>13.737296807683716</v>
      </c>
      <c r="X12">
        <v>43.411279952588025</v>
      </c>
      <c r="Y12">
        <v>0</v>
      </c>
      <c r="Z12">
        <v>3.8601507272727273</v>
      </c>
      <c r="AA12">
        <v>7.7147059000000002</v>
      </c>
      <c r="AB12">
        <v>7.796550994272736</v>
      </c>
      <c r="AC12">
        <v>5.7290062727902349</v>
      </c>
      <c r="AD12">
        <v>0</v>
      </c>
      <c r="AE12">
        <v>9.7538858158277399</v>
      </c>
      <c r="AF12">
        <v>5.2527916689184053</v>
      </c>
      <c r="AG12">
        <v>12.422569685507995</v>
      </c>
      <c r="AH12">
        <v>5.6056787421658409</v>
      </c>
      <c r="AI12">
        <v>0</v>
      </c>
      <c r="AJ12">
        <v>0</v>
      </c>
      <c r="AK12">
        <v>10.185083184554768</v>
      </c>
      <c r="AL12">
        <v>0</v>
      </c>
      <c r="AM12">
        <v>4.6779307134114081</v>
      </c>
      <c r="AN12">
        <v>0.664196296935884</v>
      </c>
      <c r="AO12">
        <v>0</v>
      </c>
      <c r="AP12">
        <v>3.7912952278376134E-2</v>
      </c>
      <c r="AQ12">
        <v>5.2213423450241976</v>
      </c>
      <c r="AR12">
        <v>10.292432473641304</v>
      </c>
      <c r="AS12">
        <v>9.4404986503307065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968.90355931576039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9.2200238695723407</v>
      </c>
      <c r="L13">
        <v>561.03582583879938</v>
      </c>
      <c r="M13">
        <v>27.219961625120156</v>
      </c>
      <c r="N13">
        <v>35.139820185348782</v>
      </c>
      <c r="O13">
        <v>0</v>
      </c>
      <c r="P13">
        <v>40.39788314285714</v>
      </c>
      <c r="Q13">
        <v>6.4603435666513978</v>
      </c>
      <c r="R13">
        <v>12.547515198476805</v>
      </c>
      <c r="S13">
        <v>7.8080453037120359</v>
      </c>
      <c r="T13">
        <v>0</v>
      </c>
      <c r="U13">
        <v>109.96142066139265</v>
      </c>
      <c r="V13">
        <v>3.4993644736842104</v>
      </c>
      <c r="W13">
        <v>13.737296807683716</v>
      </c>
      <c r="X13">
        <v>43.411279952588025</v>
      </c>
      <c r="Y13">
        <v>0</v>
      </c>
      <c r="Z13">
        <v>3.8601507272727273</v>
      </c>
      <c r="AA13">
        <v>7.7147059000000002</v>
      </c>
      <c r="AB13">
        <v>7.796550994272736</v>
      </c>
      <c r="AC13">
        <v>5.7290062727902349</v>
      </c>
      <c r="AD13">
        <v>0</v>
      </c>
      <c r="AE13">
        <v>9.7538858158277399</v>
      </c>
      <c r="AF13">
        <v>5.2527916689184053</v>
      </c>
      <c r="AG13">
        <v>12.422569685507995</v>
      </c>
      <c r="AH13">
        <v>5.6056787421658409</v>
      </c>
      <c r="AI13">
        <v>0</v>
      </c>
      <c r="AJ13">
        <v>0</v>
      </c>
      <c r="AK13">
        <v>10.185083184554768</v>
      </c>
      <c r="AL13">
        <v>0</v>
      </c>
      <c r="AM13">
        <v>4.6779307134114081</v>
      </c>
      <c r="AN13">
        <v>0.664196296935884</v>
      </c>
      <c r="AO13">
        <v>0</v>
      </c>
      <c r="AP13">
        <v>3.7912952278376134E-2</v>
      </c>
      <c r="AQ13">
        <v>5.2213423450241976</v>
      </c>
      <c r="AR13">
        <v>10.292432473641304</v>
      </c>
      <c r="AS13">
        <v>9.4404986503307065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969.09351704881908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9.0400685704732133</v>
      </c>
      <c r="L14">
        <v>561.03582583879938</v>
      </c>
      <c r="M14">
        <v>27.219961625120156</v>
      </c>
      <c r="N14">
        <v>35.139820185348782</v>
      </c>
      <c r="O14">
        <v>0</v>
      </c>
      <c r="P14">
        <v>40.39788314285714</v>
      </c>
      <c r="Q14">
        <v>6.4603435666513978</v>
      </c>
      <c r="R14">
        <v>12.547515198476805</v>
      </c>
      <c r="S14">
        <v>7.8080453037120359</v>
      </c>
      <c r="T14">
        <v>0</v>
      </c>
      <c r="U14">
        <v>109.96142066139265</v>
      </c>
      <c r="V14">
        <v>3.4993644736842104</v>
      </c>
      <c r="W14">
        <v>13.737296807683716</v>
      </c>
      <c r="X14">
        <v>43.411279952588025</v>
      </c>
      <c r="Y14">
        <v>0</v>
      </c>
      <c r="Z14">
        <v>3.8601507272727273</v>
      </c>
      <c r="AA14">
        <v>7.7147059000000002</v>
      </c>
      <c r="AB14">
        <v>7.796550994272736</v>
      </c>
      <c r="AC14">
        <v>5.7290062727902349</v>
      </c>
      <c r="AD14">
        <v>0</v>
      </c>
      <c r="AE14">
        <v>9.7538858158277399</v>
      </c>
      <c r="AF14">
        <v>5.2527916689184053</v>
      </c>
      <c r="AG14">
        <v>12.422569685507995</v>
      </c>
      <c r="AH14">
        <v>5.6056787421658409</v>
      </c>
      <c r="AI14">
        <v>0</v>
      </c>
      <c r="AJ14">
        <v>0</v>
      </c>
      <c r="AK14">
        <v>10.185083184554768</v>
      </c>
      <c r="AL14">
        <v>0</v>
      </c>
      <c r="AM14">
        <v>4.6779307134114081</v>
      </c>
      <c r="AN14">
        <v>0.664196296935884</v>
      </c>
      <c r="AO14">
        <v>0</v>
      </c>
      <c r="AP14">
        <v>3.7912952278376134E-2</v>
      </c>
      <c r="AQ14">
        <v>5.2213423450241976</v>
      </c>
      <c r="AR14">
        <v>10.292432473641304</v>
      </c>
      <c r="AS14">
        <v>9.4404986503307065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968.91356174972009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9.03998512689971</v>
      </c>
      <c r="L15">
        <v>561.03582583879938</v>
      </c>
      <c r="M15">
        <v>27.219961625120156</v>
      </c>
      <c r="N15">
        <v>35.139820185348782</v>
      </c>
      <c r="O15">
        <v>0</v>
      </c>
      <c r="P15">
        <v>41.260915809747992</v>
      </c>
      <c r="Q15">
        <v>6.4603435666513978</v>
      </c>
      <c r="R15">
        <v>12.547515198476805</v>
      </c>
      <c r="S15">
        <v>7.8080453037120359</v>
      </c>
      <c r="T15">
        <v>0</v>
      </c>
      <c r="U15">
        <v>109.96142066139265</v>
      </c>
      <c r="V15">
        <v>3.4993644736842104</v>
      </c>
      <c r="W15">
        <v>13.737296807683716</v>
      </c>
      <c r="X15">
        <v>43.411279952588025</v>
      </c>
      <c r="Y15">
        <v>0</v>
      </c>
      <c r="Z15">
        <v>3.8601507272727273</v>
      </c>
      <c r="AA15">
        <v>0</v>
      </c>
      <c r="AB15">
        <v>7.796550994272736</v>
      </c>
      <c r="AC15">
        <v>5.7290062727902349</v>
      </c>
      <c r="AD15">
        <v>0</v>
      </c>
      <c r="AE15">
        <v>9.7538858158277399</v>
      </c>
      <c r="AF15">
        <v>5.2527916689184053</v>
      </c>
      <c r="AG15">
        <v>12.422569685507995</v>
      </c>
      <c r="AH15">
        <v>5.6056787421658409</v>
      </c>
      <c r="AI15">
        <v>0</v>
      </c>
      <c r="AJ15">
        <v>0</v>
      </c>
      <c r="AK15">
        <v>10.185083184554768</v>
      </c>
      <c r="AL15">
        <v>0</v>
      </c>
      <c r="AM15">
        <v>4.6779307134114081</v>
      </c>
      <c r="AN15">
        <v>0.664196296935884</v>
      </c>
      <c r="AO15">
        <v>0</v>
      </c>
      <c r="AP15">
        <v>3.7912952278376134E-2</v>
      </c>
      <c r="AQ15">
        <v>5.2213423450241976</v>
      </c>
      <c r="AR15">
        <v>10.292432473641304</v>
      </c>
      <c r="AS15">
        <v>9.4404986503307065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962.06180507303736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4.8201632346678132</v>
      </c>
      <c r="L16">
        <v>530.5912137117673</v>
      </c>
      <c r="M16">
        <v>27.219961625120156</v>
      </c>
      <c r="N16">
        <v>35.139820185348782</v>
      </c>
      <c r="O16">
        <v>0</v>
      </c>
      <c r="P16">
        <v>41.341239999999999</v>
      </c>
      <c r="Q16">
        <v>6.4603435666513978</v>
      </c>
      <c r="R16">
        <v>12.547515198476805</v>
      </c>
      <c r="S16">
        <v>7.8080453037120359</v>
      </c>
      <c r="T16">
        <v>0</v>
      </c>
      <c r="U16">
        <v>109.96142066139265</v>
      </c>
      <c r="V16">
        <v>3.4993644736842104</v>
      </c>
      <c r="W16">
        <v>13.737296807683716</v>
      </c>
      <c r="X16">
        <v>43.411279952588025</v>
      </c>
      <c r="Y16">
        <v>0</v>
      </c>
      <c r="Z16">
        <v>3.8601507272727273</v>
      </c>
      <c r="AA16">
        <v>0</v>
      </c>
      <c r="AB16">
        <v>7.796550994272736</v>
      </c>
      <c r="AC16">
        <v>5.7290062727902349</v>
      </c>
      <c r="AD16">
        <v>0</v>
      </c>
      <c r="AE16">
        <v>9.7538858158277399</v>
      </c>
      <c r="AF16">
        <v>5.2527916689184053</v>
      </c>
      <c r="AG16">
        <v>12.422569685507995</v>
      </c>
      <c r="AH16">
        <v>5.6056787421658409</v>
      </c>
      <c r="AI16">
        <v>0</v>
      </c>
      <c r="AJ16">
        <v>0</v>
      </c>
      <c r="AK16">
        <v>10.185083184554768</v>
      </c>
      <c r="AL16">
        <v>0</v>
      </c>
      <c r="AM16">
        <v>4.6779307134114081</v>
      </c>
      <c r="AN16">
        <v>0.664196296935884</v>
      </c>
      <c r="AO16">
        <v>0</v>
      </c>
      <c r="AP16">
        <v>3.7912952278376134E-2</v>
      </c>
      <c r="AQ16">
        <v>5.2213423450241976</v>
      </c>
      <c r="AR16">
        <v>10.292432473641304</v>
      </c>
      <c r="AS16">
        <v>9.4404986503307065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927.47769524402531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4.8199986549411165</v>
      </c>
      <c r="L17">
        <v>463.06181886539127</v>
      </c>
      <c r="M17">
        <v>27.219961625120156</v>
      </c>
      <c r="N17">
        <v>35.139820185348782</v>
      </c>
      <c r="O17">
        <v>0</v>
      </c>
      <c r="P17">
        <v>41.341239999999999</v>
      </c>
      <c r="Q17">
        <v>3.8580212484407483</v>
      </c>
      <c r="R17">
        <v>6.9488441227140205</v>
      </c>
      <c r="S17">
        <v>4.3372954002585091</v>
      </c>
      <c r="T17">
        <v>0</v>
      </c>
      <c r="U17">
        <v>103.85655506217449</v>
      </c>
      <c r="V17">
        <v>3.4993644736842104</v>
      </c>
      <c r="W17">
        <v>7.7173495861713111</v>
      </c>
      <c r="X17">
        <v>25.080989877826958</v>
      </c>
      <c r="Y17">
        <v>0</v>
      </c>
      <c r="Z17">
        <v>3.8601507272727273</v>
      </c>
      <c r="AA17">
        <v>0</v>
      </c>
      <c r="AB17">
        <v>7.796550994272736</v>
      </c>
      <c r="AC17">
        <v>5.7290062727902349</v>
      </c>
      <c r="AD17">
        <v>0</v>
      </c>
      <c r="AE17">
        <v>9.7538858158277399</v>
      </c>
      <c r="AF17">
        <v>5.2527916689184053</v>
      </c>
      <c r="AG17">
        <v>12.422569685507995</v>
      </c>
      <c r="AH17">
        <v>5.6056787421658409</v>
      </c>
      <c r="AI17">
        <v>0</v>
      </c>
      <c r="AJ17">
        <v>0</v>
      </c>
      <c r="AK17">
        <v>10.185083184554768</v>
      </c>
      <c r="AL17">
        <v>0</v>
      </c>
      <c r="AM17">
        <v>4.6779307134114081</v>
      </c>
      <c r="AN17">
        <v>0.664196296935884</v>
      </c>
      <c r="AO17">
        <v>0</v>
      </c>
      <c r="AP17">
        <v>3.7912952278376134E-2</v>
      </c>
      <c r="AQ17">
        <v>5.2213423450241976</v>
      </c>
      <c r="AR17">
        <v>10.292432473641304</v>
      </c>
      <c r="AS17">
        <v>9.4404986503307065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817.82128962500394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4.8199921958365461</v>
      </c>
      <c r="L18">
        <v>395.52602025942326</v>
      </c>
      <c r="M18">
        <v>27.219961625120156</v>
      </c>
      <c r="N18">
        <v>35.139820185348782</v>
      </c>
      <c r="O18">
        <v>0</v>
      </c>
      <c r="P18">
        <v>41.341239999999999</v>
      </c>
      <c r="Q18">
        <v>3.8580212484407483</v>
      </c>
      <c r="R18">
        <v>6.9488441227140205</v>
      </c>
      <c r="S18">
        <v>4.3372954002585091</v>
      </c>
      <c r="T18">
        <v>0</v>
      </c>
      <c r="U18">
        <v>103.85655506217449</v>
      </c>
      <c r="V18">
        <v>3.4993644736842104</v>
      </c>
      <c r="W18">
        <v>13.618271425675676</v>
      </c>
      <c r="X18">
        <v>43.411279952588025</v>
      </c>
      <c r="Y18">
        <v>0</v>
      </c>
      <c r="Z18">
        <v>3.8601507272727273</v>
      </c>
      <c r="AA18">
        <v>0</v>
      </c>
      <c r="AB18">
        <v>7.796550994272736</v>
      </c>
      <c r="AC18">
        <v>5.7290062727902349</v>
      </c>
      <c r="AD18">
        <v>0</v>
      </c>
      <c r="AE18">
        <v>9.7538858158277399</v>
      </c>
      <c r="AF18">
        <v>5.2527916689184053</v>
      </c>
      <c r="AG18">
        <v>12.422569685507995</v>
      </c>
      <c r="AH18">
        <v>5.6056787421658409</v>
      </c>
      <c r="AI18">
        <v>0</v>
      </c>
      <c r="AJ18">
        <v>0</v>
      </c>
      <c r="AK18">
        <v>10.185083184554768</v>
      </c>
      <c r="AL18">
        <v>0</v>
      </c>
      <c r="AM18">
        <v>4.6779307134114081</v>
      </c>
      <c r="AN18">
        <v>0.664196296935884</v>
      </c>
      <c r="AO18">
        <v>0</v>
      </c>
      <c r="AP18">
        <v>3.7912952278376134E-2</v>
      </c>
      <c r="AQ18">
        <v>5.2213423450241976</v>
      </c>
      <c r="AR18">
        <v>10.292432473641304</v>
      </c>
      <c r="AS18">
        <v>9.4404986503307065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774.51669647419692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4.7499636766648896</v>
      </c>
      <c r="L19">
        <v>327.99695126444482</v>
      </c>
      <c r="M19">
        <v>27.219961625120156</v>
      </c>
      <c r="N19">
        <v>35.139820185348782</v>
      </c>
      <c r="O19">
        <v>0</v>
      </c>
      <c r="P19">
        <v>41.341239999999999</v>
      </c>
      <c r="Q19">
        <v>6.4603435666513978</v>
      </c>
      <c r="R19">
        <v>12.547515198476805</v>
      </c>
      <c r="S19">
        <v>7.8080453037120359</v>
      </c>
      <c r="T19">
        <v>0</v>
      </c>
      <c r="U19">
        <v>91.635287129940991</v>
      </c>
      <c r="V19">
        <v>3.4993644736842104</v>
      </c>
      <c r="W19">
        <v>13.737296807683716</v>
      </c>
      <c r="X19">
        <v>43.411279952588025</v>
      </c>
      <c r="Y19">
        <v>0</v>
      </c>
      <c r="Z19">
        <v>3.8601507272727273</v>
      </c>
      <c r="AA19">
        <v>0</v>
      </c>
      <c r="AB19">
        <v>7.796550994272736</v>
      </c>
      <c r="AC19">
        <v>5.7290062727902349</v>
      </c>
      <c r="AD19">
        <v>0</v>
      </c>
      <c r="AE19">
        <v>9.7538858158277399</v>
      </c>
      <c r="AF19">
        <v>5.2527916689184053</v>
      </c>
      <c r="AG19">
        <v>12.422569685507995</v>
      </c>
      <c r="AH19">
        <v>6.8669566742581525</v>
      </c>
      <c r="AI19">
        <v>0</v>
      </c>
      <c r="AJ19">
        <v>0</v>
      </c>
      <c r="AK19">
        <v>10.185083184554768</v>
      </c>
      <c r="AL19">
        <v>0</v>
      </c>
      <c r="AM19">
        <v>4.6779307134114081</v>
      </c>
      <c r="AN19">
        <v>0.664196296935884</v>
      </c>
      <c r="AO19">
        <v>0</v>
      </c>
      <c r="AP19">
        <v>0</v>
      </c>
      <c r="AQ19">
        <v>5.2213423450241976</v>
      </c>
      <c r="AR19">
        <v>10.292432473641304</v>
      </c>
      <c r="AS19">
        <v>9.4404986503307065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707.71046468706197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4.8201568667701578</v>
      </c>
      <c r="L20">
        <v>306.77983182655709</v>
      </c>
      <c r="M20">
        <v>27.219961625120156</v>
      </c>
      <c r="N20">
        <v>35.139820185348782</v>
      </c>
      <c r="O20">
        <v>0</v>
      </c>
      <c r="P20">
        <v>41.341239999999999</v>
      </c>
      <c r="Q20">
        <v>6.4603435666513978</v>
      </c>
      <c r="R20">
        <v>12.547515198476805</v>
      </c>
      <c r="S20">
        <v>7.8080453037120359</v>
      </c>
      <c r="T20">
        <v>0</v>
      </c>
      <c r="U20">
        <v>91.635287129940991</v>
      </c>
      <c r="V20">
        <v>3.4993644736842104</v>
      </c>
      <c r="W20">
        <v>13.737296807683716</v>
      </c>
      <c r="X20">
        <v>43.411279952588025</v>
      </c>
      <c r="Y20">
        <v>0</v>
      </c>
      <c r="Z20">
        <v>3.8601507272727273</v>
      </c>
      <c r="AA20">
        <v>0</v>
      </c>
      <c r="AB20">
        <v>7.796550994272736</v>
      </c>
      <c r="AC20">
        <v>5.7290062727902349</v>
      </c>
      <c r="AD20">
        <v>0</v>
      </c>
      <c r="AE20">
        <v>9.7538858158277399</v>
      </c>
      <c r="AF20">
        <v>5.2527916689184053</v>
      </c>
      <c r="AG20">
        <v>12.422569685507995</v>
      </c>
      <c r="AH20">
        <v>12.612777235056473</v>
      </c>
      <c r="AI20">
        <v>0</v>
      </c>
      <c r="AJ20">
        <v>0</v>
      </c>
      <c r="AK20">
        <v>10.185083184554768</v>
      </c>
      <c r="AL20">
        <v>0</v>
      </c>
      <c r="AM20">
        <v>4.6779307134114081</v>
      </c>
      <c r="AN20">
        <v>0.664196296935884</v>
      </c>
      <c r="AO20">
        <v>0</v>
      </c>
      <c r="AP20">
        <v>0</v>
      </c>
      <c r="AQ20">
        <v>5.2213423450241976</v>
      </c>
      <c r="AR20">
        <v>10.292432473641304</v>
      </c>
      <c r="AS20">
        <v>9.4404986503307065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692.30935900007796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4.8201568667701578</v>
      </c>
      <c r="L21">
        <v>306.77983182655709</v>
      </c>
      <c r="M21">
        <v>27.219961625120156</v>
      </c>
      <c r="N21">
        <v>35.139820185348782</v>
      </c>
      <c r="O21">
        <v>0</v>
      </c>
      <c r="P21">
        <v>41.341239999999999</v>
      </c>
      <c r="Q21">
        <v>6.4603435666513978</v>
      </c>
      <c r="R21">
        <v>12.547515198476805</v>
      </c>
      <c r="S21">
        <v>7.8080453037120359</v>
      </c>
      <c r="T21">
        <v>0</v>
      </c>
      <c r="U21">
        <v>91.635287129940991</v>
      </c>
      <c r="V21">
        <v>3.4993644736842104</v>
      </c>
      <c r="W21">
        <v>13.737296807683716</v>
      </c>
      <c r="X21">
        <v>43.411279952588025</v>
      </c>
      <c r="Y21">
        <v>0</v>
      </c>
      <c r="Z21">
        <v>5.8227844090909091</v>
      </c>
      <c r="AA21">
        <v>0</v>
      </c>
      <c r="AB21">
        <v>7.796550994272736</v>
      </c>
      <c r="AC21">
        <v>5.7290062727902349</v>
      </c>
      <c r="AD21">
        <v>0</v>
      </c>
      <c r="AE21">
        <v>9.7538858158277399</v>
      </c>
      <c r="AF21">
        <v>5.2527916689184053</v>
      </c>
      <c r="AG21">
        <v>12.422569685507995</v>
      </c>
      <c r="AH21">
        <v>12.612777235056473</v>
      </c>
      <c r="AI21">
        <v>0</v>
      </c>
      <c r="AJ21">
        <v>0</v>
      </c>
      <c r="AK21">
        <v>10.185083184554768</v>
      </c>
      <c r="AL21">
        <v>0</v>
      </c>
      <c r="AM21">
        <v>4.6779307134114081</v>
      </c>
      <c r="AN21">
        <v>0.664196296935884</v>
      </c>
      <c r="AO21">
        <v>0</v>
      </c>
      <c r="AP21">
        <v>0</v>
      </c>
      <c r="AQ21">
        <v>5.2213423450241976</v>
      </c>
      <c r="AR21">
        <v>10.292432473641304</v>
      </c>
      <c r="AS21">
        <v>9.4404986503307065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694.27199268189622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4.8201568667701578</v>
      </c>
      <c r="L22">
        <v>306.77983182655709</v>
      </c>
      <c r="M22">
        <v>27.219961625120156</v>
      </c>
      <c r="N22">
        <v>35.139820185348782</v>
      </c>
      <c r="O22">
        <v>0</v>
      </c>
      <c r="P22">
        <v>41.341239999999999</v>
      </c>
      <c r="Q22">
        <v>6.4603435666513978</v>
      </c>
      <c r="R22">
        <v>12.547515198476805</v>
      </c>
      <c r="S22">
        <v>7.8080453037120359</v>
      </c>
      <c r="T22">
        <v>0</v>
      </c>
      <c r="U22">
        <v>91.635287129940991</v>
      </c>
      <c r="V22">
        <v>3.4993644736842104</v>
      </c>
      <c r="W22">
        <v>13.737296807683716</v>
      </c>
      <c r="X22">
        <v>43.411279952588025</v>
      </c>
      <c r="Y22">
        <v>0</v>
      </c>
      <c r="Z22">
        <v>5.8227844090909091</v>
      </c>
      <c r="AA22">
        <v>0</v>
      </c>
      <c r="AB22">
        <v>7.796550994272736</v>
      </c>
      <c r="AC22">
        <v>5.7290062727902349</v>
      </c>
      <c r="AD22">
        <v>0</v>
      </c>
      <c r="AE22">
        <v>9.7538858158277399</v>
      </c>
      <c r="AF22">
        <v>5.2527916689184053</v>
      </c>
      <c r="AG22">
        <v>12.422569685507995</v>
      </c>
      <c r="AH22">
        <v>12.612777235056473</v>
      </c>
      <c r="AI22">
        <v>0</v>
      </c>
      <c r="AJ22">
        <v>0</v>
      </c>
      <c r="AK22">
        <v>10.185083184554768</v>
      </c>
      <c r="AL22">
        <v>0</v>
      </c>
      <c r="AM22">
        <v>4.6779307134114081</v>
      </c>
      <c r="AN22">
        <v>0.664196296935884</v>
      </c>
      <c r="AO22">
        <v>0</v>
      </c>
      <c r="AP22">
        <v>0</v>
      </c>
      <c r="AQ22">
        <v>5.2213423450241976</v>
      </c>
      <c r="AR22">
        <v>10.292432473641304</v>
      </c>
      <c r="AS22">
        <v>9.4404986503307065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694.27199268189622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4.8201305370128509</v>
      </c>
      <c r="L23">
        <v>306.77983182655709</v>
      </c>
      <c r="M23">
        <v>27.219961625120156</v>
      </c>
      <c r="N23">
        <v>35.139820185348782</v>
      </c>
      <c r="O23">
        <v>0</v>
      </c>
      <c r="P23">
        <v>41.341239999999999</v>
      </c>
      <c r="Q23">
        <v>6.4603435666513978</v>
      </c>
      <c r="R23">
        <v>12.547515198476805</v>
      </c>
      <c r="S23">
        <v>7.8080453037120359</v>
      </c>
      <c r="T23">
        <v>0</v>
      </c>
      <c r="U23">
        <v>91.635287129940991</v>
      </c>
      <c r="V23">
        <v>3.4993644736842104</v>
      </c>
      <c r="W23">
        <v>13.737296807683716</v>
      </c>
      <c r="X23">
        <v>43.411279952588025</v>
      </c>
      <c r="Y23">
        <v>0</v>
      </c>
      <c r="Z23">
        <v>5.8227844090909091</v>
      </c>
      <c r="AA23">
        <v>0</v>
      </c>
      <c r="AB23">
        <v>7.796550994272736</v>
      </c>
      <c r="AC23">
        <v>5.7290062727902349</v>
      </c>
      <c r="AD23">
        <v>0</v>
      </c>
      <c r="AE23">
        <v>9.7538858158277399</v>
      </c>
      <c r="AF23">
        <v>5.2527916689184053</v>
      </c>
      <c r="AG23">
        <v>12.422569685507995</v>
      </c>
      <c r="AH23">
        <v>12.612777235056473</v>
      </c>
      <c r="AI23">
        <v>0</v>
      </c>
      <c r="AJ23">
        <v>0</v>
      </c>
      <c r="AK23">
        <v>10.185083184554768</v>
      </c>
      <c r="AL23">
        <v>0</v>
      </c>
      <c r="AM23">
        <v>4.6779307134114081</v>
      </c>
      <c r="AN23">
        <v>0.664196296935884</v>
      </c>
      <c r="AO23">
        <v>0</v>
      </c>
      <c r="AP23">
        <v>0</v>
      </c>
      <c r="AQ23">
        <v>5.2213423450241976</v>
      </c>
      <c r="AR23">
        <v>10.292432473641304</v>
      </c>
      <c r="AS23">
        <v>9.4404986503307065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694.27196635213875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4.8201305370128509</v>
      </c>
      <c r="L24">
        <v>306.77983182655709</v>
      </c>
      <c r="M24">
        <v>27.219961625120156</v>
      </c>
      <c r="N24">
        <v>35.139820185348782</v>
      </c>
      <c r="O24">
        <v>0</v>
      </c>
      <c r="P24">
        <v>41.341239999999999</v>
      </c>
      <c r="Q24">
        <v>6.4603435666513978</v>
      </c>
      <c r="R24">
        <v>12.547515198476805</v>
      </c>
      <c r="S24">
        <v>7.8080453037120359</v>
      </c>
      <c r="T24">
        <v>0</v>
      </c>
      <c r="U24">
        <v>91.635287129940991</v>
      </c>
      <c r="V24">
        <v>3.4993644736842104</v>
      </c>
      <c r="W24">
        <v>13.737296807683716</v>
      </c>
      <c r="X24">
        <v>43.411279952588025</v>
      </c>
      <c r="Y24">
        <v>0</v>
      </c>
      <c r="Z24">
        <v>5.8227844090909091</v>
      </c>
      <c r="AA24">
        <v>3.8573527966244723</v>
      </c>
      <c r="AB24">
        <v>7.796550994272736</v>
      </c>
      <c r="AC24">
        <v>5.7290062727902349</v>
      </c>
      <c r="AD24">
        <v>0</v>
      </c>
      <c r="AE24">
        <v>9.7538858158277399</v>
      </c>
      <c r="AF24">
        <v>5.2527916689184053</v>
      </c>
      <c r="AG24">
        <v>12.422569685507995</v>
      </c>
      <c r="AH24">
        <v>12.612777235056473</v>
      </c>
      <c r="AI24">
        <v>0</v>
      </c>
      <c r="AJ24">
        <v>0</v>
      </c>
      <c r="AK24">
        <v>10.185083184554768</v>
      </c>
      <c r="AL24">
        <v>0</v>
      </c>
      <c r="AM24">
        <v>4.6779307134114081</v>
      </c>
      <c r="AN24">
        <v>0.664196296935884</v>
      </c>
      <c r="AO24">
        <v>0</v>
      </c>
      <c r="AP24">
        <v>0</v>
      </c>
      <c r="AQ24">
        <v>5.2213423450241976</v>
      </c>
      <c r="AR24">
        <v>10.292432473641304</v>
      </c>
      <c r="AS24">
        <v>9.4404986503307065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698.12931914876333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4.8201305370128509</v>
      </c>
      <c r="L25">
        <v>306.77983182655709</v>
      </c>
      <c r="M25">
        <v>27.219961625120156</v>
      </c>
      <c r="N25">
        <v>35.139820185348782</v>
      </c>
      <c r="O25">
        <v>0</v>
      </c>
      <c r="P25">
        <v>41.341239999999999</v>
      </c>
      <c r="Q25">
        <v>6.4603435666513978</v>
      </c>
      <c r="R25">
        <v>12.547515198476805</v>
      </c>
      <c r="S25">
        <v>7.8080453037120359</v>
      </c>
      <c r="T25">
        <v>0</v>
      </c>
      <c r="U25">
        <v>91.635287129940991</v>
      </c>
      <c r="V25">
        <v>3.4993644736842104</v>
      </c>
      <c r="W25">
        <v>13.737296807683716</v>
      </c>
      <c r="X25">
        <v>43.411279952588025</v>
      </c>
      <c r="Y25">
        <v>0</v>
      </c>
      <c r="Z25">
        <v>5.8227844090909091</v>
      </c>
      <c r="AA25">
        <v>3.8573527966244723</v>
      </c>
      <c r="AB25">
        <v>7.796550994272736</v>
      </c>
      <c r="AC25">
        <v>5.7290062727902349</v>
      </c>
      <c r="AD25">
        <v>2.6978508875950205</v>
      </c>
      <c r="AE25">
        <v>9.7538858158277399</v>
      </c>
      <c r="AF25">
        <v>5.2527916689184053</v>
      </c>
      <c r="AG25">
        <v>12.422569685507995</v>
      </c>
      <c r="AH25">
        <v>12.612777235056473</v>
      </c>
      <c r="AI25">
        <v>0</v>
      </c>
      <c r="AJ25">
        <v>0</v>
      </c>
      <c r="AK25">
        <v>10.185083184554768</v>
      </c>
      <c r="AL25">
        <v>0</v>
      </c>
      <c r="AM25">
        <v>4.6779307134114081</v>
      </c>
      <c r="AN25">
        <v>0.664196296935884</v>
      </c>
      <c r="AO25">
        <v>0</v>
      </c>
      <c r="AP25">
        <v>0</v>
      </c>
      <c r="AQ25">
        <v>5.2213423450241976</v>
      </c>
      <c r="AR25">
        <v>10.292432473641304</v>
      </c>
      <c r="AS25">
        <v>9.4404986503307065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700.82717003635832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4.8199693243456618</v>
      </c>
      <c r="L26">
        <v>306.77983182655709</v>
      </c>
      <c r="M26">
        <v>27.219961625120156</v>
      </c>
      <c r="N26">
        <v>35.139820185348782</v>
      </c>
      <c r="O26">
        <v>0</v>
      </c>
      <c r="P26">
        <v>41.341239999999999</v>
      </c>
      <c r="Q26">
        <v>6.4603435666513978</v>
      </c>
      <c r="R26">
        <v>12.547515198476805</v>
      </c>
      <c r="S26">
        <v>7.8080453037120359</v>
      </c>
      <c r="T26">
        <v>0</v>
      </c>
      <c r="U26">
        <v>91.635287129940991</v>
      </c>
      <c r="V26">
        <v>3.4993644736842104</v>
      </c>
      <c r="W26">
        <v>13.737296807683716</v>
      </c>
      <c r="X26">
        <v>43.411279952588025</v>
      </c>
      <c r="Y26">
        <v>0</v>
      </c>
      <c r="Z26">
        <v>5.8227844090909091</v>
      </c>
      <c r="AA26">
        <v>3.8573527966244723</v>
      </c>
      <c r="AB26">
        <v>7.796550994272736</v>
      </c>
      <c r="AC26">
        <v>5.7290062727902349</v>
      </c>
      <c r="AD26">
        <v>2.6978508875950205</v>
      </c>
      <c r="AE26">
        <v>9.7538858158277399</v>
      </c>
      <c r="AF26">
        <v>5.2527916689184053</v>
      </c>
      <c r="AG26">
        <v>12.422569685507995</v>
      </c>
      <c r="AH26">
        <v>12.612777235056473</v>
      </c>
      <c r="AI26">
        <v>0</v>
      </c>
      <c r="AJ26">
        <v>0</v>
      </c>
      <c r="AK26">
        <v>10.185083184554768</v>
      </c>
      <c r="AL26">
        <v>0</v>
      </c>
      <c r="AM26">
        <v>4.6779307134114081</v>
      </c>
      <c r="AN26">
        <v>0.664196296935884</v>
      </c>
      <c r="AO26">
        <v>0</v>
      </c>
      <c r="AP26">
        <v>0</v>
      </c>
      <c r="AQ26">
        <v>5.2213423450241976</v>
      </c>
      <c r="AR26">
        <v>10.292432473641304</v>
      </c>
      <c r="AS26">
        <v>9.4404986503307065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700.82700882369102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4.8201019422159019</v>
      </c>
      <c r="L27">
        <v>306.77983182655709</v>
      </c>
      <c r="M27">
        <v>27.219961625120156</v>
      </c>
      <c r="N27">
        <v>35.139820185348782</v>
      </c>
      <c r="O27">
        <v>0</v>
      </c>
      <c r="P27">
        <v>41.341239999999999</v>
      </c>
      <c r="Q27">
        <v>6.4603435666513978</v>
      </c>
      <c r="R27">
        <v>12.547515198476805</v>
      </c>
      <c r="S27">
        <v>7.8080453037120359</v>
      </c>
      <c r="T27">
        <v>0</v>
      </c>
      <c r="U27">
        <v>91.635287129940991</v>
      </c>
      <c r="V27">
        <v>3.4993644736842104</v>
      </c>
      <c r="W27">
        <v>13.737296807683716</v>
      </c>
      <c r="X27">
        <v>43.411279952588025</v>
      </c>
      <c r="Y27">
        <v>0</v>
      </c>
      <c r="Z27">
        <v>5.8227844090909091</v>
      </c>
      <c r="AA27">
        <v>3.8573527966244723</v>
      </c>
      <c r="AB27">
        <v>7.796550994272736</v>
      </c>
      <c r="AC27">
        <v>5.7290062727902349</v>
      </c>
      <c r="AD27">
        <v>2.6978508875950205</v>
      </c>
      <c r="AE27">
        <v>9.7538858158277399</v>
      </c>
      <c r="AF27">
        <v>5.2527916689184053</v>
      </c>
      <c r="AG27">
        <v>12.422569685507995</v>
      </c>
      <c r="AH27">
        <v>12.612777235056473</v>
      </c>
      <c r="AI27">
        <v>0.94202972222786596</v>
      </c>
      <c r="AJ27">
        <v>0</v>
      </c>
      <c r="AK27">
        <v>10.185083184554768</v>
      </c>
      <c r="AL27">
        <v>0</v>
      </c>
      <c r="AM27">
        <v>4.6779307134114081</v>
      </c>
      <c r="AN27">
        <v>0.664196296935884</v>
      </c>
      <c r="AO27">
        <v>0</v>
      </c>
      <c r="AP27">
        <v>0</v>
      </c>
      <c r="AQ27">
        <v>2.6106710512164018</v>
      </c>
      <c r="AR27">
        <v>10.292432473641304</v>
      </c>
      <c r="AS27">
        <v>9.4404986503307065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699.15849986998137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4.8201344510120547</v>
      </c>
      <c r="L28">
        <v>306.77983182655709</v>
      </c>
      <c r="M28">
        <v>27.219961625120156</v>
      </c>
      <c r="N28">
        <v>35.139820185348782</v>
      </c>
      <c r="O28">
        <v>0</v>
      </c>
      <c r="P28">
        <v>41.341239999999999</v>
      </c>
      <c r="Q28">
        <v>6.4603435666513978</v>
      </c>
      <c r="R28">
        <v>12.547515198476805</v>
      </c>
      <c r="S28">
        <v>7.8080453037120359</v>
      </c>
      <c r="T28">
        <v>0</v>
      </c>
      <c r="U28">
        <v>91.635287129940991</v>
      </c>
      <c r="V28">
        <v>3.4993644736842104</v>
      </c>
      <c r="W28">
        <v>13.737296807683716</v>
      </c>
      <c r="X28">
        <v>43.411279952588025</v>
      </c>
      <c r="Y28">
        <v>0</v>
      </c>
      <c r="Z28">
        <v>5.8227844090909091</v>
      </c>
      <c r="AA28">
        <v>7.7147059000000002</v>
      </c>
      <c r="AB28">
        <v>7.796550994272736</v>
      </c>
      <c r="AC28">
        <v>5.7290062727902349</v>
      </c>
      <c r="AD28">
        <v>2.6978508875950205</v>
      </c>
      <c r="AE28">
        <v>9.7538858158277399</v>
      </c>
      <c r="AF28">
        <v>5.2527916689184053</v>
      </c>
      <c r="AG28">
        <v>12.422569685507995</v>
      </c>
      <c r="AH28">
        <v>12.612777235056473</v>
      </c>
      <c r="AI28">
        <v>1.5072474019611375</v>
      </c>
      <c r="AJ28">
        <v>0</v>
      </c>
      <c r="AK28">
        <v>10.185083184554768</v>
      </c>
      <c r="AL28">
        <v>0</v>
      </c>
      <c r="AM28">
        <v>4.6779307134114081</v>
      </c>
      <c r="AN28">
        <v>0.664196296935884</v>
      </c>
      <c r="AO28">
        <v>0</v>
      </c>
      <c r="AP28">
        <v>0</v>
      </c>
      <c r="AQ28">
        <v>0</v>
      </c>
      <c r="AR28">
        <v>10.292432473641304</v>
      </c>
      <c r="AS28">
        <v>9.4404986503307065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700.97043211066978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4.8201568667701578</v>
      </c>
      <c r="L29">
        <v>306.77983182655709</v>
      </c>
      <c r="M29">
        <v>27.219961625120156</v>
      </c>
      <c r="N29">
        <v>35.139820185348782</v>
      </c>
      <c r="O29">
        <v>0</v>
      </c>
      <c r="P29">
        <v>41.341239999999999</v>
      </c>
      <c r="Q29">
        <v>6.4603435666513978</v>
      </c>
      <c r="R29">
        <v>12.547515198476805</v>
      </c>
      <c r="S29">
        <v>7.8080453037120359</v>
      </c>
      <c r="T29">
        <v>0</v>
      </c>
      <c r="U29">
        <v>91.635287129940991</v>
      </c>
      <c r="V29">
        <v>3.4993644736842104</v>
      </c>
      <c r="W29">
        <v>13.737296807683716</v>
      </c>
      <c r="X29">
        <v>43.411279952588025</v>
      </c>
      <c r="Y29">
        <v>0</v>
      </c>
      <c r="Z29">
        <v>5.8227844090909091</v>
      </c>
      <c r="AA29">
        <v>7.7147059000000002</v>
      </c>
      <c r="AB29">
        <v>7.796550994272736</v>
      </c>
      <c r="AC29">
        <v>5.7290062727902349</v>
      </c>
      <c r="AD29">
        <v>2.6978508875950205</v>
      </c>
      <c r="AE29">
        <v>9.7538858158277399</v>
      </c>
      <c r="AF29">
        <v>5.2527916689184053</v>
      </c>
      <c r="AG29">
        <v>12.422569685507995</v>
      </c>
      <c r="AH29">
        <v>12.612777235056473</v>
      </c>
      <c r="AI29">
        <v>9.6795419536790828</v>
      </c>
      <c r="AJ29">
        <v>0</v>
      </c>
      <c r="AK29">
        <v>10.185083184554768</v>
      </c>
      <c r="AL29">
        <v>0</v>
      </c>
      <c r="AM29">
        <v>4.6779307134114081</v>
      </c>
      <c r="AN29">
        <v>0.664196296935884</v>
      </c>
      <c r="AO29">
        <v>0</v>
      </c>
      <c r="AP29">
        <v>0</v>
      </c>
      <c r="AQ29">
        <v>0</v>
      </c>
      <c r="AR29">
        <v>10.292432473641304</v>
      </c>
      <c r="AS29">
        <v>9.4404986503307065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709.14274907814593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4.8201568667701578</v>
      </c>
      <c r="L30">
        <v>306.77983182655709</v>
      </c>
      <c r="M30">
        <v>27.219961625120156</v>
      </c>
      <c r="N30">
        <v>35.139820185348782</v>
      </c>
      <c r="O30">
        <v>0</v>
      </c>
      <c r="P30">
        <v>41.341239999999999</v>
      </c>
      <c r="Q30">
        <v>6.4603435666513978</v>
      </c>
      <c r="R30">
        <v>12.547515198476805</v>
      </c>
      <c r="S30">
        <v>7.8080453037120359</v>
      </c>
      <c r="T30">
        <v>0</v>
      </c>
      <c r="U30">
        <v>91.635287129940991</v>
      </c>
      <c r="V30">
        <v>3.4993644736842104</v>
      </c>
      <c r="W30">
        <v>13.737296807683716</v>
      </c>
      <c r="X30">
        <v>43.411279952588025</v>
      </c>
      <c r="Y30">
        <v>0</v>
      </c>
      <c r="Z30">
        <v>5.8227844090909091</v>
      </c>
      <c r="AA30">
        <v>7.7147059000000002</v>
      </c>
      <c r="AB30">
        <v>7.796550994272736</v>
      </c>
      <c r="AC30">
        <v>2.8645028803909454</v>
      </c>
      <c r="AD30">
        <v>2.6978508875950205</v>
      </c>
      <c r="AE30">
        <v>9.7538858158277399</v>
      </c>
      <c r="AF30">
        <v>5.2527916689184053</v>
      </c>
      <c r="AG30">
        <v>12.422569685507995</v>
      </c>
      <c r="AH30">
        <v>12.612777235056473</v>
      </c>
      <c r="AI30">
        <v>9.6795419536790828</v>
      </c>
      <c r="AJ30">
        <v>0</v>
      </c>
      <c r="AK30">
        <v>10.185083184554768</v>
      </c>
      <c r="AL30">
        <v>0</v>
      </c>
      <c r="AM30">
        <v>4.6779307134114081</v>
      </c>
      <c r="AN30">
        <v>0.664196296935884</v>
      </c>
      <c r="AO30">
        <v>0</v>
      </c>
      <c r="AP30">
        <v>0</v>
      </c>
      <c r="AQ30">
        <v>0</v>
      </c>
      <c r="AR30">
        <v>10.292432473641304</v>
      </c>
      <c r="AS30">
        <v>9.4404986503307065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706.2782456857467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4.8201568667701578</v>
      </c>
      <c r="L31">
        <v>306.77894420338504</v>
      </c>
      <c r="M31">
        <v>27.219961625120156</v>
      </c>
      <c r="N31">
        <v>35.139820185348782</v>
      </c>
      <c r="O31">
        <v>0</v>
      </c>
      <c r="P31">
        <v>41.341239999999999</v>
      </c>
      <c r="Q31">
        <v>6.4599307209432908</v>
      </c>
      <c r="R31">
        <v>12.548983961803561</v>
      </c>
      <c r="S31">
        <v>7.8156487597765363</v>
      </c>
      <c r="T31">
        <v>0</v>
      </c>
      <c r="U31">
        <v>91.635287129940991</v>
      </c>
      <c r="V31">
        <v>3.4993644736842104</v>
      </c>
      <c r="W31">
        <v>13.737296807683716</v>
      </c>
      <c r="X31">
        <v>43.411279952588025</v>
      </c>
      <c r="Y31">
        <v>0</v>
      </c>
      <c r="Z31">
        <v>5.8227844090909091</v>
      </c>
      <c r="AA31">
        <v>7.7147059000000002</v>
      </c>
      <c r="AB31">
        <v>7.796550994272736</v>
      </c>
      <c r="AC31">
        <v>2.8645028803909454</v>
      </c>
      <c r="AD31">
        <v>2.6978508875950205</v>
      </c>
      <c r="AE31">
        <v>9.7538858158277399</v>
      </c>
      <c r="AF31">
        <v>5.2527916689184053</v>
      </c>
      <c r="AG31">
        <v>12.422569685507995</v>
      </c>
      <c r="AH31">
        <v>12.612777235056473</v>
      </c>
      <c r="AI31">
        <v>9.6795419536790828</v>
      </c>
      <c r="AJ31">
        <v>0</v>
      </c>
      <c r="AK31">
        <v>10.185083184554768</v>
      </c>
      <c r="AL31">
        <v>0</v>
      </c>
      <c r="AM31">
        <v>4.6779307134114081</v>
      </c>
      <c r="AN31">
        <v>0.664196296935884</v>
      </c>
      <c r="AO31">
        <v>0</v>
      </c>
      <c r="AP31">
        <v>0</v>
      </c>
      <c r="AQ31">
        <v>0</v>
      </c>
      <c r="AR31">
        <v>10.292432473641304</v>
      </c>
      <c r="AS31">
        <v>9.4404986503307065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706.28601743625791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4.8201568667701578</v>
      </c>
      <c r="L32">
        <v>306.77894420338504</v>
      </c>
      <c r="M32">
        <v>27.219961625120156</v>
      </c>
      <c r="N32">
        <v>35.139820185348782</v>
      </c>
      <c r="O32">
        <v>0</v>
      </c>
      <c r="P32">
        <v>41.341239999999999</v>
      </c>
      <c r="Q32">
        <v>6.4599307209432908</v>
      </c>
      <c r="R32">
        <v>12.548983961803561</v>
      </c>
      <c r="S32">
        <v>7.8156487597765363</v>
      </c>
      <c r="T32">
        <v>0</v>
      </c>
      <c r="U32">
        <v>91.635287129940991</v>
      </c>
      <c r="V32">
        <v>3.4993644736842104</v>
      </c>
      <c r="W32">
        <v>13.737296807683716</v>
      </c>
      <c r="X32">
        <v>43.411279952588025</v>
      </c>
      <c r="Y32">
        <v>0</v>
      </c>
      <c r="Z32">
        <v>5.8227844090909091</v>
      </c>
      <c r="AA32">
        <v>7.7147059000000002</v>
      </c>
      <c r="AB32">
        <v>7.796550994272736</v>
      </c>
      <c r="AC32">
        <v>2.8645028803909454</v>
      </c>
      <c r="AD32">
        <v>2.6978508875950205</v>
      </c>
      <c r="AE32">
        <v>9.7538858158277399</v>
      </c>
      <c r="AF32">
        <v>5.2527916689184053</v>
      </c>
      <c r="AG32">
        <v>12.422569685507995</v>
      </c>
      <c r="AH32">
        <v>12.612777235056473</v>
      </c>
      <c r="AI32">
        <v>9.6795419536790828</v>
      </c>
      <c r="AJ32">
        <v>0</v>
      </c>
      <c r="AK32">
        <v>10.185083184554768</v>
      </c>
      <c r="AL32">
        <v>0</v>
      </c>
      <c r="AM32">
        <v>4.6779307134114081</v>
      </c>
      <c r="AN32">
        <v>0.664196296935884</v>
      </c>
      <c r="AO32">
        <v>0</v>
      </c>
      <c r="AP32">
        <v>0</v>
      </c>
      <c r="AQ32">
        <v>0</v>
      </c>
      <c r="AR32">
        <v>12.089524052717392</v>
      </c>
      <c r="AS32">
        <v>9.4404986503307065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708.083109015334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4.9000237173402743</v>
      </c>
      <c r="L33">
        <v>306.77894420338504</v>
      </c>
      <c r="M33">
        <v>27.219961625120156</v>
      </c>
      <c r="N33">
        <v>35.139820185348782</v>
      </c>
      <c r="O33">
        <v>0</v>
      </c>
      <c r="P33">
        <v>41.341239999999999</v>
      </c>
      <c r="Q33">
        <v>6.4599307209432908</v>
      </c>
      <c r="R33">
        <v>12.548983961803561</v>
      </c>
      <c r="S33">
        <v>7.8156487597765363</v>
      </c>
      <c r="T33">
        <v>0</v>
      </c>
      <c r="U33">
        <v>91.635287129940991</v>
      </c>
      <c r="V33">
        <v>3.4993644736842104</v>
      </c>
      <c r="W33">
        <v>13.737296807683716</v>
      </c>
      <c r="X33">
        <v>43.411279952588025</v>
      </c>
      <c r="Y33">
        <v>0</v>
      </c>
      <c r="Z33">
        <v>3.8601507272727273</v>
      </c>
      <c r="AA33">
        <v>7.7147059000000002</v>
      </c>
      <c r="AB33">
        <v>7.796550994272736</v>
      </c>
      <c r="AC33">
        <v>2.8645028803909454</v>
      </c>
      <c r="AD33">
        <v>2.6978508875950205</v>
      </c>
      <c r="AE33">
        <v>9.7538858158277399</v>
      </c>
      <c r="AF33">
        <v>5.2527916689184053</v>
      </c>
      <c r="AG33">
        <v>12.422569685507995</v>
      </c>
      <c r="AH33">
        <v>12.612777235056473</v>
      </c>
      <c r="AI33">
        <v>9.6795419536790828</v>
      </c>
      <c r="AJ33">
        <v>0</v>
      </c>
      <c r="AK33">
        <v>10.185083184554768</v>
      </c>
      <c r="AL33">
        <v>0</v>
      </c>
      <c r="AM33">
        <v>4.6779307134114081</v>
      </c>
      <c r="AN33">
        <v>0.664196296935884</v>
      </c>
      <c r="AO33">
        <v>0</v>
      </c>
      <c r="AP33">
        <v>0</v>
      </c>
      <c r="AQ33">
        <v>0</v>
      </c>
      <c r="AR33">
        <v>12.089524052717392</v>
      </c>
      <c r="AS33">
        <v>9.4404986503307065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706.20034218408591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4.8200365786061159</v>
      </c>
      <c r="L34">
        <v>306.77894420338504</v>
      </c>
      <c r="M34">
        <v>27.219961625120156</v>
      </c>
      <c r="N34">
        <v>35.139820185348782</v>
      </c>
      <c r="O34">
        <v>0</v>
      </c>
      <c r="P34">
        <v>41.341239999999999</v>
      </c>
      <c r="Q34">
        <v>6.4589254361979167</v>
      </c>
      <c r="R34">
        <v>12.548983961803561</v>
      </c>
      <c r="S34">
        <v>7.8156487597765363</v>
      </c>
      <c r="T34">
        <v>0</v>
      </c>
      <c r="U34">
        <v>91.635287129940991</v>
      </c>
      <c r="V34">
        <v>3.4993644736842104</v>
      </c>
      <c r="W34">
        <v>13.737296807683716</v>
      </c>
      <c r="X34">
        <v>43.411279952588025</v>
      </c>
      <c r="Y34">
        <v>0</v>
      </c>
      <c r="Z34">
        <v>3.8601507272727273</v>
      </c>
      <c r="AA34">
        <v>7.7147059000000002</v>
      </c>
      <c r="AB34">
        <v>7.796550994272736</v>
      </c>
      <c r="AC34">
        <v>2.8645028803909454</v>
      </c>
      <c r="AD34">
        <v>2.6978508875950205</v>
      </c>
      <c r="AE34">
        <v>9.7538858158277399</v>
      </c>
      <c r="AF34">
        <v>5.2527916689184053</v>
      </c>
      <c r="AG34">
        <v>12.422569685507995</v>
      </c>
      <c r="AH34">
        <v>12.612777235056473</v>
      </c>
      <c r="AI34">
        <v>9.6795419536790828</v>
      </c>
      <c r="AJ34">
        <v>0</v>
      </c>
      <c r="AK34">
        <v>10.185083184554768</v>
      </c>
      <c r="AL34">
        <v>0</v>
      </c>
      <c r="AM34">
        <v>4.6779307134114081</v>
      </c>
      <c r="AN34">
        <v>0.664196296935884</v>
      </c>
      <c r="AO34">
        <v>0</v>
      </c>
      <c r="AP34">
        <v>0</v>
      </c>
      <c r="AQ34">
        <v>0</v>
      </c>
      <c r="AR34">
        <v>12.089524052717392</v>
      </c>
      <c r="AS34">
        <v>9.4404986503307065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706.11934976060638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4.8200314467910941</v>
      </c>
      <c r="L35">
        <v>306.77747157351223</v>
      </c>
      <c r="M35">
        <v>27.219961625120156</v>
      </c>
      <c r="N35">
        <v>35.139820185348782</v>
      </c>
      <c r="O35">
        <v>0</v>
      </c>
      <c r="P35">
        <v>41.341239999999999</v>
      </c>
      <c r="Q35">
        <v>6.4589254361979167</v>
      </c>
      <c r="R35">
        <v>12.915735693989072</v>
      </c>
      <c r="S35">
        <v>8.0555740411099706</v>
      </c>
      <c r="T35">
        <v>0</v>
      </c>
      <c r="U35">
        <v>91.635287129940991</v>
      </c>
      <c r="V35">
        <v>3.4993644736842104</v>
      </c>
      <c r="W35">
        <v>13.737296807683716</v>
      </c>
      <c r="X35">
        <v>43.411279952588025</v>
      </c>
      <c r="Y35">
        <v>0</v>
      </c>
      <c r="Z35">
        <v>3.8601507272727273</v>
      </c>
      <c r="AA35">
        <v>7.7147059000000002</v>
      </c>
      <c r="AB35">
        <v>7.796550994272736</v>
      </c>
      <c r="AC35">
        <v>2.8645028803909454</v>
      </c>
      <c r="AD35">
        <v>2.6978508875950205</v>
      </c>
      <c r="AE35">
        <v>9.7538858158277399</v>
      </c>
      <c r="AF35">
        <v>5.2527916689184053</v>
      </c>
      <c r="AG35">
        <v>12.422569685507995</v>
      </c>
      <c r="AH35">
        <v>12.612777235056473</v>
      </c>
      <c r="AI35">
        <v>1.5072474019611375</v>
      </c>
      <c r="AJ35">
        <v>0</v>
      </c>
      <c r="AK35">
        <v>10.185083184554768</v>
      </c>
      <c r="AL35">
        <v>0</v>
      </c>
      <c r="AM35">
        <v>4.6779307134114081</v>
      </c>
      <c r="AN35">
        <v>0.664196296935884</v>
      </c>
      <c r="AO35">
        <v>0</v>
      </c>
      <c r="AP35">
        <v>7.5825904556752269E-2</v>
      </c>
      <c r="AQ35">
        <v>0</v>
      </c>
      <c r="AR35">
        <v>10.292432473641304</v>
      </c>
      <c r="AS35">
        <v>9.4404986503307065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696.83098878620024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4.8200314467910941</v>
      </c>
      <c r="L36">
        <v>306.77747157351223</v>
      </c>
      <c r="M36">
        <v>27.219961625120156</v>
      </c>
      <c r="N36">
        <v>35.139820185348782</v>
      </c>
      <c r="O36">
        <v>0</v>
      </c>
      <c r="P36">
        <v>41.341239999999999</v>
      </c>
      <c r="Q36">
        <v>3.5465004293739968</v>
      </c>
      <c r="R36">
        <v>6.9486418988627143</v>
      </c>
      <c r="S36">
        <v>4.3613489190938513</v>
      </c>
      <c r="T36">
        <v>0</v>
      </c>
      <c r="U36">
        <v>91.635287129940991</v>
      </c>
      <c r="V36">
        <v>3.4993644736842104</v>
      </c>
      <c r="W36">
        <v>7.7173495861713111</v>
      </c>
      <c r="X36">
        <v>25.080989877826958</v>
      </c>
      <c r="Y36">
        <v>0</v>
      </c>
      <c r="Z36">
        <v>3.8601507272727273</v>
      </c>
      <c r="AA36">
        <v>3.8573527966244723</v>
      </c>
      <c r="AB36">
        <v>3.898275497136368</v>
      </c>
      <c r="AC36">
        <v>2.8645028803909454</v>
      </c>
      <c r="AD36">
        <v>2.6978508875950205</v>
      </c>
      <c r="AE36">
        <v>9.7538858158277399</v>
      </c>
      <c r="AF36">
        <v>5.2527916689184053</v>
      </c>
      <c r="AG36">
        <v>12.422569685507995</v>
      </c>
      <c r="AH36">
        <v>12.612777235056473</v>
      </c>
      <c r="AI36">
        <v>0.94202972222786596</v>
      </c>
      <c r="AJ36">
        <v>0</v>
      </c>
      <c r="AK36">
        <v>10.185083184554768</v>
      </c>
      <c r="AL36">
        <v>0</v>
      </c>
      <c r="AM36">
        <v>4.6779307134114081</v>
      </c>
      <c r="AN36">
        <v>0.664196296935884</v>
      </c>
      <c r="AO36">
        <v>0</v>
      </c>
      <c r="AP36">
        <v>7.5825904556752269E-2</v>
      </c>
      <c r="AQ36">
        <v>0</v>
      </c>
      <c r="AR36">
        <v>10.292432473641304</v>
      </c>
      <c r="AS36">
        <v>9.4404986503307065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651.58616128571532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4.8200314467910941</v>
      </c>
      <c r="L37">
        <v>306.77747157351223</v>
      </c>
      <c r="M37">
        <v>27.219961625120156</v>
      </c>
      <c r="N37">
        <v>35.139820185348782</v>
      </c>
      <c r="O37">
        <v>0</v>
      </c>
      <c r="P37">
        <v>41.341239999999999</v>
      </c>
      <c r="Q37">
        <v>3.5465004293739968</v>
      </c>
      <c r="R37">
        <v>6.9486418988627143</v>
      </c>
      <c r="S37">
        <v>4.3397698869395711</v>
      </c>
      <c r="T37">
        <v>0</v>
      </c>
      <c r="U37">
        <v>91.635287129940991</v>
      </c>
      <c r="V37">
        <v>3.4993644736842104</v>
      </c>
      <c r="W37">
        <v>7.719705756228957</v>
      </c>
      <c r="X37">
        <v>25.080989877826958</v>
      </c>
      <c r="Y37">
        <v>0</v>
      </c>
      <c r="Z37">
        <v>3.8601507272727273</v>
      </c>
      <c r="AA37">
        <v>0</v>
      </c>
      <c r="AB37">
        <v>3.898275497136368</v>
      </c>
      <c r="AC37">
        <v>2.8645028803909454</v>
      </c>
      <c r="AD37">
        <v>2.6978508875950205</v>
      </c>
      <c r="AE37">
        <v>9.7538858158277399</v>
      </c>
      <c r="AF37">
        <v>5.2527916689184053</v>
      </c>
      <c r="AG37">
        <v>12.422569685507995</v>
      </c>
      <c r="AH37">
        <v>12.612777235056473</v>
      </c>
      <c r="AI37">
        <v>0</v>
      </c>
      <c r="AJ37">
        <v>0</v>
      </c>
      <c r="AK37">
        <v>10.185083184554768</v>
      </c>
      <c r="AL37">
        <v>0</v>
      </c>
      <c r="AM37">
        <v>4.6779307134114081</v>
      </c>
      <c r="AN37">
        <v>0.664196296935884</v>
      </c>
      <c r="AO37">
        <v>0</v>
      </c>
      <c r="AP37">
        <v>7.5825904556752269E-2</v>
      </c>
      <c r="AQ37">
        <v>0</v>
      </c>
      <c r="AR37">
        <v>10.292432473641304</v>
      </c>
      <c r="AS37">
        <v>9.4404986503307065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646.76755590476614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4.8200314467910941</v>
      </c>
      <c r="L38">
        <v>306.77747157351223</v>
      </c>
      <c r="M38">
        <v>27.219961625120156</v>
      </c>
      <c r="N38">
        <v>35.139820185348782</v>
      </c>
      <c r="O38">
        <v>0</v>
      </c>
      <c r="P38">
        <v>41.341239999999999</v>
      </c>
      <c r="Q38">
        <v>3.5465004293739968</v>
      </c>
      <c r="R38">
        <v>6.9486418988627143</v>
      </c>
      <c r="S38">
        <v>4.3397698869395711</v>
      </c>
      <c r="T38">
        <v>0</v>
      </c>
      <c r="U38">
        <v>91.635287129940991</v>
      </c>
      <c r="V38">
        <v>3.4993644736842104</v>
      </c>
      <c r="W38">
        <v>7.719705756228957</v>
      </c>
      <c r="X38">
        <v>25.080989877826958</v>
      </c>
      <c r="Y38">
        <v>0</v>
      </c>
      <c r="Z38">
        <v>3.8601507272727273</v>
      </c>
      <c r="AA38">
        <v>0</v>
      </c>
      <c r="AB38">
        <v>3.898275497136368</v>
      </c>
      <c r="AC38">
        <v>2.8645028803909454</v>
      </c>
      <c r="AD38">
        <v>2.6978508875950205</v>
      </c>
      <c r="AE38">
        <v>9.7538858158277399</v>
      </c>
      <c r="AF38">
        <v>5.2527916689184053</v>
      </c>
      <c r="AG38">
        <v>12.422569685507995</v>
      </c>
      <c r="AH38">
        <v>6.4465306968940475</v>
      </c>
      <c r="AI38">
        <v>0</v>
      </c>
      <c r="AJ38">
        <v>0</v>
      </c>
      <c r="AK38">
        <v>10.185083184554768</v>
      </c>
      <c r="AL38">
        <v>0</v>
      </c>
      <c r="AM38">
        <v>4.6779307134114081</v>
      </c>
      <c r="AN38">
        <v>0.664196296935884</v>
      </c>
      <c r="AO38">
        <v>0</v>
      </c>
      <c r="AP38">
        <v>7.5825904556752269E-2</v>
      </c>
      <c r="AQ38">
        <v>0</v>
      </c>
      <c r="AR38">
        <v>10.292432473641304</v>
      </c>
      <c r="AS38">
        <v>9.4404986503307065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640.60130936660369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4.8200314467910941</v>
      </c>
      <c r="L39">
        <v>306.77747157351223</v>
      </c>
      <c r="M39">
        <v>27.219961625120156</v>
      </c>
      <c r="N39">
        <v>35.139820185348782</v>
      </c>
      <c r="O39">
        <v>0</v>
      </c>
      <c r="P39">
        <v>41.341239999999999</v>
      </c>
      <c r="Q39">
        <v>3.5465004293739968</v>
      </c>
      <c r="R39">
        <v>6.9486418988627143</v>
      </c>
      <c r="S39">
        <v>4.3397698869395711</v>
      </c>
      <c r="T39">
        <v>0</v>
      </c>
      <c r="U39">
        <v>91.635287129940991</v>
      </c>
      <c r="V39">
        <v>3.4993644736842104</v>
      </c>
      <c r="W39">
        <v>7.719705756228957</v>
      </c>
      <c r="X39">
        <v>25.07920886661109</v>
      </c>
      <c r="Y39">
        <v>0</v>
      </c>
      <c r="Z39">
        <v>3.8601507272727273</v>
      </c>
      <c r="AA39">
        <v>0</v>
      </c>
      <c r="AB39">
        <v>3.898275497136368</v>
      </c>
      <c r="AC39">
        <v>2.8645028803909454</v>
      </c>
      <c r="AD39">
        <v>0</v>
      </c>
      <c r="AE39">
        <v>9.7538858158277399</v>
      </c>
      <c r="AF39">
        <v>2.334574162542046</v>
      </c>
      <c r="AG39">
        <v>12.422569685507995</v>
      </c>
      <c r="AH39">
        <v>0</v>
      </c>
      <c r="AI39">
        <v>0</v>
      </c>
      <c r="AJ39">
        <v>0</v>
      </c>
      <c r="AK39">
        <v>10.185083184554768</v>
      </c>
      <c r="AL39">
        <v>0</v>
      </c>
      <c r="AM39">
        <v>4.6779307134114081</v>
      </c>
      <c r="AN39">
        <v>0.664196296935884</v>
      </c>
      <c r="AO39">
        <v>0</v>
      </c>
      <c r="AP39">
        <v>7.5825904556752269E-2</v>
      </c>
      <c r="AQ39">
        <v>0</v>
      </c>
      <c r="AR39">
        <v>10.292432473641304</v>
      </c>
      <c r="AS39">
        <v>9.4404986503307065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628.53692926452254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4.8200314467910941</v>
      </c>
      <c r="L40">
        <v>306.77747157351223</v>
      </c>
      <c r="M40">
        <v>27.219961625120156</v>
      </c>
      <c r="N40">
        <v>35.139820185348782</v>
      </c>
      <c r="O40">
        <v>0</v>
      </c>
      <c r="P40">
        <v>41.341239999999999</v>
      </c>
      <c r="Q40">
        <v>3.5465004293739968</v>
      </c>
      <c r="R40">
        <v>6.9486418988627143</v>
      </c>
      <c r="S40">
        <v>4.3397698869395711</v>
      </c>
      <c r="T40">
        <v>0</v>
      </c>
      <c r="U40">
        <v>91.635287129940991</v>
      </c>
      <c r="V40">
        <v>3.4993644736842104</v>
      </c>
      <c r="W40">
        <v>7.719705756228957</v>
      </c>
      <c r="X40">
        <v>25.07920886661109</v>
      </c>
      <c r="Y40">
        <v>0</v>
      </c>
      <c r="Z40">
        <v>3.8601507272727273</v>
      </c>
      <c r="AA40">
        <v>0</v>
      </c>
      <c r="AB40">
        <v>3.898275497136368</v>
      </c>
      <c r="AC40">
        <v>2.8645028803909454</v>
      </c>
      <c r="AD40">
        <v>0</v>
      </c>
      <c r="AE40">
        <v>9.7538858158277399</v>
      </c>
      <c r="AF40">
        <v>2.334574162542046</v>
      </c>
      <c r="AG40">
        <v>12.422569685507995</v>
      </c>
      <c r="AH40">
        <v>0</v>
      </c>
      <c r="AI40">
        <v>0</v>
      </c>
      <c r="AJ40">
        <v>0</v>
      </c>
      <c r="AK40">
        <v>10.185083184554768</v>
      </c>
      <c r="AL40">
        <v>0</v>
      </c>
      <c r="AM40">
        <v>4.6779307134114081</v>
      </c>
      <c r="AN40">
        <v>0.664196296935884</v>
      </c>
      <c r="AO40">
        <v>0</v>
      </c>
      <c r="AP40">
        <v>7.5825904556752269E-2</v>
      </c>
      <c r="AQ40">
        <v>0</v>
      </c>
      <c r="AR40">
        <v>10.292432473641304</v>
      </c>
      <c r="AS40">
        <v>9.4404986503307065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628.53692926452254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4.8200314467910941</v>
      </c>
      <c r="L41">
        <v>306.77747157351223</v>
      </c>
      <c r="M41">
        <v>27.219961625120156</v>
      </c>
      <c r="N41">
        <v>35.139820185348782</v>
      </c>
      <c r="O41">
        <v>0</v>
      </c>
      <c r="P41">
        <v>41.341239999999999</v>
      </c>
      <c r="Q41">
        <v>3.5465004293739968</v>
      </c>
      <c r="R41">
        <v>6.9486418988627143</v>
      </c>
      <c r="S41">
        <v>4.3397698869395711</v>
      </c>
      <c r="T41">
        <v>0</v>
      </c>
      <c r="U41">
        <v>91.635287129940991</v>
      </c>
      <c r="V41">
        <v>3.4993644736842104</v>
      </c>
      <c r="W41">
        <v>13.737790137178052</v>
      </c>
      <c r="X41">
        <v>43.408584398722546</v>
      </c>
      <c r="Y41">
        <v>0</v>
      </c>
      <c r="Z41">
        <v>3.8601507272727273</v>
      </c>
      <c r="AA41">
        <v>0</v>
      </c>
      <c r="AB41">
        <v>3.898275497136368</v>
      </c>
      <c r="AC41">
        <v>2.8645028803909454</v>
      </c>
      <c r="AD41">
        <v>0</v>
      </c>
      <c r="AE41">
        <v>9.7538858158277399</v>
      </c>
      <c r="AF41">
        <v>2.334574162542046</v>
      </c>
      <c r="AG41">
        <v>12.422569685507995</v>
      </c>
      <c r="AH41">
        <v>0</v>
      </c>
      <c r="AI41">
        <v>0</v>
      </c>
      <c r="AJ41">
        <v>0</v>
      </c>
      <c r="AK41">
        <v>10.185083184554768</v>
      </c>
      <c r="AL41">
        <v>0</v>
      </c>
      <c r="AM41">
        <v>4.6779307134114081</v>
      </c>
      <c r="AN41">
        <v>0.664196296935884</v>
      </c>
      <c r="AO41">
        <v>0</v>
      </c>
      <c r="AP41">
        <v>7.5825904556752269E-2</v>
      </c>
      <c r="AQ41">
        <v>0</v>
      </c>
      <c r="AR41">
        <v>10.292432473641304</v>
      </c>
      <c r="AS41">
        <v>9.4404986503307065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652.88438917758299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4.8200314467910941</v>
      </c>
      <c r="L42">
        <v>306.77747157351223</v>
      </c>
      <c r="M42">
        <v>27.219961625120156</v>
      </c>
      <c r="N42">
        <v>35.139820185348782</v>
      </c>
      <c r="O42">
        <v>0</v>
      </c>
      <c r="P42">
        <v>41.341239999999999</v>
      </c>
      <c r="Q42">
        <v>3.5465004293739968</v>
      </c>
      <c r="R42">
        <v>6.9486418988627143</v>
      </c>
      <c r="S42">
        <v>4.3397698869395711</v>
      </c>
      <c r="T42">
        <v>0</v>
      </c>
      <c r="U42">
        <v>91.635287129940991</v>
      </c>
      <c r="V42">
        <v>3.4993644736842104</v>
      </c>
      <c r="W42">
        <v>13.737790137178052</v>
      </c>
      <c r="X42">
        <v>43.408584398722546</v>
      </c>
      <c r="Y42">
        <v>0</v>
      </c>
      <c r="Z42">
        <v>3.8601507272727273</v>
      </c>
      <c r="AA42">
        <v>0</v>
      </c>
      <c r="AB42">
        <v>3.898275497136368</v>
      </c>
      <c r="AC42">
        <v>2.8645028803909454</v>
      </c>
      <c r="AD42">
        <v>0</v>
      </c>
      <c r="AE42">
        <v>9.7538858158277399</v>
      </c>
      <c r="AF42">
        <v>2.334574162542046</v>
      </c>
      <c r="AG42">
        <v>12.422569685507995</v>
      </c>
      <c r="AH42">
        <v>0</v>
      </c>
      <c r="AI42">
        <v>0</v>
      </c>
      <c r="AJ42">
        <v>0</v>
      </c>
      <c r="AK42">
        <v>10.185083184554768</v>
      </c>
      <c r="AL42">
        <v>0</v>
      </c>
      <c r="AM42">
        <v>4.6779307134114081</v>
      </c>
      <c r="AN42">
        <v>0.664196296935884</v>
      </c>
      <c r="AO42">
        <v>0</v>
      </c>
      <c r="AP42">
        <v>7.5825904556752269E-2</v>
      </c>
      <c r="AQ42">
        <v>0</v>
      </c>
      <c r="AR42">
        <v>10.292432473641304</v>
      </c>
      <c r="AS42">
        <v>9.4404986503307065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652.88438917758299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4.8200314467910941</v>
      </c>
      <c r="L43">
        <v>306.77747157351223</v>
      </c>
      <c r="M43">
        <v>27.219961625120156</v>
      </c>
      <c r="N43">
        <v>35.139820185348782</v>
      </c>
      <c r="O43">
        <v>0</v>
      </c>
      <c r="P43">
        <v>41.341239999999999</v>
      </c>
      <c r="Q43">
        <v>3.5465004293739968</v>
      </c>
      <c r="R43">
        <v>6.9486418988627143</v>
      </c>
      <c r="S43">
        <v>4.3397698869395711</v>
      </c>
      <c r="T43">
        <v>0</v>
      </c>
      <c r="U43">
        <v>91.635287129940991</v>
      </c>
      <c r="V43">
        <v>3.4993644736842104</v>
      </c>
      <c r="W43">
        <v>13.737790137178052</v>
      </c>
      <c r="X43">
        <v>43.408584398722546</v>
      </c>
      <c r="Y43">
        <v>0</v>
      </c>
      <c r="Z43">
        <v>3.8601507272727273</v>
      </c>
      <c r="AA43">
        <v>0</v>
      </c>
      <c r="AB43">
        <v>3.898275497136368</v>
      </c>
      <c r="AC43">
        <v>2.8645028803909454</v>
      </c>
      <c r="AD43">
        <v>0</v>
      </c>
      <c r="AE43">
        <v>9.7538858158277399</v>
      </c>
      <c r="AF43">
        <v>2.334574162542046</v>
      </c>
      <c r="AG43">
        <v>12.422569685507995</v>
      </c>
      <c r="AH43">
        <v>0</v>
      </c>
      <c r="AI43">
        <v>0</v>
      </c>
      <c r="AJ43">
        <v>0</v>
      </c>
      <c r="AK43">
        <v>10.185083184554768</v>
      </c>
      <c r="AL43">
        <v>0</v>
      </c>
      <c r="AM43">
        <v>4.6779307134114081</v>
      </c>
      <c r="AN43">
        <v>0.664196296935884</v>
      </c>
      <c r="AO43">
        <v>0</v>
      </c>
      <c r="AP43">
        <v>0.22747771367025682</v>
      </c>
      <c r="AQ43">
        <v>0</v>
      </c>
      <c r="AR43">
        <v>10.292432473641304</v>
      </c>
      <c r="AS43">
        <v>9.4404986503307065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653.03604098669655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4.8200314467910941</v>
      </c>
      <c r="L44">
        <v>306.77747157351223</v>
      </c>
      <c r="M44">
        <v>27.219961625120156</v>
      </c>
      <c r="N44">
        <v>35.139820185348782</v>
      </c>
      <c r="O44">
        <v>0</v>
      </c>
      <c r="P44">
        <v>41.341239999999999</v>
      </c>
      <c r="Q44">
        <v>3.5465004293739968</v>
      </c>
      <c r="R44">
        <v>6.9486418988627143</v>
      </c>
      <c r="S44">
        <v>4.3397698869395711</v>
      </c>
      <c r="T44">
        <v>0</v>
      </c>
      <c r="U44">
        <v>91.635287129940991</v>
      </c>
      <c r="V44">
        <v>3.4993644736842104</v>
      </c>
      <c r="W44">
        <v>13.737790137178052</v>
      </c>
      <c r="X44">
        <v>43.408584398722546</v>
      </c>
      <c r="Y44">
        <v>0</v>
      </c>
      <c r="Z44">
        <v>3.8601507272727273</v>
      </c>
      <c r="AA44">
        <v>0</v>
      </c>
      <c r="AB44">
        <v>3.898275497136368</v>
      </c>
      <c r="AC44">
        <v>2.8645028803909454</v>
      </c>
      <c r="AD44">
        <v>0</v>
      </c>
      <c r="AE44">
        <v>9.7538858158277399</v>
      </c>
      <c r="AF44">
        <v>2.334574162542046</v>
      </c>
      <c r="AG44">
        <v>12.422569685507995</v>
      </c>
      <c r="AH44">
        <v>0</v>
      </c>
      <c r="AI44">
        <v>0</v>
      </c>
      <c r="AJ44">
        <v>0</v>
      </c>
      <c r="AK44">
        <v>10.185083184554768</v>
      </c>
      <c r="AL44">
        <v>0</v>
      </c>
      <c r="AM44">
        <v>4.6779307134114081</v>
      </c>
      <c r="AN44">
        <v>0.664196296935884</v>
      </c>
      <c r="AO44">
        <v>0</v>
      </c>
      <c r="AP44">
        <v>0.18956476139188069</v>
      </c>
      <c r="AQ44">
        <v>0</v>
      </c>
      <c r="AR44">
        <v>12.089524052717392</v>
      </c>
      <c r="AS44">
        <v>9.4404986503307065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654.79521961349428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4.8200314467910941</v>
      </c>
      <c r="L45">
        <v>306.77747157351223</v>
      </c>
      <c r="M45">
        <v>27.219961625120156</v>
      </c>
      <c r="N45">
        <v>35.139820185348782</v>
      </c>
      <c r="O45">
        <v>0</v>
      </c>
      <c r="P45">
        <v>41.341239999999999</v>
      </c>
      <c r="Q45">
        <v>3.5465004293739968</v>
      </c>
      <c r="R45">
        <v>6.9486418988627143</v>
      </c>
      <c r="S45">
        <v>4.3397698869395711</v>
      </c>
      <c r="T45">
        <v>0</v>
      </c>
      <c r="U45">
        <v>91.635287129940991</v>
      </c>
      <c r="V45">
        <v>3.4993644736842104</v>
      </c>
      <c r="W45">
        <v>13.737790137178052</v>
      </c>
      <c r="X45">
        <v>43.408584398722546</v>
      </c>
      <c r="Y45">
        <v>0</v>
      </c>
      <c r="Z45">
        <v>3.8601507272727273</v>
      </c>
      <c r="AA45">
        <v>0</v>
      </c>
      <c r="AB45">
        <v>3.898275497136368</v>
      </c>
      <c r="AC45">
        <v>2.8645028803909454</v>
      </c>
      <c r="AD45">
        <v>0</v>
      </c>
      <c r="AE45">
        <v>9.7538858158277399</v>
      </c>
      <c r="AF45">
        <v>2.334574162542046</v>
      </c>
      <c r="AG45">
        <v>12.422569685507995</v>
      </c>
      <c r="AH45">
        <v>0</v>
      </c>
      <c r="AI45">
        <v>0</v>
      </c>
      <c r="AJ45">
        <v>0</v>
      </c>
      <c r="AK45">
        <v>10.185083184554768</v>
      </c>
      <c r="AL45">
        <v>0</v>
      </c>
      <c r="AM45">
        <v>4.6779307134114081</v>
      </c>
      <c r="AN45">
        <v>0.664196296935884</v>
      </c>
      <c r="AO45">
        <v>0</v>
      </c>
      <c r="AP45">
        <v>2.4643434320629658</v>
      </c>
      <c r="AQ45">
        <v>0</v>
      </c>
      <c r="AR45">
        <v>12.089524052717392</v>
      </c>
      <c r="AS45">
        <v>9.4404986503307065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657.06999828416531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4.8200314467910941</v>
      </c>
      <c r="L46">
        <v>306.77747157351223</v>
      </c>
      <c r="M46">
        <v>27.219961625120156</v>
      </c>
      <c r="N46">
        <v>35.139820185348782</v>
      </c>
      <c r="O46">
        <v>0</v>
      </c>
      <c r="P46">
        <v>41.341239999999999</v>
      </c>
      <c r="Q46">
        <v>3.5465004293739968</v>
      </c>
      <c r="R46">
        <v>6.9486418988627143</v>
      </c>
      <c r="S46">
        <v>4.3397698869395711</v>
      </c>
      <c r="T46">
        <v>0</v>
      </c>
      <c r="U46">
        <v>91.635287129940991</v>
      </c>
      <c r="V46">
        <v>3.4993644736842104</v>
      </c>
      <c r="W46">
        <v>13.737790137178052</v>
      </c>
      <c r="X46">
        <v>43.408584398722546</v>
      </c>
      <c r="Y46">
        <v>0</v>
      </c>
      <c r="Z46">
        <v>3.8601507272727273</v>
      </c>
      <c r="AA46">
        <v>0</v>
      </c>
      <c r="AB46">
        <v>3.898275497136368</v>
      </c>
      <c r="AC46">
        <v>2.8645028803909454</v>
      </c>
      <c r="AD46">
        <v>0</v>
      </c>
      <c r="AE46">
        <v>9.7538858158277399</v>
      </c>
      <c r="AF46">
        <v>2.334574162542046</v>
      </c>
      <c r="AG46">
        <v>12.422569685507995</v>
      </c>
      <c r="AH46">
        <v>0</v>
      </c>
      <c r="AI46">
        <v>0</v>
      </c>
      <c r="AJ46">
        <v>0</v>
      </c>
      <c r="AK46">
        <v>10.185083184554768</v>
      </c>
      <c r="AL46">
        <v>0</v>
      </c>
      <c r="AM46">
        <v>4.6779307134114081</v>
      </c>
      <c r="AN46">
        <v>0.664196296935884</v>
      </c>
      <c r="AO46">
        <v>0</v>
      </c>
      <c r="AP46">
        <v>2.4643434320629658</v>
      </c>
      <c r="AQ46">
        <v>0</v>
      </c>
      <c r="AR46">
        <v>12.089524052717392</v>
      </c>
      <c r="AS46">
        <v>9.4404986503307065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657.06999828416531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4.8200314467910941</v>
      </c>
      <c r="L47">
        <v>306.77747157351223</v>
      </c>
      <c r="M47">
        <v>27.219961625120156</v>
      </c>
      <c r="N47">
        <v>35.139820185348782</v>
      </c>
      <c r="O47">
        <v>0</v>
      </c>
      <c r="P47">
        <v>41.341239999999999</v>
      </c>
      <c r="Q47">
        <v>3.5465004293739968</v>
      </c>
      <c r="R47">
        <v>6.9486418988627143</v>
      </c>
      <c r="S47">
        <v>4.3397698869395711</v>
      </c>
      <c r="T47">
        <v>0</v>
      </c>
      <c r="U47">
        <v>91.635287129940991</v>
      </c>
      <c r="V47">
        <v>3.4993644736842104</v>
      </c>
      <c r="W47">
        <v>13.737790137178052</v>
      </c>
      <c r="X47">
        <v>43.408584398722546</v>
      </c>
      <c r="Y47">
        <v>0</v>
      </c>
      <c r="Z47">
        <v>3.8601507272727273</v>
      </c>
      <c r="AA47">
        <v>0</v>
      </c>
      <c r="AB47">
        <v>3.898275497136368</v>
      </c>
      <c r="AC47">
        <v>2.8645028803909454</v>
      </c>
      <c r="AD47">
        <v>0</v>
      </c>
      <c r="AE47">
        <v>9.7538858158277399</v>
      </c>
      <c r="AF47">
        <v>2.334574162542046</v>
      </c>
      <c r="AG47">
        <v>12.422569685507995</v>
      </c>
      <c r="AH47">
        <v>0</v>
      </c>
      <c r="AI47">
        <v>0</v>
      </c>
      <c r="AJ47">
        <v>0</v>
      </c>
      <c r="AK47">
        <v>10.185083184554768</v>
      </c>
      <c r="AL47">
        <v>0</v>
      </c>
      <c r="AM47">
        <v>4.6779307134114081</v>
      </c>
      <c r="AN47">
        <v>0.664196296935884</v>
      </c>
      <c r="AO47">
        <v>0</v>
      </c>
      <c r="AP47">
        <v>2.4643434320629658</v>
      </c>
      <c r="AQ47">
        <v>0</v>
      </c>
      <c r="AR47">
        <v>10.292432473641304</v>
      </c>
      <c r="AS47">
        <v>9.4404986503307065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655.27290670508921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4.8200314467910941</v>
      </c>
      <c r="L48">
        <v>306.77747157351223</v>
      </c>
      <c r="M48">
        <v>27.219961625120156</v>
      </c>
      <c r="N48">
        <v>35.139820185348782</v>
      </c>
      <c r="O48">
        <v>0</v>
      </c>
      <c r="P48">
        <v>41.341239999999999</v>
      </c>
      <c r="Q48">
        <v>3.5465004293739968</v>
      </c>
      <c r="R48">
        <v>6.9486418988627143</v>
      </c>
      <c r="S48">
        <v>4.3397698869395711</v>
      </c>
      <c r="T48">
        <v>0</v>
      </c>
      <c r="U48">
        <v>91.635287129940991</v>
      </c>
      <c r="V48">
        <v>3.4993644736842104</v>
      </c>
      <c r="W48">
        <v>13.737790137178052</v>
      </c>
      <c r="X48">
        <v>43.408584398722546</v>
      </c>
      <c r="Y48">
        <v>0</v>
      </c>
      <c r="Z48">
        <v>3.8601507272727273</v>
      </c>
      <c r="AA48">
        <v>0</v>
      </c>
      <c r="AB48">
        <v>3.898275497136368</v>
      </c>
      <c r="AC48">
        <v>2.8645028803909454</v>
      </c>
      <c r="AD48">
        <v>0</v>
      </c>
      <c r="AE48">
        <v>9.7538858158277399</v>
      </c>
      <c r="AF48">
        <v>2.334574162542046</v>
      </c>
      <c r="AG48">
        <v>12.422569685507995</v>
      </c>
      <c r="AH48">
        <v>0</v>
      </c>
      <c r="AI48">
        <v>0</v>
      </c>
      <c r="AJ48">
        <v>0</v>
      </c>
      <c r="AK48">
        <v>10.185083184554768</v>
      </c>
      <c r="AL48">
        <v>0</v>
      </c>
      <c r="AM48">
        <v>4.6779307134114081</v>
      </c>
      <c r="AN48">
        <v>0.664196296935884</v>
      </c>
      <c r="AO48">
        <v>0</v>
      </c>
      <c r="AP48">
        <v>2.4643434320629658</v>
      </c>
      <c r="AQ48">
        <v>0</v>
      </c>
      <c r="AR48">
        <v>10.292432473641304</v>
      </c>
      <c r="AS48">
        <v>9.4404986503307065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655.27290670508921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4.8200314467910941</v>
      </c>
      <c r="L49">
        <v>306.77747157351223</v>
      </c>
      <c r="M49">
        <v>27.068671796348017</v>
      </c>
      <c r="N49">
        <v>34.948385931606744</v>
      </c>
      <c r="O49">
        <v>0</v>
      </c>
      <c r="P49">
        <v>41.099551490929308</v>
      </c>
      <c r="Q49">
        <v>3.5465004293739968</v>
      </c>
      <c r="R49">
        <v>6.9486418988627143</v>
      </c>
      <c r="S49">
        <v>4.3397698869395711</v>
      </c>
      <c r="T49">
        <v>0</v>
      </c>
      <c r="U49">
        <v>91.635287129940991</v>
      </c>
      <c r="V49">
        <v>3.4993644736842104</v>
      </c>
      <c r="W49">
        <v>13.737790137178052</v>
      </c>
      <c r="X49">
        <v>43.408584398722546</v>
      </c>
      <c r="Y49">
        <v>0</v>
      </c>
      <c r="Z49">
        <v>3.8601507272727273</v>
      </c>
      <c r="AA49">
        <v>0</v>
      </c>
      <c r="AB49">
        <v>3.898275497136368</v>
      </c>
      <c r="AC49">
        <v>2.8645028803909454</v>
      </c>
      <c r="AD49">
        <v>0</v>
      </c>
      <c r="AE49">
        <v>9.7538858158277399</v>
      </c>
      <c r="AF49">
        <v>2.334574162542046</v>
      </c>
      <c r="AG49">
        <v>12.422569685507995</v>
      </c>
      <c r="AH49">
        <v>0</v>
      </c>
      <c r="AI49">
        <v>0</v>
      </c>
      <c r="AJ49">
        <v>0</v>
      </c>
      <c r="AK49">
        <v>10.185083184554768</v>
      </c>
      <c r="AL49">
        <v>0</v>
      </c>
      <c r="AM49">
        <v>4.6779307134114081</v>
      </c>
      <c r="AN49">
        <v>0.664196296935884</v>
      </c>
      <c r="AO49">
        <v>0</v>
      </c>
      <c r="AP49">
        <v>0</v>
      </c>
      <c r="AQ49">
        <v>0</v>
      </c>
      <c r="AR49">
        <v>10.292432473641304</v>
      </c>
      <c r="AS49">
        <v>9.4404986503307065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652.22415068144142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4.8200314467910941</v>
      </c>
      <c r="L50">
        <v>306.77747157351223</v>
      </c>
      <c r="M50">
        <v>26.917188478340719</v>
      </c>
      <c r="N50">
        <v>34.742561053536804</v>
      </c>
      <c r="O50">
        <v>0</v>
      </c>
      <c r="P50">
        <v>40.87042687206376</v>
      </c>
      <c r="Q50">
        <v>3.5465004293739968</v>
      </c>
      <c r="R50">
        <v>6.9486418988627143</v>
      </c>
      <c r="S50">
        <v>4.3397698869395711</v>
      </c>
      <c r="T50">
        <v>0</v>
      </c>
      <c r="U50">
        <v>91.635287129940991</v>
      </c>
      <c r="V50">
        <v>3.4993644736842104</v>
      </c>
      <c r="W50">
        <v>13.737790137178052</v>
      </c>
      <c r="X50">
        <v>43.408584398722546</v>
      </c>
      <c r="Y50">
        <v>0</v>
      </c>
      <c r="Z50">
        <v>3.8601507272727273</v>
      </c>
      <c r="AA50">
        <v>0</v>
      </c>
      <c r="AB50">
        <v>3.898275497136368</v>
      </c>
      <c r="AC50">
        <v>2.8645028803909454</v>
      </c>
      <c r="AD50">
        <v>0</v>
      </c>
      <c r="AE50">
        <v>9.7538858158277399</v>
      </c>
      <c r="AF50">
        <v>2.334574162542046</v>
      </c>
      <c r="AG50">
        <v>12.422569685507995</v>
      </c>
      <c r="AH50">
        <v>0</v>
      </c>
      <c r="AI50">
        <v>0</v>
      </c>
      <c r="AJ50">
        <v>0</v>
      </c>
      <c r="AK50">
        <v>10.185083184554768</v>
      </c>
      <c r="AL50">
        <v>0</v>
      </c>
      <c r="AM50">
        <v>4.6779307134114081</v>
      </c>
      <c r="AN50">
        <v>0.664196296935884</v>
      </c>
      <c r="AO50">
        <v>0</v>
      </c>
      <c r="AP50">
        <v>0</v>
      </c>
      <c r="AQ50">
        <v>0</v>
      </c>
      <c r="AR50">
        <v>10.292432473641304</v>
      </c>
      <c r="AS50">
        <v>9.4404986503307065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651.63771786649863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4.8200314467910941</v>
      </c>
      <c r="L51">
        <v>306.77747157351223</v>
      </c>
      <c r="M51">
        <v>27.150653880437108</v>
      </c>
      <c r="N51">
        <v>35.033160343867571</v>
      </c>
      <c r="O51">
        <v>0</v>
      </c>
      <c r="P51">
        <v>41.207101930888676</v>
      </c>
      <c r="Q51">
        <v>3.5465004293739968</v>
      </c>
      <c r="R51">
        <v>6.9486418988627143</v>
      </c>
      <c r="S51">
        <v>4.3397698869395711</v>
      </c>
      <c r="T51">
        <v>0</v>
      </c>
      <c r="U51">
        <v>91.635287129940991</v>
      </c>
      <c r="V51">
        <v>3.4993644736842104</v>
      </c>
      <c r="W51">
        <v>13.737790137178052</v>
      </c>
      <c r="X51">
        <v>43.408584398722546</v>
      </c>
      <c r="Y51">
        <v>0</v>
      </c>
      <c r="Z51">
        <v>3.8601507272727273</v>
      </c>
      <c r="AA51">
        <v>0</v>
      </c>
      <c r="AB51">
        <v>3.898275497136368</v>
      </c>
      <c r="AC51">
        <v>2.8645028803909454</v>
      </c>
      <c r="AD51">
        <v>0</v>
      </c>
      <c r="AE51">
        <v>9.7538858158277399</v>
      </c>
      <c r="AF51">
        <v>2.334574162542046</v>
      </c>
      <c r="AG51">
        <v>12.422569685507995</v>
      </c>
      <c r="AH51">
        <v>0</v>
      </c>
      <c r="AI51">
        <v>0</v>
      </c>
      <c r="AJ51">
        <v>0</v>
      </c>
      <c r="AK51">
        <v>10.185083184554768</v>
      </c>
      <c r="AL51">
        <v>0</v>
      </c>
      <c r="AM51">
        <v>4.6779307134114081</v>
      </c>
      <c r="AN51">
        <v>0.664196296935884</v>
      </c>
      <c r="AO51">
        <v>0</v>
      </c>
      <c r="AP51">
        <v>0</v>
      </c>
      <c r="AQ51">
        <v>0</v>
      </c>
      <c r="AR51">
        <v>10.292432473641304</v>
      </c>
      <c r="AS51">
        <v>9.4404986503307065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652.49845761775077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4.8200314467910941</v>
      </c>
      <c r="L52">
        <v>306.77747157351223</v>
      </c>
      <c r="M52">
        <v>27.078750109106529</v>
      </c>
      <c r="N52">
        <v>34.960137109528205</v>
      </c>
      <c r="O52">
        <v>0</v>
      </c>
      <c r="P52">
        <v>41.109930007296725</v>
      </c>
      <c r="Q52">
        <v>3.5465004293739968</v>
      </c>
      <c r="R52">
        <v>6.9486418988627143</v>
      </c>
      <c r="S52">
        <v>4.3397698869395711</v>
      </c>
      <c r="T52">
        <v>0</v>
      </c>
      <c r="U52">
        <v>91.635287129940991</v>
      </c>
      <c r="V52">
        <v>3.4993644736842104</v>
      </c>
      <c r="W52">
        <v>13.737790137178052</v>
      </c>
      <c r="X52">
        <v>43.408584398722546</v>
      </c>
      <c r="Y52">
        <v>0</v>
      </c>
      <c r="Z52">
        <v>3.8601507272727273</v>
      </c>
      <c r="AA52">
        <v>0</v>
      </c>
      <c r="AB52">
        <v>3.898275497136368</v>
      </c>
      <c r="AC52">
        <v>2.8645028803909454</v>
      </c>
      <c r="AD52">
        <v>0</v>
      </c>
      <c r="AE52">
        <v>9.7538858158277399</v>
      </c>
      <c r="AF52">
        <v>2.334574162542046</v>
      </c>
      <c r="AG52">
        <v>12.422569685507995</v>
      </c>
      <c r="AH52">
        <v>0</v>
      </c>
      <c r="AI52">
        <v>0</v>
      </c>
      <c r="AJ52">
        <v>0</v>
      </c>
      <c r="AK52">
        <v>10.185083184554768</v>
      </c>
      <c r="AL52">
        <v>0</v>
      </c>
      <c r="AM52">
        <v>4.6779307134114081</v>
      </c>
      <c r="AN52">
        <v>0.664196296935884</v>
      </c>
      <c r="AO52">
        <v>0</v>
      </c>
      <c r="AP52">
        <v>0</v>
      </c>
      <c r="AQ52">
        <v>0</v>
      </c>
      <c r="AR52">
        <v>10.292432473641304</v>
      </c>
      <c r="AS52">
        <v>9.4404986503307065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652.25635868848894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4.8200314467910941</v>
      </c>
      <c r="L53">
        <v>306.77747157351223</v>
      </c>
      <c r="M53">
        <v>26.980058747008734</v>
      </c>
      <c r="N53">
        <v>34.819326092858951</v>
      </c>
      <c r="O53">
        <v>0</v>
      </c>
      <c r="P53">
        <v>40.958806654669736</v>
      </c>
      <c r="Q53">
        <v>3.5501845213607588</v>
      </c>
      <c r="R53">
        <v>6.9486418988627143</v>
      </c>
      <c r="S53">
        <v>4.3405916662387671</v>
      </c>
      <c r="T53">
        <v>0</v>
      </c>
      <c r="U53">
        <v>91.635287129940991</v>
      </c>
      <c r="V53">
        <v>3.63</v>
      </c>
      <c r="W53">
        <v>13.737790137178052</v>
      </c>
      <c r="X53">
        <v>43.408584398722546</v>
      </c>
      <c r="Y53">
        <v>0</v>
      </c>
      <c r="Z53">
        <v>3.8601507272727273</v>
      </c>
      <c r="AA53">
        <v>0</v>
      </c>
      <c r="AB53">
        <v>3.898275497136368</v>
      </c>
      <c r="AC53">
        <v>2.8645028803909454</v>
      </c>
      <c r="AD53">
        <v>0</v>
      </c>
      <c r="AE53">
        <v>9.7538858158277399</v>
      </c>
      <c r="AF53">
        <v>2.334574162542046</v>
      </c>
      <c r="AG53">
        <v>12.422569685507995</v>
      </c>
      <c r="AH53">
        <v>0</v>
      </c>
      <c r="AI53">
        <v>0</v>
      </c>
      <c r="AJ53">
        <v>0</v>
      </c>
      <c r="AK53">
        <v>10.185083184554768</v>
      </c>
      <c r="AL53">
        <v>0</v>
      </c>
      <c r="AM53">
        <v>4.6779307134114081</v>
      </c>
      <c r="AN53">
        <v>0.664196296935884</v>
      </c>
      <c r="AO53">
        <v>0</v>
      </c>
      <c r="AP53">
        <v>0</v>
      </c>
      <c r="AQ53">
        <v>0</v>
      </c>
      <c r="AR53">
        <v>10.292432473641304</v>
      </c>
      <c r="AS53">
        <v>9.4404986503307065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652.00087435469641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4.8200314467910941</v>
      </c>
      <c r="L54">
        <v>306.77747157351223</v>
      </c>
      <c r="M54">
        <v>26.818795528136182</v>
      </c>
      <c r="N54">
        <v>34.607103535363784</v>
      </c>
      <c r="O54">
        <v>0</v>
      </c>
      <c r="P54">
        <v>40.711314534240806</v>
      </c>
      <c r="Q54">
        <v>3.5501845213607588</v>
      </c>
      <c r="R54">
        <v>6.9486418988627143</v>
      </c>
      <c r="S54">
        <v>4.3405916662387671</v>
      </c>
      <c r="T54">
        <v>0</v>
      </c>
      <c r="U54">
        <v>113.5088310905995</v>
      </c>
      <c r="V54">
        <v>3.63</v>
      </c>
      <c r="W54">
        <v>13.737790137178052</v>
      </c>
      <c r="X54">
        <v>43.408584398722546</v>
      </c>
      <c r="Y54">
        <v>0</v>
      </c>
      <c r="Z54">
        <v>3.8601507272727273</v>
      </c>
      <c r="AA54">
        <v>0</v>
      </c>
      <c r="AB54">
        <v>3.898275497136368</v>
      </c>
      <c r="AC54">
        <v>2.8645028803909454</v>
      </c>
      <c r="AD54">
        <v>0</v>
      </c>
      <c r="AE54">
        <v>9.7538858158277399</v>
      </c>
      <c r="AF54">
        <v>2.334574162542046</v>
      </c>
      <c r="AG54">
        <v>12.422569685507995</v>
      </c>
      <c r="AH54">
        <v>0</v>
      </c>
      <c r="AI54">
        <v>0</v>
      </c>
      <c r="AJ54">
        <v>0</v>
      </c>
      <c r="AK54">
        <v>10.185083184554768</v>
      </c>
      <c r="AL54">
        <v>0</v>
      </c>
      <c r="AM54">
        <v>4.6779307134114081</v>
      </c>
      <c r="AN54">
        <v>0.664196296935884</v>
      </c>
      <c r="AO54">
        <v>0</v>
      </c>
      <c r="AP54">
        <v>0</v>
      </c>
      <c r="AQ54">
        <v>0</v>
      </c>
      <c r="AR54">
        <v>12.089524052717392</v>
      </c>
      <c r="AS54">
        <v>9.4404986503307065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675.05053199763438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4.8200314467910941</v>
      </c>
      <c r="L55">
        <v>306.77747157351223</v>
      </c>
      <c r="M55">
        <v>26.828163053875343</v>
      </c>
      <c r="N55">
        <v>34.617936036542041</v>
      </c>
      <c r="O55">
        <v>0</v>
      </c>
      <c r="P55">
        <v>40.723470941490113</v>
      </c>
      <c r="Q55">
        <v>3.5501845213607588</v>
      </c>
      <c r="R55">
        <v>6.9486418988627143</v>
      </c>
      <c r="S55">
        <v>4.3405916662387671</v>
      </c>
      <c r="T55">
        <v>0</v>
      </c>
      <c r="U55">
        <v>117.15902683691212</v>
      </c>
      <c r="V55">
        <v>3.5011465546291709</v>
      </c>
      <c r="W55">
        <v>7.719705756228957</v>
      </c>
      <c r="X55">
        <v>25.080989877826958</v>
      </c>
      <c r="Y55">
        <v>0</v>
      </c>
      <c r="Z55">
        <v>3.8601507272727273</v>
      </c>
      <c r="AA55">
        <v>0</v>
      </c>
      <c r="AB55">
        <v>3.898275497136368</v>
      </c>
      <c r="AC55">
        <v>2.8645028803909454</v>
      </c>
      <c r="AD55">
        <v>0</v>
      </c>
      <c r="AE55">
        <v>9.7538858158277399</v>
      </c>
      <c r="AF55">
        <v>0</v>
      </c>
      <c r="AG55">
        <v>12.422569685507995</v>
      </c>
      <c r="AH55">
        <v>0</v>
      </c>
      <c r="AI55">
        <v>0</v>
      </c>
      <c r="AJ55">
        <v>0</v>
      </c>
      <c r="AK55">
        <v>10.185083184554768</v>
      </c>
      <c r="AL55">
        <v>0</v>
      </c>
      <c r="AM55">
        <v>4.6779307134114081</v>
      </c>
      <c r="AN55">
        <v>0.664196296935884</v>
      </c>
      <c r="AO55">
        <v>0</v>
      </c>
      <c r="AP55">
        <v>0</v>
      </c>
      <c r="AQ55">
        <v>0</v>
      </c>
      <c r="AR55">
        <v>12.089524052717392</v>
      </c>
      <c r="AS55">
        <v>9.4404986503307065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651.9239776683562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4.8200314467910941</v>
      </c>
      <c r="L56">
        <v>306.77747157351223</v>
      </c>
      <c r="M56">
        <v>26.726489215731071</v>
      </c>
      <c r="N56">
        <v>34.497852793106375</v>
      </c>
      <c r="O56">
        <v>0</v>
      </c>
      <c r="P56">
        <v>40.580935999999987</v>
      </c>
      <c r="Q56">
        <v>3.5501845213607588</v>
      </c>
      <c r="R56">
        <v>6.9486418988627143</v>
      </c>
      <c r="S56">
        <v>4.3405916662387671</v>
      </c>
      <c r="T56">
        <v>0</v>
      </c>
      <c r="U56">
        <v>116.88928301330708</v>
      </c>
      <c r="V56">
        <v>3.5011465546291709</v>
      </c>
      <c r="W56">
        <v>13.737790137178052</v>
      </c>
      <c r="X56">
        <v>43.411279952588025</v>
      </c>
      <c r="Y56">
        <v>0</v>
      </c>
      <c r="Z56">
        <v>3.8601507272727273</v>
      </c>
      <c r="AA56">
        <v>0</v>
      </c>
      <c r="AB56">
        <v>3.898275497136368</v>
      </c>
      <c r="AC56">
        <v>2.8645028803909454</v>
      </c>
      <c r="AD56">
        <v>0</v>
      </c>
      <c r="AE56">
        <v>9.7538858158277399</v>
      </c>
      <c r="AF56">
        <v>0</v>
      </c>
      <c r="AG56">
        <v>12.422569685507995</v>
      </c>
      <c r="AH56">
        <v>0</v>
      </c>
      <c r="AI56">
        <v>0</v>
      </c>
      <c r="AJ56">
        <v>0</v>
      </c>
      <c r="AK56">
        <v>10.185083184554768</v>
      </c>
      <c r="AL56">
        <v>0</v>
      </c>
      <c r="AM56">
        <v>4.6779307134114081</v>
      </c>
      <c r="AN56">
        <v>0.664196296935884</v>
      </c>
      <c r="AO56">
        <v>0</v>
      </c>
      <c r="AP56">
        <v>0</v>
      </c>
      <c r="AQ56">
        <v>0</v>
      </c>
      <c r="AR56">
        <v>12.089524052717392</v>
      </c>
      <c r="AS56">
        <v>9.4404986503307065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675.6383162773916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4.8200314467910941</v>
      </c>
      <c r="L57">
        <v>306.77846244785138</v>
      </c>
      <c r="M57">
        <v>26.70031953936622</v>
      </c>
      <c r="N57">
        <v>34.47123345657716</v>
      </c>
      <c r="O57">
        <v>0</v>
      </c>
      <c r="P57">
        <v>40.541298674089205</v>
      </c>
      <c r="Q57">
        <v>3.5497993290831817</v>
      </c>
      <c r="R57">
        <v>6.9484654618170829</v>
      </c>
      <c r="S57">
        <v>4.3390599125789224</v>
      </c>
      <c r="T57">
        <v>0</v>
      </c>
      <c r="U57">
        <v>114.22</v>
      </c>
      <c r="V57">
        <v>3.3802445106382972</v>
      </c>
      <c r="W57">
        <v>13.737296807683716</v>
      </c>
      <c r="X57">
        <v>43.411279952588025</v>
      </c>
      <c r="Y57">
        <v>0</v>
      </c>
      <c r="Z57">
        <v>3.8601507272727273</v>
      </c>
      <c r="AA57">
        <v>0</v>
      </c>
      <c r="AB57">
        <v>3.898275497136368</v>
      </c>
      <c r="AC57">
        <v>0</v>
      </c>
      <c r="AD57">
        <v>0</v>
      </c>
      <c r="AE57">
        <v>9.7538858158277399</v>
      </c>
      <c r="AF57">
        <v>0</v>
      </c>
      <c r="AG57">
        <v>12.422569685507995</v>
      </c>
      <c r="AH57">
        <v>0</v>
      </c>
      <c r="AI57">
        <v>0</v>
      </c>
      <c r="AJ57">
        <v>0</v>
      </c>
      <c r="AK57">
        <v>10.185083184554768</v>
      </c>
      <c r="AL57">
        <v>0</v>
      </c>
      <c r="AM57">
        <v>4.6779307134114081</v>
      </c>
      <c r="AN57">
        <v>0.664196296935884</v>
      </c>
      <c r="AO57">
        <v>0</v>
      </c>
      <c r="AP57">
        <v>0</v>
      </c>
      <c r="AQ57">
        <v>0</v>
      </c>
      <c r="AR57">
        <v>10.292432473641304</v>
      </c>
      <c r="AS57">
        <v>9.4404986503307065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668.09251458368317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4.8200314467910941</v>
      </c>
      <c r="L58">
        <v>306.77846244785138</v>
      </c>
      <c r="M58">
        <v>26.576202607877459</v>
      </c>
      <c r="N58">
        <v>34.298538911372951</v>
      </c>
      <c r="O58">
        <v>0</v>
      </c>
      <c r="P58">
        <v>40.352329225322194</v>
      </c>
      <c r="Q58">
        <v>3.5497993290831817</v>
      </c>
      <c r="R58">
        <v>6.9484654618170829</v>
      </c>
      <c r="S58">
        <v>4.3390599125789224</v>
      </c>
      <c r="T58">
        <v>0</v>
      </c>
      <c r="U58">
        <v>91.635287129940991</v>
      </c>
      <c r="V58">
        <v>3.4993644736842104</v>
      </c>
      <c r="W58">
        <v>13.737296807683716</v>
      </c>
      <c r="X58">
        <v>43.411279952588025</v>
      </c>
      <c r="Y58">
        <v>0</v>
      </c>
      <c r="Z58">
        <v>3.8601507272727273</v>
      </c>
      <c r="AA58">
        <v>0</v>
      </c>
      <c r="AB58">
        <v>3.898275497136368</v>
      </c>
      <c r="AC58">
        <v>0</v>
      </c>
      <c r="AD58">
        <v>0</v>
      </c>
      <c r="AE58">
        <v>9.7538858158277399</v>
      </c>
      <c r="AF58">
        <v>0</v>
      </c>
      <c r="AG58">
        <v>12.422569685507995</v>
      </c>
      <c r="AH58">
        <v>0</v>
      </c>
      <c r="AI58">
        <v>0</v>
      </c>
      <c r="AJ58">
        <v>0</v>
      </c>
      <c r="AK58">
        <v>10.185083184554768</v>
      </c>
      <c r="AL58">
        <v>0</v>
      </c>
      <c r="AM58">
        <v>4.6779307134114081</v>
      </c>
      <c r="AN58">
        <v>0.664196296935884</v>
      </c>
      <c r="AO58">
        <v>0</v>
      </c>
      <c r="AP58">
        <v>0</v>
      </c>
      <c r="AQ58">
        <v>0</v>
      </c>
      <c r="AR58">
        <v>10.292432473641304</v>
      </c>
      <c r="AS58">
        <v>9.4404986503307065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645.14114075121029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4.8200314467910941</v>
      </c>
      <c r="L59">
        <v>306.77846244785138</v>
      </c>
      <c r="M59">
        <v>26.541023677405217</v>
      </c>
      <c r="N59">
        <v>34.25200374946558</v>
      </c>
      <c r="O59">
        <v>0</v>
      </c>
      <c r="P59">
        <v>40.296404857142853</v>
      </c>
      <c r="Q59">
        <v>3.5497993290831817</v>
      </c>
      <c r="R59">
        <v>6.9484654618170829</v>
      </c>
      <c r="S59">
        <v>4.3390599125789224</v>
      </c>
      <c r="T59">
        <v>0</v>
      </c>
      <c r="U59">
        <v>91.635287129940991</v>
      </c>
      <c r="V59">
        <v>3.4993644736842104</v>
      </c>
      <c r="W59">
        <v>13.737296807683716</v>
      </c>
      <c r="X59">
        <v>43.411279952588025</v>
      </c>
      <c r="Y59">
        <v>0</v>
      </c>
      <c r="Z59">
        <v>3.8601507272727273</v>
      </c>
      <c r="AA59">
        <v>0</v>
      </c>
      <c r="AB59">
        <v>3.898275497136368</v>
      </c>
      <c r="AC59">
        <v>0</v>
      </c>
      <c r="AD59">
        <v>0</v>
      </c>
      <c r="AE59">
        <v>9.7538858158277399</v>
      </c>
      <c r="AF59">
        <v>0</v>
      </c>
      <c r="AG59">
        <v>12.422569685507995</v>
      </c>
      <c r="AH59">
        <v>0</v>
      </c>
      <c r="AI59">
        <v>0</v>
      </c>
      <c r="AJ59">
        <v>0</v>
      </c>
      <c r="AK59">
        <v>10.185083184554768</v>
      </c>
      <c r="AL59">
        <v>0</v>
      </c>
      <c r="AM59">
        <v>4.6779307134114081</v>
      </c>
      <c r="AN59">
        <v>0.664196296935884</v>
      </c>
      <c r="AO59">
        <v>0</v>
      </c>
      <c r="AP59">
        <v>0</v>
      </c>
      <c r="AQ59">
        <v>0</v>
      </c>
      <c r="AR59">
        <v>10.292432473641304</v>
      </c>
      <c r="AS59">
        <v>9.4404986503307065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645.00350229065134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4.8200314467910941</v>
      </c>
      <c r="L60">
        <v>306.77846244785138</v>
      </c>
      <c r="M60">
        <v>26.518711370545017</v>
      </c>
      <c r="N60">
        <v>34.219105407325003</v>
      </c>
      <c r="O60">
        <v>0</v>
      </c>
      <c r="P60">
        <v>40.259129490349139</v>
      </c>
      <c r="Q60">
        <v>6.4595989999999999</v>
      </c>
      <c r="R60">
        <v>12.547938144848953</v>
      </c>
      <c r="S60">
        <v>7.8081851325852032</v>
      </c>
      <c r="T60">
        <v>0</v>
      </c>
      <c r="U60">
        <v>91.635287129940991</v>
      </c>
      <c r="V60">
        <v>3.4993644736842104</v>
      </c>
      <c r="W60">
        <v>13.737296807683716</v>
      </c>
      <c r="X60">
        <v>43.411279952588025</v>
      </c>
      <c r="Y60">
        <v>0</v>
      </c>
      <c r="Z60">
        <v>3.8601507272727273</v>
      </c>
      <c r="AA60">
        <v>0</v>
      </c>
      <c r="AB60">
        <v>3.898275497136368</v>
      </c>
      <c r="AC60">
        <v>0</v>
      </c>
      <c r="AD60">
        <v>0</v>
      </c>
      <c r="AE60">
        <v>9.7538858158277399</v>
      </c>
      <c r="AF60">
        <v>0</v>
      </c>
      <c r="AG60">
        <v>12.422569685507995</v>
      </c>
      <c r="AH60">
        <v>0</v>
      </c>
      <c r="AI60">
        <v>0</v>
      </c>
      <c r="AJ60">
        <v>0</v>
      </c>
      <c r="AK60">
        <v>10.185083184554768</v>
      </c>
      <c r="AL60">
        <v>0</v>
      </c>
      <c r="AM60">
        <v>4.6779307134114081</v>
      </c>
      <c r="AN60">
        <v>0.664196296935884</v>
      </c>
      <c r="AO60">
        <v>0</v>
      </c>
      <c r="AP60">
        <v>0</v>
      </c>
      <c r="AQ60">
        <v>0</v>
      </c>
      <c r="AR60">
        <v>10.292432473641304</v>
      </c>
      <c r="AS60">
        <v>9.4404986503307065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656.88941384881173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4.8601643252107953</v>
      </c>
      <c r="L61">
        <v>306.77327026893971</v>
      </c>
      <c r="M61">
        <v>26.429768555775574</v>
      </c>
      <c r="N61">
        <v>34.119988576873546</v>
      </c>
      <c r="O61">
        <v>0</v>
      </c>
      <c r="P61">
        <v>40.134116424889655</v>
      </c>
      <c r="Q61">
        <v>6.4595989999999999</v>
      </c>
      <c r="R61">
        <v>12.547938144848953</v>
      </c>
      <c r="S61">
        <v>7.8081851325852032</v>
      </c>
      <c r="T61">
        <v>0</v>
      </c>
      <c r="U61">
        <v>91.635287129940991</v>
      </c>
      <c r="V61">
        <v>3.4993644736842104</v>
      </c>
      <c r="W61">
        <v>13.737296807683716</v>
      </c>
      <c r="X61">
        <v>43.411279952588025</v>
      </c>
      <c r="Y61">
        <v>0</v>
      </c>
      <c r="Z61">
        <v>3.8601507272727273</v>
      </c>
      <c r="AA61">
        <v>4.1575252683544308</v>
      </c>
      <c r="AB61">
        <v>3.898275497136368</v>
      </c>
      <c r="AC61">
        <v>0</v>
      </c>
      <c r="AD61">
        <v>0</v>
      </c>
      <c r="AE61">
        <v>9.7538858158277399</v>
      </c>
      <c r="AF61">
        <v>0</v>
      </c>
      <c r="AG61">
        <v>12.422569685507995</v>
      </c>
      <c r="AH61">
        <v>0</v>
      </c>
      <c r="AI61">
        <v>0</v>
      </c>
      <c r="AJ61">
        <v>0</v>
      </c>
      <c r="AK61">
        <v>10.185083184554768</v>
      </c>
      <c r="AL61">
        <v>0</v>
      </c>
      <c r="AM61">
        <v>4.6779307134114081</v>
      </c>
      <c r="AN61">
        <v>0.664196296935884</v>
      </c>
      <c r="AO61">
        <v>0</v>
      </c>
      <c r="AP61">
        <v>0</v>
      </c>
      <c r="AQ61">
        <v>0</v>
      </c>
      <c r="AR61">
        <v>10.292432473641304</v>
      </c>
      <c r="AS61">
        <v>9.4404986503307065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660.7688071059938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4.8601643252107953</v>
      </c>
      <c r="L62">
        <v>318.3531841320858</v>
      </c>
      <c r="M62">
        <v>26.387406364628095</v>
      </c>
      <c r="N62">
        <v>34.059215351792936</v>
      </c>
      <c r="O62">
        <v>0</v>
      </c>
      <c r="P62">
        <v>40.070013144262994</v>
      </c>
      <c r="Q62">
        <v>6.4595989999999999</v>
      </c>
      <c r="R62">
        <v>12.547938144848953</v>
      </c>
      <c r="S62">
        <v>7.8081851325852032</v>
      </c>
      <c r="T62">
        <v>0</v>
      </c>
      <c r="U62">
        <v>91.635287129940991</v>
      </c>
      <c r="V62">
        <v>3.4993644736842104</v>
      </c>
      <c r="W62">
        <v>13.737296807683716</v>
      </c>
      <c r="X62">
        <v>43.411279952588025</v>
      </c>
      <c r="Y62">
        <v>0</v>
      </c>
      <c r="Z62">
        <v>3.8601507272727273</v>
      </c>
      <c r="AA62">
        <v>4.1575252683544308</v>
      </c>
      <c r="AB62">
        <v>3.898275497136368</v>
      </c>
      <c r="AC62">
        <v>0</v>
      </c>
      <c r="AD62">
        <v>0</v>
      </c>
      <c r="AE62">
        <v>9.7538858158277399</v>
      </c>
      <c r="AF62">
        <v>0</v>
      </c>
      <c r="AG62">
        <v>12.422569685507995</v>
      </c>
      <c r="AH62">
        <v>0</v>
      </c>
      <c r="AI62">
        <v>0</v>
      </c>
      <c r="AJ62">
        <v>0</v>
      </c>
      <c r="AK62">
        <v>10.185083184554768</v>
      </c>
      <c r="AL62">
        <v>0</v>
      </c>
      <c r="AM62">
        <v>4.6779307134114081</v>
      </c>
      <c r="AN62">
        <v>0.664196296935884</v>
      </c>
      <c r="AO62">
        <v>0</v>
      </c>
      <c r="AP62">
        <v>0</v>
      </c>
      <c r="AQ62">
        <v>0</v>
      </c>
      <c r="AR62">
        <v>10.292432473641304</v>
      </c>
      <c r="AS62">
        <v>9.4404986503307065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672.18148227228517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4.8601643252107953</v>
      </c>
      <c r="L63">
        <v>376.23897015476524</v>
      </c>
      <c r="M63">
        <v>27.037583585331756</v>
      </c>
      <c r="N63">
        <v>34.903768749538514</v>
      </c>
      <c r="O63">
        <v>0</v>
      </c>
      <c r="P63">
        <v>41.060758391258972</v>
      </c>
      <c r="Q63">
        <v>6.4200085876383763</v>
      </c>
      <c r="R63">
        <v>12.457543616546598</v>
      </c>
      <c r="S63">
        <v>7.7567017802944509</v>
      </c>
      <c r="T63">
        <v>0</v>
      </c>
      <c r="U63">
        <v>91.673748603593367</v>
      </c>
      <c r="V63">
        <v>3.4993644736842104</v>
      </c>
      <c r="W63">
        <v>13.737296807683716</v>
      </c>
      <c r="X63">
        <v>43.411279952588025</v>
      </c>
      <c r="Y63">
        <v>0</v>
      </c>
      <c r="Z63">
        <v>3.8601507272727273</v>
      </c>
      <c r="AA63">
        <v>4.1575252683544308</v>
      </c>
      <c r="AB63">
        <v>3.898275497136368</v>
      </c>
      <c r="AC63">
        <v>0</v>
      </c>
      <c r="AD63">
        <v>0</v>
      </c>
      <c r="AE63">
        <v>9.7538858158277399</v>
      </c>
      <c r="AF63">
        <v>0</v>
      </c>
      <c r="AG63">
        <v>12.422569685507995</v>
      </c>
      <c r="AH63">
        <v>0</v>
      </c>
      <c r="AI63">
        <v>0</v>
      </c>
      <c r="AJ63">
        <v>0</v>
      </c>
      <c r="AK63">
        <v>10.185083184554768</v>
      </c>
      <c r="AL63">
        <v>0</v>
      </c>
      <c r="AM63">
        <v>4.6779307134114081</v>
      </c>
      <c r="AN63">
        <v>0.664196296935884</v>
      </c>
      <c r="AO63">
        <v>0</v>
      </c>
      <c r="AP63">
        <v>0</v>
      </c>
      <c r="AQ63">
        <v>0</v>
      </c>
      <c r="AR63">
        <v>12.089524052717392</v>
      </c>
      <c r="AS63">
        <v>9.4404986503307065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734.20682892018363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4.8601643252107953</v>
      </c>
      <c r="L64">
        <v>385.88658081750168</v>
      </c>
      <c r="M64">
        <v>27.219961625120156</v>
      </c>
      <c r="N64">
        <v>35.139820185348782</v>
      </c>
      <c r="O64">
        <v>0</v>
      </c>
      <c r="P64">
        <v>41.341239999999999</v>
      </c>
      <c r="Q64">
        <v>6.4603435666513978</v>
      </c>
      <c r="R64">
        <v>12.547515198476805</v>
      </c>
      <c r="S64">
        <v>7.8080453037120359</v>
      </c>
      <c r="T64">
        <v>0</v>
      </c>
      <c r="U64">
        <v>95.339705263136366</v>
      </c>
      <c r="V64">
        <v>3.4993644736842104</v>
      </c>
      <c r="W64">
        <v>13.737296807683716</v>
      </c>
      <c r="X64">
        <v>43.411279952588025</v>
      </c>
      <c r="Y64">
        <v>0</v>
      </c>
      <c r="Z64">
        <v>3.8601507272727273</v>
      </c>
      <c r="AA64">
        <v>7.7147059000000002</v>
      </c>
      <c r="AB64">
        <v>3.898275497136368</v>
      </c>
      <c r="AC64">
        <v>0</v>
      </c>
      <c r="AD64">
        <v>0</v>
      </c>
      <c r="AE64">
        <v>9.7538858158277399</v>
      </c>
      <c r="AF64">
        <v>0</v>
      </c>
      <c r="AG64">
        <v>12.422569685507995</v>
      </c>
      <c r="AH64">
        <v>0</v>
      </c>
      <c r="AI64">
        <v>0</v>
      </c>
      <c r="AJ64">
        <v>0</v>
      </c>
      <c r="AK64">
        <v>10.185083184554768</v>
      </c>
      <c r="AL64">
        <v>0</v>
      </c>
      <c r="AM64">
        <v>4.6779307134114081</v>
      </c>
      <c r="AN64">
        <v>0.664196296935884</v>
      </c>
      <c r="AO64">
        <v>0</v>
      </c>
      <c r="AP64">
        <v>0</v>
      </c>
      <c r="AQ64">
        <v>0</v>
      </c>
      <c r="AR64">
        <v>12.089524052717392</v>
      </c>
      <c r="AS64">
        <v>9.4404986503307065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751.95813804280897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4.8199622160218833</v>
      </c>
      <c r="L65">
        <v>405.17991382980222</v>
      </c>
      <c r="M65">
        <v>27.219961625120156</v>
      </c>
      <c r="N65">
        <v>35.139820185348782</v>
      </c>
      <c r="O65">
        <v>0</v>
      </c>
      <c r="P65">
        <v>41.341239999999999</v>
      </c>
      <c r="Q65">
        <v>6.4603435666513978</v>
      </c>
      <c r="R65">
        <v>12.547515198476805</v>
      </c>
      <c r="S65">
        <v>7.8080453037120359</v>
      </c>
      <c r="T65">
        <v>0</v>
      </c>
      <c r="U65">
        <v>97.48608920801324</v>
      </c>
      <c r="V65">
        <v>3.4993644736842104</v>
      </c>
      <c r="W65">
        <v>13.737296807683716</v>
      </c>
      <c r="X65">
        <v>43.411279952588025</v>
      </c>
      <c r="Y65">
        <v>0</v>
      </c>
      <c r="Z65">
        <v>3.8601507272727273</v>
      </c>
      <c r="AA65">
        <v>8.182263833333332</v>
      </c>
      <c r="AB65">
        <v>3.898275497136368</v>
      </c>
      <c r="AC65">
        <v>2.8645028803909454</v>
      </c>
      <c r="AD65">
        <v>0</v>
      </c>
      <c r="AE65">
        <v>9.7538858158277399</v>
      </c>
      <c r="AF65">
        <v>0</v>
      </c>
      <c r="AG65">
        <v>12.422569685507995</v>
      </c>
      <c r="AH65">
        <v>0</v>
      </c>
      <c r="AI65">
        <v>0</v>
      </c>
      <c r="AJ65">
        <v>0</v>
      </c>
      <c r="AK65">
        <v>10.185083184554768</v>
      </c>
      <c r="AL65">
        <v>0</v>
      </c>
      <c r="AM65">
        <v>4.6779307134114081</v>
      </c>
      <c r="AN65">
        <v>0.664196296935884</v>
      </c>
      <c r="AO65">
        <v>0</v>
      </c>
      <c r="AP65">
        <v>0</v>
      </c>
      <c r="AQ65">
        <v>0</v>
      </c>
      <c r="AR65">
        <v>12.089524052717392</v>
      </c>
      <c r="AS65">
        <v>9.4404986503307065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776.68971370452186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4.8199967908287311</v>
      </c>
      <c r="L66">
        <v>414.82749055885728</v>
      </c>
      <c r="M66">
        <v>27.219961625120156</v>
      </c>
      <c r="N66">
        <v>35.139820185348782</v>
      </c>
      <c r="O66">
        <v>0</v>
      </c>
      <c r="P66">
        <v>41.341239999999999</v>
      </c>
      <c r="Q66">
        <v>6.4603435666513978</v>
      </c>
      <c r="R66">
        <v>12.547515198476805</v>
      </c>
      <c r="S66">
        <v>7.8080453037120359</v>
      </c>
      <c r="T66">
        <v>0</v>
      </c>
      <c r="U66">
        <v>99.6225070144245</v>
      </c>
      <c r="V66">
        <v>3.4993644736842104</v>
      </c>
      <c r="W66">
        <v>13.737296807683716</v>
      </c>
      <c r="X66">
        <v>43.411279952588025</v>
      </c>
      <c r="Y66">
        <v>0</v>
      </c>
      <c r="Z66">
        <v>3.8601507272727273</v>
      </c>
      <c r="AA66">
        <v>8.3150502299578051</v>
      </c>
      <c r="AB66">
        <v>3.898275497136368</v>
      </c>
      <c r="AC66">
        <v>2.8645028803909454</v>
      </c>
      <c r="AD66">
        <v>0</v>
      </c>
      <c r="AE66">
        <v>9.7538858158277399</v>
      </c>
      <c r="AF66">
        <v>0</v>
      </c>
      <c r="AG66">
        <v>12.422569685507995</v>
      </c>
      <c r="AH66">
        <v>0</v>
      </c>
      <c r="AI66">
        <v>0</v>
      </c>
      <c r="AJ66">
        <v>0</v>
      </c>
      <c r="AK66">
        <v>10.185083184554768</v>
      </c>
      <c r="AL66">
        <v>0</v>
      </c>
      <c r="AM66">
        <v>4.6779307134114081</v>
      </c>
      <c r="AN66">
        <v>0.664196296935884</v>
      </c>
      <c r="AO66">
        <v>0</v>
      </c>
      <c r="AP66">
        <v>0</v>
      </c>
      <c r="AQ66">
        <v>0</v>
      </c>
      <c r="AR66">
        <v>10.292432473641304</v>
      </c>
      <c r="AS66">
        <v>9.4404986503307065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786.80943763234336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4.8199686498427896</v>
      </c>
      <c r="L67">
        <v>424.46679444454162</v>
      </c>
      <c r="M67">
        <v>27.219961625120156</v>
      </c>
      <c r="N67">
        <v>35.139820185348782</v>
      </c>
      <c r="O67">
        <v>0</v>
      </c>
      <c r="P67">
        <v>41.341239999999999</v>
      </c>
      <c r="Q67">
        <v>6.4603435666513978</v>
      </c>
      <c r="R67">
        <v>12.547515198476805</v>
      </c>
      <c r="S67">
        <v>7.8080453037120359</v>
      </c>
      <c r="T67">
        <v>0</v>
      </c>
      <c r="U67">
        <v>101.75999387239635</v>
      </c>
      <c r="V67">
        <v>3.4993644736842104</v>
      </c>
      <c r="W67">
        <v>13.737296807683716</v>
      </c>
      <c r="X67">
        <v>43.411279952588025</v>
      </c>
      <c r="Y67">
        <v>0</v>
      </c>
      <c r="Z67">
        <v>3.8601507272727273</v>
      </c>
      <c r="AA67">
        <v>8.3150502299578051</v>
      </c>
      <c r="AB67">
        <v>3.898275497136368</v>
      </c>
      <c r="AC67">
        <v>2.8645028803909454</v>
      </c>
      <c r="AD67">
        <v>2.6978508875950205</v>
      </c>
      <c r="AE67">
        <v>9.7538858158277399</v>
      </c>
      <c r="AF67">
        <v>0</v>
      </c>
      <c r="AG67">
        <v>12.422569685507995</v>
      </c>
      <c r="AH67">
        <v>0</v>
      </c>
      <c r="AI67">
        <v>0</v>
      </c>
      <c r="AJ67">
        <v>0</v>
      </c>
      <c r="AK67">
        <v>10.185083184554768</v>
      </c>
      <c r="AL67">
        <v>0</v>
      </c>
      <c r="AM67">
        <v>4.6779307134114081</v>
      </c>
      <c r="AN67">
        <v>0.664196296935884</v>
      </c>
      <c r="AO67">
        <v>0</v>
      </c>
      <c r="AP67">
        <v>0</v>
      </c>
      <c r="AQ67">
        <v>0</v>
      </c>
      <c r="AR67">
        <v>10.292432473641304</v>
      </c>
      <c r="AS67">
        <v>9.4404986503307065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801.28405112260862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4.8200390207266528</v>
      </c>
      <c r="L68">
        <v>424.46679444454162</v>
      </c>
      <c r="M68">
        <v>27.219961625120156</v>
      </c>
      <c r="N68">
        <v>35.139820185348782</v>
      </c>
      <c r="O68">
        <v>0</v>
      </c>
      <c r="P68">
        <v>41.341239999999999</v>
      </c>
      <c r="Q68">
        <v>6.4603435666513978</v>
      </c>
      <c r="R68">
        <v>12.547515198476805</v>
      </c>
      <c r="S68">
        <v>7.8080453037120359</v>
      </c>
      <c r="T68">
        <v>0</v>
      </c>
      <c r="U68">
        <v>103.89916172382357</v>
      </c>
      <c r="V68">
        <v>3.4993644736842104</v>
      </c>
      <c r="W68">
        <v>13.737296807683716</v>
      </c>
      <c r="X68">
        <v>43.411279952588025</v>
      </c>
      <c r="Y68">
        <v>0</v>
      </c>
      <c r="Z68">
        <v>3.8601507272727273</v>
      </c>
      <c r="AA68">
        <v>8.3150502299578051</v>
      </c>
      <c r="AB68">
        <v>3.898275497136368</v>
      </c>
      <c r="AC68">
        <v>2.8645028803909454</v>
      </c>
      <c r="AD68">
        <v>2.6978508875950205</v>
      </c>
      <c r="AE68">
        <v>9.7538858158277399</v>
      </c>
      <c r="AF68">
        <v>0</v>
      </c>
      <c r="AG68">
        <v>12.422569685507995</v>
      </c>
      <c r="AH68">
        <v>6.166246538162425</v>
      </c>
      <c r="AI68">
        <v>0</v>
      </c>
      <c r="AJ68">
        <v>0</v>
      </c>
      <c r="AK68">
        <v>10.185083184554768</v>
      </c>
      <c r="AL68">
        <v>0</v>
      </c>
      <c r="AM68">
        <v>4.6779307134114081</v>
      </c>
      <c r="AN68">
        <v>0.664196296935884</v>
      </c>
      <c r="AO68">
        <v>0</v>
      </c>
      <c r="AP68">
        <v>0</v>
      </c>
      <c r="AQ68">
        <v>0</v>
      </c>
      <c r="AR68">
        <v>10.292432473641304</v>
      </c>
      <c r="AS68">
        <v>9.4404986503307065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809.58953588308225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4.820012006969483</v>
      </c>
      <c r="L69">
        <v>424.46679444454162</v>
      </c>
      <c r="M69">
        <v>27.219961625120156</v>
      </c>
      <c r="N69">
        <v>35.139820185348782</v>
      </c>
      <c r="O69">
        <v>0</v>
      </c>
      <c r="P69">
        <v>41.341239999999999</v>
      </c>
      <c r="Q69">
        <v>6.4603435666513978</v>
      </c>
      <c r="R69">
        <v>12.547515198476805</v>
      </c>
      <c r="S69">
        <v>7.8080453037120359</v>
      </c>
      <c r="T69">
        <v>0</v>
      </c>
      <c r="U69">
        <v>106.03338460167417</v>
      </c>
      <c r="V69">
        <v>3.4993644736842104</v>
      </c>
      <c r="W69">
        <v>13.737296807683716</v>
      </c>
      <c r="X69">
        <v>43.411279952588025</v>
      </c>
      <c r="Y69">
        <v>0</v>
      </c>
      <c r="Z69">
        <v>3.8601507272727273</v>
      </c>
      <c r="AA69">
        <v>8.3150502299578051</v>
      </c>
      <c r="AB69">
        <v>3.898275497136368</v>
      </c>
      <c r="AC69">
        <v>2.8645028803909454</v>
      </c>
      <c r="AD69">
        <v>2.6978508875950205</v>
      </c>
      <c r="AE69">
        <v>9.7538858158277399</v>
      </c>
      <c r="AF69">
        <v>0</v>
      </c>
      <c r="AG69">
        <v>12.422569685507995</v>
      </c>
      <c r="AH69">
        <v>6.166246538162425</v>
      </c>
      <c r="AI69">
        <v>0</v>
      </c>
      <c r="AJ69">
        <v>0</v>
      </c>
      <c r="AK69">
        <v>10.185083184554768</v>
      </c>
      <c r="AL69">
        <v>0</v>
      </c>
      <c r="AM69">
        <v>4.6779307134114081</v>
      </c>
      <c r="AN69">
        <v>0.664196296935884</v>
      </c>
      <c r="AO69">
        <v>0</v>
      </c>
      <c r="AP69">
        <v>0</v>
      </c>
      <c r="AQ69">
        <v>0</v>
      </c>
      <c r="AR69">
        <v>10.292432473641304</v>
      </c>
      <c r="AS69">
        <v>9.4404986503307065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811.72373174717552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4.8099134155067729</v>
      </c>
      <c r="L70">
        <v>424.46679444454162</v>
      </c>
      <c r="M70">
        <v>27.219961625120156</v>
      </c>
      <c r="N70">
        <v>35.139820185348782</v>
      </c>
      <c r="O70">
        <v>0</v>
      </c>
      <c r="P70">
        <v>41.341239999999999</v>
      </c>
      <c r="Q70">
        <v>6.4603435666513978</v>
      </c>
      <c r="R70">
        <v>12.547515198476805</v>
      </c>
      <c r="S70">
        <v>7.8080453037120359</v>
      </c>
      <c r="T70">
        <v>0</v>
      </c>
      <c r="U70">
        <v>108.17085911049499</v>
      </c>
      <c r="V70">
        <v>3.4993644736842104</v>
      </c>
      <c r="W70">
        <v>13.737296807683716</v>
      </c>
      <c r="X70">
        <v>43.411279952588025</v>
      </c>
      <c r="Y70">
        <v>0</v>
      </c>
      <c r="Z70">
        <v>3.8601507272727273</v>
      </c>
      <c r="AA70">
        <v>8.3150502299578051</v>
      </c>
      <c r="AB70">
        <v>3.898275497136368</v>
      </c>
      <c r="AC70">
        <v>2.8645028803909454</v>
      </c>
      <c r="AD70">
        <v>2.6978508875950205</v>
      </c>
      <c r="AE70">
        <v>9.7538858158277399</v>
      </c>
      <c r="AF70">
        <v>0</v>
      </c>
      <c r="AG70">
        <v>12.422569685507995</v>
      </c>
      <c r="AH70">
        <v>6.166246538162425</v>
      </c>
      <c r="AI70">
        <v>0</v>
      </c>
      <c r="AJ70">
        <v>0</v>
      </c>
      <c r="AK70">
        <v>10.185083184554768</v>
      </c>
      <c r="AL70">
        <v>0</v>
      </c>
      <c r="AM70">
        <v>4.6779307134114081</v>
      </c>
      <c r="AN70">
        <v>0.664196296935884</v>
      </c>
      <c r="AO70">
        <v>0</v>
      </c>
      <c r="AP70">
        <v>0</v>
      </c>
      <c r="AQ70">
        <v>0</v>
      </c>
      <c r="AR70">
        <v>10.292432473641304</v>
      </c>
      <c r="AS70">
        <v>9.4404986503307065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813.85110766453374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4.9199775998006947</v>
      </c>
      <c r="L71">
        <v>424.46679444454162</v>
      </c>
      <c r="M71">
        <v>27.219961625120156</v>
      </c>
      <c r="N71">
        <v>35.139820185348782</v>
      </c>
      <c r="O71">
        <v>0</v>
      </c>
      <c r="P71">
        <v>41.341239999999999</v>
      </c>
      <c r="Q71">
        <v>6.4603435666513978</v>
      </c>
      <c r="R71">
        <v>12.547515198476805</v>
      </c>
      <c r="S71">
        <v>7.8080453037120359</v>
      </c>
      <c r="T71">
        <v>0</v>
      </c>
      <c r="U71">
        <v>110.31678659794788</v>
      </c>
      <c r="V71">
        <v>3.4993644736842104</v>
      </c>
      <c r="W71">
        <v>13.737296807683716</v>
      </c>
      <c r="X71">
        <v>43.411279952588025</v>
      </c>
      <c r="Y71">
        <v>0</v>
      </c>
      <c r="Z71">
        <v>3.8601507272727273</v>
      </c>
      <c r="AA71">
        <v>11.688948333333332</v>
      </c>
      <c r="AB71">
        <v>7.796550994272736</v>
      </c>
      <c r="AC71">
        <v>2.8645028803909454</v>
      </c>
      <c r="AD71">
        <v>2.6978508875950205</v>
      </c>
      <c r="AE71">
        <v>9.7538858158277399</v>
      </c>
      <c r="AF71">
        <v>2.334574162542046</v>
      </c>
      <c r="AG71">
        <v>12.422569685507995</v>
      </c>
      <c r="AH71">
        <v>6.166246538162425</v>
      </c>
      <c r="AI71">
        <v>0</v>
      </c>
      <c r="AJ71">
        <v>0</v>
      </c>
      <c r="AK71">
        <v>10.185083184554768</v>
      </c>
      <c r="AL71">
        <v>0</v>
      </c>
      <c r="AM71">
        <v>4.6779307134114081</v>
      </c>
      <c r="AN71">
        <v>0.664196296935884</v>
      </c>
      <c r="AO71">
        <v>0</v>
      </c>
      <c r="AP71">
        <v>0</v>
      </c>
      <c r="AQ71">
        <v>0</v>
      </c>
      <c r="AR71">
        <v>10.292432473641304</v>
      </c>
      <c r="AS71">
        <v>9.4404986503307065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825.71384709933443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4.8199680881248108</v>
      </c>
      <c r="L72">
        <v>424.46679444454162</v>
      </c>
      <c r="M72">
        <v>27.219961625120156</v>
      </c>
      <c r="N72">
        <v>35.139820185348782</v>
      </c>
      <c r="O72">
        <v>0</v>
      </c>
      <c r="P72">
        <v>41.341239999999999</v>
      </c>
      <c r="Q72">
        <v>6.4603435666513978</v>
      </c>
      <c r="R72">
        <v>12.547515198476805</v>
      </c>
      <c r="S72">
        <v>7.8080453037120359</v>
      </c>
      <c r="T72">
        <v>0</v>
      </c>
      <c r="U72">
        <v>112.52301986901384</v>
      </c>
      <c r="V72">
        <v>3.4993644736842104</v>
      </c>
      <c r="W72">
        <v>13.737296807683716</v>
      </c>
      <c r="X72">
        <v>43.411279952588025</v>
      </c>
      <c r="Y72">
        <v>0</v>
      </c>
      <c r="Z72">
        <v>3.8601507272727273</v>
      </c>
      <c r="AA72">
        <v>11.688948333333332</v>
      </c>
      <c r="AB72">
        <v>7.796550994272736</v>
      </c>
      <c r="AC72">
        <v>2.8645028803909454</v>
      </c>
      <c r="AD72">
        <v>2.6978508875950205</v>
      </c>
      <c r="AE72">
        <v>9.7538858158277399</v>
      </c>
      <c r="AF72">
        <v>2.334574162542046</v>
      </c>
      <c r="AG72">
        <v>12.422569685507995</v>
      </c>
      <c r="AH72">
        <v>6.166246538162425</v>
      </c>
      <c r="AI72">
        <v>0</v>
      </c>
      <c r="AJ72">
        <v>0</v>
      </c>
      <c r="AK72">
        <v>10.185083184554768</v>
      </c>
      <c r="AL72">
        <v>0</v>
      </c>
      <c r="AM72">
        <v>4.6779307134114081</v>
      </c>
      <c r="AN72">
        <v>0.664196296935884</v>
      </c>
      <c r="AO72">
        <v>0</v>
      </c>
      <c r="AP72">
        <v>0</v>
      </c>
      <c r="AQ72">
        <v>0</v>
      </c>
      <c r="AR72">
        <v>10.292432473641304</v>
      </c>
      <c r="AS72">
        <v>9.4404986503307065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827.82007085872453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4.8199680881248108</v>
      </c>
      <c r="L73">
        <v>405.17991382980222</v>
      </c>
      <c r="M73">
        <v>27.219961625120156</v>
      </c>
      <c r="N73">
        <v>35.139820185348782</v>
      </c>
      <c r="O73">
        <v>0</v>
      </c>
      <c r="P73">
        <v>41.341239999999999</v>
      </c>
      <c r="Q73">
        <v>6.4603435666513978</v>
      </c>
      <c r="R73">
        <v>12.547515198476805</v>
      </c>
      <c r="S73">
        <v>7.8080453037120359</v>
      </c>
      <c r="T73">
        <v>0</v>
      </c>
      <c r="U73">
        <v>113.69927359662367</v>
      </c>
      <c r="V73">
        <v>3.4993644736842104</v>
      </c>
      <c r="W73">
        <v>13.737296807683716</v>
      </c>
      <c r="X73">
        <v>43.411279952588025</v>
      </c>
      <c r="Y73">
        <v>0</v>
      </c>
      <c r="Z73">
        <v>1.9300753636363637</v>
      </c>
      <c r="AA73">
        <v>11.922727299999998</v>
      </c>
      <c r="AB73">
        <v>7.796550994272736</v>
      </c>
      <c r="AC73">
        <v>2.8645028803909454</v>
      </c>
      <c r="AD73">
        <v>2.6978508875950205</v>
      </c>
      <c r="AE73">
        <v>9.7538858158277399</v>
      </c>
      <c r="AF73">
        <v>2.334574162542046</v>
      </c>
      <c r="AG73">
        <v>12.422569685507995</v>
      </c>
      <c r="AH73">
        <v>11.211357484331682</v>
      </c>
      <c r="AI73">
        <v>0</v>
      </c>
      <c r="AJ73">
        <v>0</v>
      </c>
      <c r="AK73">
        <v>10.185083184554768</v>
      </c>
      <c r="AL73">
        <v>0</v>
      </c>
      <c r="AM73">
        <v>4.6779307134114081</v>
      </c>
      <c r="AN73">
        <v>0.664196296935884</v>
      </c>
      <c r="AO73">
        <v>0</v>
      </c>
      <c r="AP73">
        <v>0</v>
      </c>
      <c r="AQ73">
        <v>2.6106710512164018</v>
      </c>
      <c r="AR73">
        <v>10.292432473641304</v>
      </c>
      <c r="AS73">
        <v>9.4404986503307065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815.66892957201071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4.8199680881248108</v>
      </c>
      <c r="L74">
        <v>385.88658081750168</v>
      </c>
      <c r="M74">
        <v>27.219961625120156</v>
      </c>
      <c r="N74">
        <v>35.139820185348782</v>
      </c>
      <c r="O74">
        <v>0</v>
      </c>
      <c r="P74">
        <v>41.341239999999999</v>
      </c>
      <c r="Q74">
        <v>6.4603435666513978</v>
      </c>
      <c r="R74">
        <v>12.547515198476805</v>
      </c>
      <c r="S74">
        <v>7.8080453037120359</v>
      </c>
      <c r="T74">
        <v>0</v>
      </c>
      <c r="U74">
        <v>113.69927359662367</v>
      </c>
      <c r="V74">
        <v>3.4993644736842104</v>
      </c>
      <c r="W74">
        <v>13.737296807683716</v>
      </c>
      <c r="X74">
        <v>43.411279952588025</v>
      </c>
      <c r="Y74">
        <v>0</v>
      </c>
      <c r="Z74">
        <v>1.9300753636363637</v>
      </c>
      <c r="AA74">
        <v>12.472575498312235</v>
      </c>
      <c r="AB74">
        <v>7.796550994272736</v>
      </c>
      <c r="AC74">
        <v>5.7290062727902349</v>
      </c>
      <c r="AD74">
        <v>2.6978508875950205</v>
      </c>
      <c r="AE74">
        <v>9.7538858158277399</v>
      </c>
      <c r="AF74">
        <v>2.334574162542046</v>
      </c>
      <c r="AG74">
        <v>12.422569685507995</v>
      </c>
      <c r="AH74">
        <v>17.938172079224021</v>
      </c>
      <c r="AI74">
        <v>0</v>
      </c>
      <c r="AJ74">
        <v>0</v>
      </c>
      <c r="AK74">
        <v>10.185083184554768</v>
      </c>
      <c r="AL74">
        <v>0</v>
      </c>
      <c r="AM74">
        <v>4.6779307134114081</v>
      </c>
      <c r="AN74">
        <v>0.664196296935884</v>
      </c>
      <c r="AO74">
        <v>0</v>
      </c>
      <c r="AP74">
        <v>0</v>
      </c>
      <c r="AQ74">
        <v>5.2213423450241976</v>
      </c>
      <c r="AR74">
        <v>10.292432473641304</v>
      </c>
      <c r="AS74">
        <v>9.4404986503307065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809.12743403912179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9.0400581531607482</v>
      </c>
      <c r="L75">
        <v>434.120863725552</v>
      </c>
      <c r="M75">
        <v>27.219961625120156</v>
      </c>
      <c r="N75">
        <v>35.139820185348782</v>
      </c>
      <c r="O75">
        <v>0</v>
      </c>
      <c r="P75">
        <v>41.341239999999999</v>
      </c>
      <c r="Q75">
        <v>6.4603435666513978</v>
      </c>
      <c r="R75">
        <v>12.547515198476805</v>
      </c>
      <c r="S75">
        <v>7.8080453037120359</v>
      </c>
      <c r="T75">
        <v>0</v>
      </c>
      <c r="U75">
        <v>113.69927359662367</v>
      </c>
      <c r="V75">
        <v>3.4993644736842104</v>
      </c>
      <c r="W75">
        <v>13.737296807683716</v>
      </c>
      <c r="X75">
        <v>43.891362166922967</v>
      </c>
      <c r="Y75">
        <v>0</v>
      </c>
      <c r="Z75">
        <v>3.8601507272727273</v>
      </c>
      <c r="AA75">
        <v>12.472575498312235</v>
      </c>
      <c r="AB75">
        <v>7.796550994272736</v>
      </c>
      <c r="AC75">
        <v>5.7290062727902349</v>
      </c>
      <c r="AD75">
        <v>2.6978508875950205</v>
      </c>
      <c r="AE75">
        <v>14.630828339303287</v>
      </c>
      <c r="AF75">
        <v>2.334574162542046</v>
      </c>
      <c r="AG75">
        <v>12.422569685507995</v>
      </c>
      <c r="AH75">
        <v>21.021295478671899</v>
      </c>
      <c r="AI75">
        <v>0</v>
      </c>
      <c r="AJ75">
        <v>0</v>
      </c>
      <c r="AK75">
        <v>10.185083184554768</v>
      </c>
      <c r="AL75">
        <v>0</v>
      </c>
      <c r="AM75">
        <v>4.6779307134114081</v>
      </c>
      <c r="AN75">
        <v>0.664196296935884</v>
      </c>
      <c r="AO75">
        <v>0</v>
      </c>
      <c r="AP75">
        <v>0</v>
      </c>
      <c r="AQ75">
        <v>7.8320133962406002</v>
      </c>
      <c r="AR75">
        <v>10.292432473641304</v>
      </c>
      <c r="AS75">
        <v>9.4404986503307065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874.56270156431924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9.0400581531607482</v>
      </c>
      <c r="L76">
        <v>434.120863725552</v>
      </c>
      <c r="M76">
        <v>27.219961625120156</v>
      </c>
      <c r="N76">
        <v>35.139820185348782</v>
      </c>
      <c r="O76">
        <v>0</v>
      </c>
      <c r="P76">
        <v>41.341239999999999</v>
      </c>
      <c r="Q76">
        <v>6.4603435666513978</v>
      </c>
      <c r="R76">
        <v>12.547515198476805</v>
      </c>
      <c r="S76">
        <v>7.8080453037120359</v>
      </c>
      <c r="T76">
        <v>0</v>
      </c>
      <c r="U76">
        <v>113.69927359662367</v>
      </c>
      <c r="V76">
        <v>3.4993644736842104</v>
      </c>
      <c r="W76">
        <v>13.737296807683716</v>
      </c>
      <c r="X76">
        <v>43.898468854406936</v>
      </c>
      <c r="Y76">
        <v>0</v>
      </c>
      <c r="Z76">
        <v>3.8601507272727273</v>
      </c>
      <c r="AA76">
        <v>12.472575498312235</v>
      </c>
      <c r="AB76">
        <v>7.796550994272736</v>
      </c>
      <c r="AC76">
        <v>5.7290062727902349</v>
      </c>
      <c r="AD76">
        <v>5.3957022902664793</v>
      </c>
      <c r="AE76">
        <v>14.630828339303287</v>
      </c>
      <c r="AF76">
        <v>2.334574162542046</v>
      </c>
      <c r="AG76">
        <v>12.422569685507995</v>
      </c>
      <c r="AH76">
        <v>30.831233212278786</v>
      </c>
      <c r="AI76">
        <v>0</v>
      </c>
      <c r="AJ76">
        <v>0</v>
      </c>
      <c r="AK76">
        <v>10.185083184554768</v>
      </c>
      <c r="AL76">
        <v>0</v>
      </c>
      <c r="AM76">
        <v>4.6779307134114081</v>
      </c>
      <c r="AN76">
        <v>0.664196296935884</v>
      </c>
      <c r="AO76">
        <v>0</v>
      </c>
      <c r="AP76">
        <v>0.15165180911350454</v>
      </c>
      <c r="AQ76">
        <v>10.442684690048395</v>
      </c>
      <c r="AR76">
        <v>10.292432473641304</v>
      </c>
      <c r="AS76">
        <v>9.4404986503307065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889.839920491003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9.0600537083067003</v>
      </c>
      <c r="L77">
        <v>434.120863725552</v>
      </c>
      <c r="M77">
        <v>27.219961625120156</v>
      </c>
      <c r="N77">
        <v>35.139820185348782</v>
      </c>
      <c r="O77">
        <v>0</v>
      </c>
      <c r="P77">
        <v>41.341239999999999</v>
      </c>
      <c r="Q77">
        <v>6.4603435666513978</v>
      </c>
      <c r="R77">
        <v>12.547515198476805</v>
      </c>
      <c r="S77">
        <v>7.8080453037120359</v>
      </c>
      <c r="T77">
        <v>0</v>
      </c>
      <c r="U77">
        <v>113.69927359662367</v>
      </c>
      <c r="V77">
        <v>2.9591208861283644</v>
      </c>
      <c r="W77">
        <v>13.737296807683716</v>
      </c>
      <c r="X77">
        <v>43.898468854406936</v>
      </c>
      <c r="Y77">
        <v>0</v>
      </c>
      <c r="Z77">
        <v>5.790225784090909</v>
      </c>
      <c r="AA77">
        <v>12.472575498312235</v>
      </c>
      <c r="AB77">
        <v>11.694826491409106</v>
      </c>
      <c r="AC77">
        <v>8.6021779664737394</v>
      </c>
      <c r="AD77">
        <v>8.0935531778615015</v>
      </c>
      <c r="AE77">
        <v>14.630828339303287</v>
      </c>
      <c r="AF77">
        <v>2.6263957032584035</v>
      </c>
      <c r="AG77">
        <v>12.422569685507995</v>
      </c>
      <c r="AH77">
        <v>40.080603149889086</v>
      </c>
      <c r="AI77">
        <v>0</v>
      </c>
      <c r="AJ77">
        <v>0</v>
      </c>
      <c r="AK77">
        <v>10.185083184554768</v>
      </c>
      <c r="AL77">
        <v>0</v>
      </c>
      <c r="AM77">
        <v>4.6779307134114081</v>
      </c>
      <c r="AN77">
        <v>0.664196296935884</v>
      </c>
      <c r="AO77">
        <v>0</v>
      </c>
      <c r="AP77">
        <v>2.3126913161557581</v>
      </c>
      <c r="AQ77">
        <v>10.442684690048395</v>
      </c>
      <c r="AR77">
        <v>10.292432473641304</v>
      </c>
      <c r="AS77">
        <v>9.7144129544972415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912.69519088336176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9.0399424059105336</v>
      </c>
      <c r="L78">
        <v>434.120863725552</v>
      </c>
      <c r="M78">
        <v>27.219961625120156</v>
      </c>
      <c r="N78">
        <v>35.139820185348782</v>
      </c>
      <c r="O78">
        <v>0</v>
      </c>
      <c r="P78">
        <v>41.341239999999999</v>
      </c>
      <c r="Q78">
        <v>6.4603435666513978</v>
      </c>
      <c r="R78">
        <v>12.547515198476805</v>
      </c>
      <c r="S78">
        <v>7.8080453037120359</v>
      </c>
      <c r="T78">
        <v>0</v>
      </c>
      <c r="U78">
        <v>113.69927359662367</v>
      </c>
      <c r="V78">
        <v>2.9591208861283644</v>
      </c>
      <c r="W78">
        <v>13.737296807683716</v>
      </c>
      <c r="X78">
        <v>43.898468854406936</v>
      </c>
      <c r="Y78">
        <v>0</v>
      </c>
      <c r="Z78">
        <v>5.790225784090909</v>
      </c>
      <c r="AA78">
        <v>12.472575498312235</v>
      </c>
      <c r="AB78">
        <v>11.694826491409106</v>
      </c>
      <c r="AC78">
        <v>8.6021779664737394</v>
      </c>
      <c r="AD78">
        <v>10.816427766534266</v>
      </c>
      <c r="AE78">
        <v>14.630828339303287</v>
      </c>
      <c r="AF78">
        <v>2.6263957032584035</v>
      </c>
      <c r="AG78">
        <v>12.422569685507995</v>
      </c>
      <c r="AH78">
        <v>40.080603149889086</v>
      </c>
      <c r="AI78">
        <v>0.94202972222786596</v>
      </c>
      <c r="AJ78">
        <v>0</v>
      </c>
      <c r="AK78">
        <v>10.185083184554768</v>
      </c>
      <c r="AL78">
        <v>0</v>
      </c>
      <c r="AM78">
        <v>4.6779307134114081</v>
      </c>
      <c r="AN78">
        <v>0.664196296935884</v>
      </c>
      <c r="AO78">
        <v>0</v>
      </c>
      <c r="AP78">
        <v>2.3126913161557581</v>
      </c>
      <c r="AQ78">
        <v>10.442684690048395</v>
      </c>
      <c r="AR78">
        <v>10.292432473641304</v>
      </c>
      <c r="AS78">
        <v>9.7144129544972415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916.33998389186604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8.8400269751200877</v>
      </c>
      <c r="L79">
        <v>530.22108931016658</v>
      </c>
      <c r="M79">
        <v>27.219961625120156</v>
      </c>
      <c r="N79">
        <v>35.139820185348782</v>
      </c>
      <c r="O79">
        <v>0</v>
      </c>
      <c r="P79">
        <v>41.341239999999999</v>
      </c>
      <c r="Q79">
        <v>6.4603435666513978</v>
      </c>
      <c r="R79">
        <v>12.547515198476805</v>
      </c>
      <c r="S79">
        <v>7.8080453037120359</v>
      </c>
      <c r="T79">
        <v>0</v>
      </c>
      <c r="U79">
        <v>113.69927359662367</v>
      </c>
      <c r="V79">
        <v>2.9591208861283644</v>
      </c>
      <c r="W79">
        <v>13.737296807683716</v>
      </c>
      <c r="X79">
        <v>43.898468854406936</v>
      </c>
      <c r="Y79">
        <v>0</v>
      </c>
      <c r="Z79">
        <v>5.790225784090909</v>
      </c>
      <c r="AA79">
        <v>12.472575498312235</v>
      </c>
      <c r="AB79">
        <v>11.694826491409106</v>
      </c>
      <c r="AC79">
        <v>8.6021779664737394</v>
      </c>
      <c r="AD79">
        <v>10.816427766534266</v>
      </c>
      <c r="AE79">
        <v>14.630828339303287</v>
      </c>
      <c r="AF79">
        <v>2.6263957032584035</v>
      </c>
      <c r="AG79">
        <v>12.422569685507995</v>
      </c>
      <c r="AH79">
        <v>40.080603149889086</v>
      </c>
      <c r="AI79">
        <v>4.8397712328452878</v>
      </c>
      <c r="AJ79">
        <v>0</v>
      </c>
      <c r="AK79">
        <v>10.185083184554768</v>
      </c>
      <c r="AL79">
        <v>0</v>
      </c>
      <c r="AM79">
        <v>4.6779307134114081</v>
      </c>
      <c r="AN79">
        <v>0.664196296935884</v>
      </c>
      <c r="AO79">
        <v>0</v>
      </c>
      <c r="AP79">
        <v>2.3126913161557581</v>
      </c>
      <c r="AQ79">
        <v>10.442684690048395</v>
      </c>
      <c r="AR79">
        <v>10.292432473641304</v>
      </c>
      <c r="AS79">
        <v>9.7144129544972415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1016.1380355563076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9.0400581531607482</v>
      </c>
      <c r="L80">
        <v>561.03582583879938</v>
      </c>
      <c r="M80">
        <v>27.219961625120156</v>
      </c>
      <c r="N80">
        <v>35.139820185348782</v>
      </c>
      <c r="O80">
        <v>0</v>
      </c>
      <c r="P80">
        <v>41.341239999999999</v>
      </c>
      <c r="Q80">
        <v>6.4603435666513978</v>
      </c>
      <c r="R80">
        <v>12.547515198476805</v>
      </c>
      <c r="S80">
        <v>7.8080453037120359</v>
      </c>
      <c r="T80">
        <v>0</v>
      </c>
      <c r="U80">
        <v>113.69927359662367</v>
      </c>
      <c r="V80">
        <v>2.9591208861283644</v>
      </c>
      <c r="W80">
        <v>13.737296807683716</v>
      </c>
      <c r="X80">
        <v>43.898468854406936</v>
      </c>
      <c r="Y80">
        <v>0</v>
      </c>
      <c r="Z80">
        <v>5.790225784090909</v>
      </c>
      <c r="AA80">
        <v>12.472575498312235</v>
      </c>
      <c r="AB80">
        <v>11.694826491409106</v>
      </c>
      <c r="AC80">
        <v>8.6021779664737394</v>
      </c>
      <c r="AD80">
        <v>10.816427766534266</v>
      </c>
      <c r="AE80">
        <v>14.630828339303287</v>
      </c>
      <c r="AF80">
        <v>2.6263957032584035</v>
      </c>
      <c r="AG80">
        <v>12.422569685507995</v>
      </c>
      <c r="AH80">
        <v>40.080603149889086</v>
      </c>
      <c r="AI80">
        <v>9.6795419536790828</v>
      </c>
      <c r="AJ80">
        <v>0</v>
      </c>
      <c r="AK80">
        <v>10.185083184554768</v>
      </c>
      <c r="AL80">
        <v>0</v>
      </c>
      <c r="AM80">
        <v>4.6779307134114081</v>
      </c>
      <c r="AN80">
        <v>0.664196296935884</v>
      </c>
      <c r="AO80">
        <v>0</v>
      </c>
      <c r="AP80">
        <v>2.3126913161557581</v>
      </c>
      <c r="AQ80">
        <v>10.442684690048395</v>
      </c>
      <c r="AR80">
        <v>10.292432473641304</v>
      </c>
      <c r="AS80">
        <v>9.7144129544972415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1051.992573983815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9.0400581531607482</v>
      </c>
      <c r="L81">
        <v>561.03582583879938</v>
      </c>
      <c r="M81">
        <v>27.219961625120156</v>
      </c>
      <c r="N81">
        <v>35.139820185348782</v>
      </c>
      <c r="O81">
        <v>0</v>
      </c>
      <c r="P81">
        <v>41.341239999999999</v>
      </c>
      <c r="Q81">
        <v>6.4603435666513978</v>
      </c>
      <c r="R81">
        <v>12.547515198476805</v>
      </c>
      <c r="S81">
        <v>7.8080453037120359</v>
      </c>
      <c r="T81">
        <v>0</v>
      </c>
      <c r="U81">
        <v>113.69927359662367</v>
      </c>
      <c r="V81">
        <v>2.9591208861283644</v>
      </c>
      <c r="W81">
        <v>13.737296807683716</v>
      </c>
      <c r="X81">
        <v>43.898468854406936</v>
      </c>
      <c r="Y81">
        <v>0</v>
      </c>
      <c r="Z81">
        <v>5.790225784090909</v>
      </c>
      <c r="AA81">
        <v>12.472575498312235</v>
      </c>
      <c r="AB81">
        <v>11.694826491409106</v>
      </c>
      <c r="AC81">
        <v>8.6021779664737394</v>
      </c>
      <c r="AD81">
        <v>10.816427766534266</v>
      </c>
      <c r="AE81">
        <v>14.630828339303287</v>
      </c>
      <c r="AF81">
        <v>2.6263957032584035</v>
      </c>
      <c r="AG81">
        <v>12.422569685507995</v>
      </c>
      <c r="AH81">
        <v>40.080603149889086</v>
      </c>
      <c r="AI81">
        <v>9.6795419536790828</v>
      </c>
      <c r="AJ81">
        <v>0</v>
      </c>
      <c r="AK81">
        <v>10.185083184554768</v>
      </c>
      <c r="AL81">
        <v>0</v>
      </c>
      <c r="AM81">
        <v>4.6779307134114081</v>
      </c>
      <c r="AN81">
        <v>0.664196296935884</v>
      </c>
      <c r="AO81">
        <v>0</v>
      </c>
      <c r="AP81">
        <v>1.8956488410936205</v>
      </c>
      <c r="AQ81">
        <v>10.442684690048395</v>
      </c>
      <c r="AR81">
        <v>10.292432473641304</v>
      </c>
      <c r="AS81">
        <v>9.7144129544972415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1051.5755315087526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9.0400581531607482</v>
      </c>
      <c r="L82">
        <v>561.03582583879938</v>
      </c>
      <c r="M82">
        <v>27.219961625120156</v>
      </c>
      <c r="N82">
        <v>35.139820185348782</v>
      </c>
      <c r="O82">
        <v>0</v>
      </c>
      <c r="P82">
        <v>41.341239999999999</v>
      </c>
      <c r="Q82">
        <v>6.4603435666513978</v>
      </c>
      <c r="R82">
        <v>12.547515198476805</v>
      </c>
      <c r="S82">
        <v>7.8080453037120359</v>
      </c>
      <c r="T82">
        <v>0</v>
      </c>
      <c r="U82">
        <v>113.69927359662367</v>
      </c>
      <c r="V82">
        <v>2.9591208861283644</v>
      </c>
      <c r="W82">
        <v>13.737296807683716</v>
      </c>
      <c r="X82">
        <v>43.898468854406936</v>
      </c>
      <c r="Y82">
        <v>0</v>
      </c>
      <c r="Z82">
        <v>5.790225784090909</v>
      </c>
      <c r="AA82">
        <v>12.472575498312235</v>
      </c>
      <c r="AB82">
        <v>11.694826491409106</v>
      </c>
      <c r="AC82">
        <v>8.6021779664737394</v>
      </c>
      <c r="AD82">
        <v>10.816427766534266</v>
      </c>
      <c r="AE82">
        <v>14.630828339303287</v>
      </c>
      <c r="AF82">
        <v>2.6263957032584035</v>
      </c>
      <c r="AG82">
        <v>12.422569685507995</v>
      </c>
      <c r="AH82">
        <v>40.080603149889086</v>
      </c>
      <c r="AI82">
        <v>9.6795419536790828</v>
      </c>
      <c r="AJ82">
        <v>0</v>
      </c>
      <c r="AK82">
        <v>10.185083184554768</v>
      </c>
      <c r="AL82">
        <v>0</v>
      </c>
      <c r="AM82">
        <v>4.6779307134114081</v>
      </c>
      <c r="AN82">
        <v>0.664196296935884</v>
      </c>
      <c r="AO82">
        <v>0</v>
      </c>
      <c r="AP82">
        <v>1.8956488410936205</v>
      </c>
      <c r="AQ82">
        <v>10.442684690048395</v>
      </c>
      <c r="AR82">
        <v>10.292432473641304</v>
      </c>
      <c r="AS82">
        <v>9.7144129544972415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1051.5755315087526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9.0400581531607482</v>
      </c>
      <c r="L83">
        <v>561.03582583879938</v>
      </c>
      <c r="M83">
        <v>27.219961625120156</v>
      </c>
      <c r="N83">
        <v>35.139820185348782</v>
      </c>
      <c r="O83">
        <v>0</v>
      </c>
      <c r="P83">
        <v>41.341239999999999</v>
      </c>
      <c r="Q83">
        <v>6.4603435666513978</v>
      </c>
      <c r="R83">
        <v>12.547515198476805</v>
      </c>
      <c r="S83">
        <v>7.8080453037120359</v>
      </c>
      <c r="T83">
        <v>0</v>
      </c>
      <c r="U83">
        <v>113.69927359662367</v>
      </c>
      <c r="V83">
        <v>2.9591208861283644</v>
      </c>
      <c r="W83">
        <v>13.737296807683716</v>
      </c>
      <c r="X83">
        <v>43.898468854406936</v>
      </c>
      <c r="Y83">
        <v>0</v>
      </c>
      <c r="Z83">
        <v>5.790225784090909</v>
      </c>
      <c r="AA83">
        <v>12.472575498312235</v>
      </c>
      <c r="AB83">
        <v>11.694826491409106</v>
      </c>
      <c r="AC83">
        <v>8.6021779664737394</v>
      </c>
      <c r="AD83">
        <v>10.816427766534266</v>
      </c>
      <c r="AE83">
        <v>14.630828339303287</v>
      </c>
      <c r="AF83">
        <v>2.6263957032584035</v>
      </c>
      <c r="AG83">
        <v>12.422569685507995</v>
      </c>
      <c r="AH83">
        <v>40.080603149889086</v>
      </c>
      <c r="AI83">
        <v>9.6795419536790828</v>
      </c>
      <c r="AJ83">
        <v>0</v>
      </c>
      <c r="AK83">
        <v>10.185083184554768</v>
      </c>
      <c r="AL83">
        <v>0</v>
      </c>
      <c r="AM83">
        <v>4.6779307134114081</v>
      </c>
      <c r="AN83">
        <v>0.664196296935884</v>
      </c>
      <c r="AO83">
        <v>0</v>
      </c>
      <c r="AP83">
        <v>1.8956488410936205</v>
      </c>
      <c r="AQ83">
        <v>10.442684690048395</v>
      </c>
      <c r="AR83">
        <v>10.292432473641304</v>
      </c>
      <c r="AS83">
        <v>9.7144129544972415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1051.5755315087526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9.0400581531607482</v>
      </c>
      <c r="L84">
        <v>561.03582583879938</v>
      </c>
      <c r="M84">
        <v>27.219961625120156</v>
      </c>
      <c r="N84">
        <v>35.139820185348782</v>
      </c>
      <c r="O84">
        <v>0</v>
      </c>
      <c r="P84">
        <v>41.341239999999999</v>
      </c>
      <c r="Q84">
        <v>6.4603435666513978</v>
      </c>
      <c r="R84">
        <v>12.547515198476805</v>
      </c>
      <c r="S84">
        <v>7.8080453037120359</v>
      </c>
      <c r="T84">
        <v>0</v>
      </c>
      <c r="U84">
        <v>113.69927359662367</v>
      </c>
      <c r="V84">
        <v>2.9591208861283644</v>
      </c>
      <c r="W84">
        <v>13.737296807683716</v>
      </c>
      <c r="X84">
        <v>43.898468854406936</v>
      </c>
      <c r="Y84">
        <v>0</v>
      </c>
      <c r="Z84">
        <v>5.790225784090909</v>
      </c>
      <c r="AA84">
        <v>12.472575498312235</v>
      </c>
      <c r="AB84">
        <v>11.694826491409106</v>
      </c>
      <c r="AC84">
        <v>8.6021779664737394</v>
      </c>
      <c r="AD84">
        <v>10.816427766534266</v>
      </c>
      <c r="AE84">
        <v>14.630828339303287</v>
      </c>
      <c r="AF84">
        <v>2.6263957032584035</v>
      </c>
      <c r="AG84">
        <v>12.422569685507995</v>
      </c>
      <c r="AH84">
        <v>40.080603149889086</v>
      </c>
      <c r="AI84">
        <v>4.8397712328452878</v>
      </c>
      <c r="AJ84">
        <v>0</v>
      </c>
      <c r="AK84">
        <v>10.185083184554768</v>
      </c>
      <c r="AL84">
        <v>0</v>
      </c>
      <c r="AM84">
        <v>4.6779307134114081</v>
      </c>
      <c r="AN84">
        <v>0.664196296935884</v>
      </c>
      <c r="AO84">
        <v>0</v>
      </c>
      <c r="AP84">
        <v>1.8956488410936205</v>
      </c>
      <c r="AQ84">
        <v>10.442684690048395</v>
      </c>
      <c r="AR84">
        <v>10.292432473641304</v>
      </c>
      <c r="AS84">
        <v>9.7144129544972415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1046.7357607879189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9.0400581531607482</v>
      </c>
      <c r="L85">
        <v>561.03582583879938</v>
      </c>
      <c r="M85">
        <v>27.219961625120156</v>
      </c>
      <c r="N85">
        <v>35.139820185348782</v>
      </c>
      <c r="O85">
        <v>0</v>
      </c>
      <c r="P85">
        <v>41.341239999999999</v>
      </c>
      <c r="Q85">
        <v>6.4603435666513978</v>
      </c>
      <c r="R85">
        <v>12.547515198476805</v>
      </c>
      <c r="S85">
        <v>7.8080453037120359</v>
      </c>
      <c r="T85">
        <v>0</v>
      </c>
      <c r="U85">
        <v>113.69927359662367</v>
      </c>
      <c r="V85">
        <v>2.9591208861283644</v>
      </c>
      <c r="W85">
        <v>13.737296807683716</v>
      </c>
      <c r="X85">
        <v>43.898468854406936</v>
      </c>
      <c r="Y85">
        <v>0</v>
      </c>
      <c r="Z85">
        <v>3.8601507272727273</v>
      </c>
      <c r="AA85">
        <v>12.472575498312235</v>
      </c>
      <c r="AB85">
        <v>11.694826491409106</v>
      </c>
      <c r="AC85">
        <v>8.6021779664737394</v>
      </c>
      <c r="AD85">
        <v>8.0935531778615015</v>
      </c>
      <c r="AE85">
        <v>14.630828339303287</v>
      </c>
      <c r="AF85">
        <v>2.334574162542046</v>
      </c>
      <c r="AG85">
        <v>12.422569685507995</v>
      </c>
      <c r="AH85">
        <v>34.615066226355736</v>
      </c>
      <c r="AI85">
        <v>0.94202972222786596</v>
      </c>
      <c r="AJ85">
        <v>0</v>
      </c>
      <c r="AK85">
        <v>10.185083184554768</v>
      </c>
      <c r="AL85">
        <v>0</v>
      </c>
      <c r="AM85">
        <v>4.6779307134114081</v>
      </c>
      <c r="AN85">
        <v>0.664196296935884</v>
      </c>
      <c r="AO85">
        <v>0</v>
      </c>
      <c r="AP85">
        <v>0</v>
      </c>
      <c r="AQ85">
        <v>10.442684690048395</v>
      </c>
      <c r="AR85">
        <v>10.292432473641304</v>
      </c>
      <c r="AS85">
        <v>9.4404986503307065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1030.2581480223009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9.0400581531607482</v>
      </c>
      <c r="L86">
        <v>561.03582583879938</v>
      </c>
      <c r="M86">
        <v>27.219961625120156</v>
      </c>
      <c r="N86">
        <v>35.139820185348782</v>
      </c>
      <c r="O86">
        <v>0</v>
      </c>
      <c r="P86">
        <v>41.341239999999999</v>
      </c>
      <c r="Q86">
        <v>6.4603435666513978</v>
      </c>
      <c r="R86">
        <v>12.547515198476805</v>
      </c>
      <c r="S86">
        <v>7.8080453037120359</v>
      </c>
      <c r="T86">
        <v>0</v>
      </c>
      <c r="U86">
        <v>113.69927359662367</v>
      </c>
      <c r="V86">
        <v>2.9591208861283644</v>
      </c>
      <c r="W86">
        <v>13.737296807683716</v>
      </c>
      <c r="X86">
        <v>43.898468854406936</v>
      </c>
      <c r="Y86">
        <v>0</v>
      </c>
      <c r="Z86">
        <v>3.8601507272727273</v>
      </c>
      <c r="AA86">
        <v>12.472575498312235</v>
      </c>
      <c r="AB86">
        <v>11.694826491409106</v>
      </c>
      <c r="AC86">
        <v>8.6021779664737394</v>
      </c>
      <c r="AD86">
        <v>8.0935531778615015</v>
      </c>
      <c r="AE86">
        <v>14.630828339303287</v>
      </c>
      <c r="AF86">
        <v>2.334574162542046</v>
      </c>
      <c r="AG86">
        <v>12.422569685507995</v>
      </c>
      <c r="AH86">
        <v>33.634072452995035</v>
      </c>
      <c r="AI86">
        <v>0</v>
      </c>
      <c r="AJ86">
        <v>0</v>
      </c>
      <c r="AK86">
        <v>10.185083184554768</v>
      </c>
      <c r="AL86">
        <v>0</v>
      </c>
      <c r="AM86">
        <v>4.6779307134114081</v>
      </c>
      <c r="AN86">
        <v>0.664196296935884</v>
      </c>
      <c r="AO86">
        <v>0</v>
      </c>
      <c r="AP86">
        <v>0</v>
      </c>
      <c r="AQ86">
        <v>10.442684690048395</v>
      </c>
      <c r="AR86">
        <v>10.292432473641304</v>
      </c>
      <c r="AS86">
        <v>9.4404986503307065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1028.3351245267122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9.0300661365135309</v>
      </c>
      <c r="L87">
        <v>561.03582583879938</v>
      </c>
      <c r="M87">
        <v>27.219961625120156</v>
      </c>
      <c r="N87">
        <v>35.139820185348782</v>
      </c>
      <c r="O87">
        <v>0</v>
      </c>
      <c r="P87">
        <v>41.341239999999999</v>
      </c>
      <c r="Q87">
        <v>6.4603435666513978</v>
      </c>
      <c r="R87">
        <v>12.547515198476805</v>
      </c>
      <c r="S87">
        <v>7.8080453037120359</v>
      </c>
      <c r="T87">
        <v>0</v>
      </c>
      <c r="U87">
        <v>113.69927359662367</v>
      </c>
      <c r="V87">
        <v>2.9591208861283644</v>
      </c>
      <c r="W87">
        <v>13.737296807683716</v>
      </c>
      <c r="X87">
        <v>43.898468854406936</v>
      </c>
      <c r="Y87">
        <v>0</v>
      </c>
      <c r="Z87">
        <v>3.8601507272727273</v>
      </c>
      <c r="AA87">
        <v>12.472575498312235</v>
      </c>
      <c r="AB87">
        <v>11.694826491409106</v>
      </c>
      <c r="AC87">
        <v>8.6021779664737394</v>
      </c>
      <c r="AD87">
        <v>8.0935531778615015</v>
      </c>
      <c r="AE87">
        <v>14.630828339303287</v>
      </c>
      <c r="AF87">
        <v>2.334574162542046</v>
      </c>
      <c r="AG87">
        <v>12.422569685507995</v>
      </c>
      <c r="AH87">
        <v>33.634072452995035</v>
      </c>
      <c r="AI87">
        <v>0</v>
      </c>
      <c r="AJ87">
        <v>0</v>
      </c>
      <c r="AK87">
        <v>10.185083184554768</v>
      </c>
      <c r="AL87">
        <v>0</v>
      </c>
      <c r="AM87">
        <v>4.6779307134114081</v>
      </c>
      <c r="AN87">
        <v>0.664196296935884</v>
      </c>
      <c r="AO87">
        <v>0</v>
      </c>
      <c r="AP87">
        <v>0</v>
      </c>
      <c r="AQ87">
        <v>10.442684690048395</v>
      </c>
      <c r="AR87">
        <v>10.292432473641304</v>
      </c>
      <c r="AS87">
        <v>9.4404986503307065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1028.3251325100648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9.0300661365135309</v>
      </c>
      <c r="L88">
        <v>561.03582583879938</v>
      </c>
      <c r="M88">
        <v>27.219961625120156</v>
      </c>
      <c r="N88">
        <v>35.139820185348782</v>
      </c>
      <c r="O88">
        <v>0</v>
      </c>
      <c r="P88">
        <v>41.341239999999999</v>
      </c>
      <c r="Q88">
        <v>6.4603435666513978</v>
      </c>
      <c r="R88">
        <v>12.547515198476805</v>
      </c>
      <c r="S88">
        <v>7.8080453037120359</v>
      </c>
      <c r="T88">
        <v>0</v>
      </c>
      <c r="U88">
        <v>113.69927359662367</v>
      </c>
      <c r="V88">
        <v>2.9591208861283644</v>
      </c>
      <c r="W88">
        <v>13.737296807683716</v>
      </c>
      <c r="X88">
        <v>43.898468854406936</v>
      </c>
      <c r="Y88">
        <v>0</v>
      </c>
      <c r="Z88">
        <v>3.8601507272727273</v>
      </c>
      <c r="AA88">
        <v>12.472575498312235</v>
      </c>
      <c r="AB88">
        <v>11.694826491409106</v>
      </c>
      <c r="AC88">
        <v>8.6021779664737394</v>
      </c>
      <c r="AD88">
        <v>8.0935531778615015</v>
      </c>
      <c r="AE88">
        <v>14.630828339303287</v>
      </c>
      <c r="AF88">
        <v>2.334574162542046</v>
      </c>
      <c r="AG88">
        <v>12.422569685507995</v>
      </c>
      <c r="AH88">
        <v>33.634072452995035</v>
      </c>
      <c r="AI88">
        <v>0</v>
      </c>
      <c r="AJ88">
        <v>0</v>
      </c>
      <c r="AK88">
        <v>10.185083184554768</v>
      </c>
      <c r="AL88">
        <v>0</v>
      </c>
      <c r="AM88">
        <v>4.6779307134114081</v>
      </c>
      <c r="AN88">
        <v>0.664196296935884</v>
      </c>
      <c r="AO88">
        <v>0</v>
      </c>
      <c r="AP88">
        <v>0</v>
      </c>
      <c r="AQ88">
        <v>10.442684690048395</v>
      </c>
      <c r="AR88">
        <v>10.292432473641304</v>
      </c>
      <c r="AS88">
        <v>9.4404986503307065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1028.3251325100648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9.0300661365135309</v>
      </c>
      <c r="L89">
        <v>561.03582583879938</v>
      </c>
      <c r="M89">
        <v>27.219961625120156</v>
      </c>
      <c r="N89">
        <v>35.139820185348782</v>
      </c>
      <c r="O89">
        <v>0</v>
      </c>
      <c r="P89">
        <v>41.341239999999999</v>
      </c>
      <c r="Q89">
        <v>6.4603435666513978</v>
      </c>
      <c r="R89">
        <v>12.547515198476805</v>
      </c>
      <c r="S89">
        <v>7.8080453037120359</v>
      </c>
      <c r="T89">
        <v>0</v>
      </c>
      <c r="U89">
        <v>113.69927359662367</v>
      </c>
      <c r="V89">
        <v>2.9591208861283644</v>
      </c>
      <c r="W89">
        <v>13.737296807683716</v>
      </c>
      <c r="X89">
        <v>43.898468854406936</v>
      </c>
      <c r="Y89">
        <v>0</v>
      </c>
      <c r="Z89">
        <v>3.8601507272727273</v>
      </c>
      <c r="AA89">
        <v>12.472575498312235</v>
      </c>
      <c r="AB89">
        <v>11.694826491409106</v>
      </c>
      <c r="AC89">
        <v>8.6021779664737394</v>
      </c>
      <c r="AD89">
        <v>8.0935531778615015</v>
      </c>
      <c r="AE89">
        <v>14.630828339303287</v>
      </c>
      <c r="AF89">
        <v>2.334574162542046</v>
      </c>
      <c r="AG89">
        <v>12.422569685507995</v>
      </c>
      <c r="AH89">
        <v>34.615066226355736</v>
      </c>
      <c r="AI89">
        <v>0</v>
      </c>
      <c r="AJ89">
        <v>0</v>
      </c>
      <c r="AK89">
        <v>10.185083184554768</v>
      </c>
      <c r="AL89">
        <v>0</v>
      </c>
      <c r="AM89">
        <v>4.6779307134114081</v>
      </c>
      <c r="AN89">
        <v>0.664196296935884</v>
      </c>
      <c r="AO89">
        <v>0</v>
      </c>
      <c r="AP89">
        <v>0</v>
      </c>
      <c r="AQ89">
        <v>10.442684690048395</v>
      </c>
      <c r="AR89">
        <v>10.292432473641304</v>
      </c>
      <c r="AS89">
        <v>9.4404986503307065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1029.3061262834256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9.0300661365135309</v>
      </c>
      <c r="L90">
        <v>561.03582583879938</v>
      </c>
      <c r="M90">
        <v>27.219961625120156</v>
      </c>
      <c r="N90">
        <v>35.139820185348782</v>
      </c>
      <c r="O90">
        <v>0</v>
      </c>
      <c r="P90">
        <v>41.341239999999999</v>
      </c>
      <c r="Q90">
        <v>6.4603435666513978</v>
      </c>
      <c r="R90">
        <v>12.547515198476805</v>
      </c>
      <c r="S90">
        <v>7.8080453037120359</v>
      </c>
      <c r="T90">
        <v>0</v>
      </c>
      <c r="U90">
        <v>113.69927359662367</v>
      </c>
      <c r="V90">
        <v>2.9591208861283644</v>
      </c>
      <c r="W90">
        <v>13.737296807683716</v>
      </c>
      <c r="X90">
        <v>43.898468854406936</v>
      </c>
      <c r="Y90">
        <v>0</v>
      </c>
      <c r="Z90">
        <v>5.790225784090909</v>
      </c>
      <c r="AA90">
        <v>12.472575498312235</v>
      </c>
      <c r="AB90">
        <v>11.694826491409106</v>
      </c>
      <c r="AC90">
        <v>8.6021779664737394</v>
      </c>
      <c r="AD90">
        <v>8.0935531778615015</v>
      </c>
      <c r="AE90">
        <v>14.630828339303287</v>
      </c>
      <c r="AF90">
        <v>7.4414545362990747</v>
      </c>
      <c r="AG90">
        <v>12.422569685507995</v>
      </c>
      <c r="AH90">
        <v>34.615066226355736</v>
      </c>
      <c r="AI90">
        <v>0</v>
      </c>
      <c r="AJ90">
        <v>0</v>
      </c>
      <c r="AK90">
        <v>10.185083184554768</v>
      </c>
      <c r="AL90">
        <v>0</v>
      </c>
      <c r="AM90">
        <v>4.6779307134114081</v>
      </c>
      <c r="AN90">
        <v>0.664196296935884</v>
      </c>
      <c r="AO90">
        <v>0</v>
      </c>
      <c r="AP90">
        <v>0.53078163869096928</v>
      </c>
      <c r="AQ90">
        <v>10.442684690048395</v>
      </c>
      <c r="AR90">
        <v>10.292432473641304</v>
      </c>
      <c r="AS90">
        <v>9.7144129544972415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1037.1477776568586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9.0300661365135309</v>
      </c>
      <c r="L91">
        <v>561.03582583879938</v>
      </c>
      <c r="M91">
        <v>27.219961625120156</v>
      </c>
      <c r="N91">
        <v>35.139820185348782</v>
      </c>
      <c r="O91">
        <v>0</v>
      </c>
      <c r="P91">
        <v>41.341239999999999</v>
      </c>
      <c r="Q91">
        <v>6.4603435666513978</v>
      </c>
      <c r="R91">
        <v>12.547515198476805</v>
      </c>
      <c r="S91">
        <v>7.8080453037120359</v>
      </c>
      <c r="T91">
        <v>0</v>
      </c>
      <c r="U91">
        <v>113.69927359662367</v>
      </c>
      <c r="V91">
        <v>2.9591208861283644</v>
      </c>
      <c r="W91">
        <v>13.737296807683716</v>
      </c>
      <c r="X91">
        <v>43.898468854406936</v>
      </c>
      <c r="Y91">
        <v>0</v>
      </c>
      <c r="Z91">
        <v>5.790225784090909</v>
      </c>
      <c r="AA91">
        <v>12.472575498312235</v>
      </c>
      <c r="AB91">
        <v>11.694826491409106</v>
      </c>
      <c r="AC91">
        <v>8.6021779664737394</v>
      </c>
      <c r="AD91">
        <v>8.0935531778615015</v>
      </c>
      <c r="AE91">
        <v>14.630828339303287</v>
      </c>
      <c r="AF91">
        <v>7.4414545362990747</v>
      </c>
      <c r="AG91">
        <v>12.422569685507995</v>
      </c>
      <c r="AH91">
        <v>40.080603149889086</v>
      </c>
      <c r="AI91">
        <v>0</v>
      </c>
      <c r="AJ91">
        <v>0</v>
      </c>
      <c r="AK91">
        <v>10.185083184554768</v>
      </c>
      <c r="AL91">
        <v>0</v>
      </c>
      <c r="AM91">
        <v>4.6779307134114081</v>
      </c>
      <c r="AN91">
        <v>0.664196296935884</v>
      </c>
      <c r="AO91">
        <v>0</v>
      </c>
      <c r="AP91">
        <v>0.53078163869096928</v>
      </c>
      <c r="AQ91">
        <v>10.442684690048395</v>
      </c>
      <c r="AR91">
        <v>10.292432473641304</v>
      </c>
      <c r="AS91">
        <v>9.7144129544972415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1042.6133145803917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9.0300661365135309</v>
      </c>
      <c r="L92">
        <v>561.03582583879938</v>
      </c>
      <c r="M92">
        <v>27.219961625120156</v>
      </c>
      <c r="N92">
        <v>35.139820185348782</v>
      </c>
      <c r="O92">
        <v>0</v>
      </c>
      <c r="P92">
        <v>41.341239999999999</v>
      </c>
      <c r="Q92">
        <v>6.4603435666513978</v>
      </c>
      <c r="R92">
        <v>12.547515198476805</v>
      </c>
      <c r="S92">
        <v>7.8080453037120359</v>
      </c>
      <c r="T92">
        <v>0</v>
      </c>
      <c r="U92">
        <v>113.69927359662367</v>
      </c>
      <c r="V92">
        <v>2.9591208861283644</v>
      </c>
      <c r="W92">
        <v>13.737296807683716</v>
      </c>
      <c r="X92">
        <v>43.898468854406936</v>
      </c>
      <c r="Y92">
        <v>0</v>
      </c>
      <c r="Z92">
        <v>5.790225784090909</v>
      </c>
      <c r="AA92">
        <v>12.472575498312235</v>
      </c>
      <c r="AB92">
        <v>11.694826491409106</v>
      </c>
      <c r="AC92">
        <v>8.6021779664737394</v>
      </c>
      <c r="AD92">
        <v>8.0935531778615015</v>
      </c>
      <c r="AE92">
        <v>14.630828339303287</v>
      </c>
      <c r="AF92">
        <v>7.4414545362990747</v>
      </c>
      <c r="AG92">
        <v>12.422569685507995</v>
      </c>
      <c r="AH92">
        <v>39.940461070523277</v>
      </c>
      <c r="AI92">
        <v>0</v>
      </c>
      <c r="AJ92">
        <v>0</v>
      </c>
      <c r="AK92">
        <v>10.185083184554768</v>
      </c>
      <c r="AL92">
        <v>0</v>
      </c>
      <c r="AM92">
        <v>4.6779307134114081</v>
      </c>
      <c r="AN92">
        <v>0.664196296935884</v>
      </c>
      <c r="AO92">
        <v>0</v>
      </c>
      <c r="AP92">
        <v>0.53078163869096928</v>
      </c>
      <c r="AQ92">
        <v>10.442684690048395</v>
      </c>
      <c r="AR92">
        <v>10.292432473641304</v>
      </c>
      <c r="AS92">
        <v>9.7144129544972415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1042.4731725010261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9.0300661365135309</v>
      </c>
      <c r="L93">
        <v>561.03582583879938</v>
      </c>
      <c r="M93">
        <v>27.219961625120156</v>
      </c>
      <c r="N93">
        <v>35.139820185348782</v>
      </c>
      <c r="O93">
        <v>0</v>
      </c>
      <c r="P93">
        <v>41.341239999999999</v>
      </c>
      <c r="Q93">
        <v>6.4603435666513978</v>
      </c>
      <c r="R93">
        <v>12.547515198476805</v>
      </c>
      <c r="S93">
        <v>7.8080453037120359</v>
      </c>
      <c r="T93">
        <v>0</v>
      </c>
      <c r="U93">
        <v>113.69927359662367</v>
      </c>
      <c r="V93">
        <v>2.9591208861283644</v>
      </c>
      <c r="W93">
        <v>13.737296807683716</v>
      </c>
      <c r="X93">
        <v>43.898468854406936</v>
      </c>
      <c r="Y93">
        <v>0</v>
      </c>
      <c r="Z93">
        <v>5.790225784090909</v>
      </c>
      <c r="AA93">
        <v>12.472575498312235</v>
      </c>
      <c r="AB93">
        <v>11.694826491409106</v>
      </c>
      <c r="AC93">
        <v>8.6021779664737394</v>
      </c>
      <c r="AD93">
        <v>8.0935531778615015</v>
      </c>
      <c r="AE93">
        <v>14.630828339303287</v>
      </c>
      <c r="AF93">
        <v>7.4414545362990747</v>
      </c>
      <c r="AG93">
        <v>12.422569685507995</v>
      </c>
      <c r="AH93">
        <v>34.615066226355736</v>
      </c>
      <c r="AI93">
        <v>0</v>
      </c>
      <c r="AJ93">
        <v>0</v>
      </c>
      <c r="AK93">
        <v>10.185083184554768</v>
      </c>
      <c r="AL93">
        <v>0</v>
      </c>
      <c r="AM93">
        <v>4.6779307134114081</v>
      </c>
      <c r="AN93">
        <v>0.664196296935884</v>
      </c>
      <c r="AO93">
        <v>0</v>
      </c>
      <c r="AP93">
        <v>0.53078163869096928</v>
      </c>
      <c r="AQ93">
        <v>10.442684690048395</v>
      </c>
      <c r="AR93">
        <v>10.292432473641304</v>
      </c>
      <c r="AS93">
        <v>9.7144129544972415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1037.1477776568586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9.0300661365135309</v>
      </c>
      <c r="L94">
        <v>561.03582583879938</v>
      </c>
      <c r="M94">
        <v>27.219961625120156</v>
      </c>
      <c r="N94">
        <v>35.139820185348782</v>
      </c>
      <c r="O94">
        <v>0</v>
      </c>
      <c r="P94">
        <v>41.341239999999999</v>
      </c>
      <c r="Q94">
        <v>6.4603435666513978</v>
      </c>
      <c r="R94">
        <v>12.547515198476805</v>
      </c>
      <c r="S94">
        <v>7.8080453037120359</v>
      </c>
      <c r="T94">
        <v>0</v>
      </c>
      <c r="U94">
        <v>113.69927359662367</v>
      </c>
      <c r="V94">
        <v>2.9591208861283644</v>
      </c>
      <c r="W94">
        <v>13.737296807683716</v>
      </c>
      <c r="X94">
        <v>43.898468854406936</v>
      </c>
      <c r="Y94">
        <v>0</v>
      </c>
      <c r="Z94">
        <v>3.8601507272727273</v>
      </c>
      <c r="AA94">
        <v>11.688948333333332</v>
      </c>
      <c r="AB94">
        <v>11.694826491409106</v>
      </c>
      <c r="AC94">
        <v>5.7290062727902349</v>
      </c>
      <c r="AD94">
        <v>5.3957022902664793</v>
      </c>
      <c r="AE94">
        <v>14.630828339303287</v>
      </c>
      <c r="AF94">
        <v>4.9609698658004495</v>
      </c>
      <c r="AG94">
        <v>12.422569685507995</v>
      </c>
      <c r="AH94">
        <v>25.225554470112947</v>
      </c>
      <c r="AI94">
        <v>0</v>
      </c>
      <c r="AJ94">
        <v>0</v>
      </c>
      <c r="AK94">
        <v>10.185083184554768</v>
      </c>
      <c r="AL94">
        <v>0</v>
      </c>
      <c r="AM94">
        <v>4.6779307134114081</v>
      </c>
      <c r="AN94">
        <v>0.664196296935884</v>
      </c>
      <c r="AO94">
        <v>0</v>
      </c>
      <c r="AP94">
        <v>0</v>
      </c>
      <c r="AQ94">
        <v>10.442684690048395</v>
      </c>
      <c r="AR94">
        <v>10.292432473641304</v>
      </c>
      <c r="AS94">
        <v>9.4404986503307065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1016.1883604841838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9.0300661365135309</v>
      </c>
      <c r="L95">
        <v>561.03582583879938</v>
      </c>
      <c r="M95">
        <v>27.219961625120156</v>
      </c>
      <c r="N95">
        <v>35.139820185348782</v>
      </c>
      <c r="O95">
        <v>0</v>
      </c>
      <c r="P95">
        <v>41.341239999999999</v>
      </c>
      <c r="Q95">
        <v>6.4603435666513978</v>
      </c>
      <c r="R95">
        <v>12.547515198476805</v>
      </c>
      <c r="S95">
        <v>7.8080453037120359</v>
      </c>
      <c r="T95">
        <v>0</v>
      </c>
      <c r="U95">
        <v>113.69927359662367</v>
      </c>
      <c r="V95">
        <v>3.1901461443695864</v>
      </c>
      <c r="W95">
        <v>13.737296807683716</v>
      </c>
      <c r="X95">
        <v>43.898468854406936</v>
      </c>
      <c r="Y95">
        <v>0</v>
      </c>
      <c r="Z95">
        <v>3.8601507272727273</v>
      </c>
      <c r="AA95">
        <v>11.688948333333332</v>
      </c>
      <c r="AB95">
        <v>11.694826491409106</v>
      </c>
      <c r="AC95">
        <v>8.6021779664737394</v>
      </c>
      <c r="AD95">
        <v>2.6978508875950205</v>
      </c>
      <c r="AE95">
        <v>14.630828339303287</v>
      </c>
      <c r="AF95">
        <v>4.9609698658004495</v>
      </c>
      <c r="AG95">
        <v>12.422569685507995</v>
      </c>
      <c r="AH95">
        <v>25.225554470112947</v>
      </c>
      <c r="AI95">
        <v>0</v>
      </c>
      <c r="AJ95">
        <v>0</v>
      </c>
      <c r="AK95">
        <v>10.185083184554768</v>
      </c>
      <c r="AL95">
        <v>0</v>
      </c>
      <c r="AM95">
        <v>4.6779307134114081</v>
      </c>
      <c r="AN95">
        <v>0.664196296935884</v>
      </c>
      <c r="AO95">
        <v>0</v>
      </c>
      <c r="AP95">
        <v>0</v>
      </c>
      <c r="AQ95">
        <v>10.442684690048395</v>
      </c>
      <c r="AR95">
        <v>10.292432473641304</v>
      </c>
      <c r="AS95">
        <v>9.4404986503307065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1016.5947060334369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9.0300661365135309</v>
      </c>
      <c r="L96">
        <v>561.03582583879938</v>
      </c>
      <c r="M96">
        <v>27.219961625120156</v>
      </c>
      <c r="N96">
        <v>35.139820185348782</v>
      </c>
      <c r="O96">
        <v>0</v>
      </c>
      <c r="P96">
        <v>41.341239999999999</v>
      </c>
      <c r="Q96">
        <v>6.4603435666513978</v>
      </c>
      <c r="R96">
        <v>12.547515198476805</v>
      </c>
      <c r="S96">
        <v>7.8080453037120359</v>
      </c>
      <c r="T96">
        <v>0</v>
      </c>
      <c r="U96">
        <v>113.69927359662367</v>
      </c>
      <c r="V96">
        <v>3.2128496813397129</v>
      </c>
      <c r="W96">
        <v>13.737296807683716</v>
      </c>
      <c r="X96">
        <v>43.898468854406936</v>
      </c>
      <c r="Y96">
        <v>0</v>
      </c>
      <c r="Z96">
        <v>3.8601507272727273</v>
      </c>
      <c r="AA96">
        <v>11.688948333333332</v>
      </c>
      <c r="AB96">
        <v>11.694826491409106</v>
      </c>
      <c r="AC96">
        <v>8.6021779664737394</v>
      </c>
      <c r="AD96">
        <v>0</v>
      </c>
      <c r="AE96">
        <v>14.630828339303287</v>
      </c>
      <c r="AF96">
        <v>4.9609698658004495</v>
      </c>
      <c r="AG96">
        <v>12.422569685507995</v>
      </c>
      <c r="AH96">
        <v>16.817036226497518</v>
      </c>
      <c r="AI96">
        <v>0</v>
      </c>
      <c r="AJ96">
        <v>0</v>
      </c>
      <c r="AK96">
        <v>10.185083184554768</v>
      </c>
      <c r="AL96">
        <v>0</v>
      </c>
      <c r="AM96">
        <v>4.6779307134114081</v>
      </c>
      <c r="AN96">
        <v>0.664196296935884</v>
      </c>
      <c r="AO96">
        <v>0</v>
      </c>
      <c r="AP96">
        <v>0</v>
      </c>
      <c r="AQ96">
        <v>10.442684690048395</v>
      </c>
      <c r="AR96">
        <v>10.292432473641304</v>
      </c>
      <c r="AS96">
        <v>9.4404986503307065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1005.5110404391966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9.0300661365135309</v>
      </c>
      <c r="L97">
        <v>561.03582583879938</v>
      </c>
      <c r="M97">
        <v>27.219961625120156</v>
      </c>
      <c r="N97">
        <v>35.139820185348782</v>
      </c>
      <c r="O97">
        <v>0</v>
      </c>
      <c r="P97">
        <v>41.341239999999999</v>
      </c>
      <c r="Q97">
        <v>6.4603435666513978</v>
      </c>
      <c r="R97">
        <v>12.547515198476805</v>
      </c>
      <c r="S97">
        <v>7.8080453037120359</v>
      </c>
      <c r="T97">
        <v>0</v>
      </c>
      <c r="U97">
        <v>113.69927359662367</v>
      </c>
      <c r="V97">
        <v>3.2128496813397129</v>
      </c>
      <c r="W97">
        <v>13.737296807683716</v>
      </c>
      <c r="X97">
        <v>43.898468854406936</v>
      </c>
      <c r="Y97">
        <v>0</v>
      </c>
      <c r="Z97">
        <v>3.8601507272727273</v>
      </c>
      <c r="AA97">
        <v>11.688948333333332</v>
      </c>
      <c r="AB97">
        <v>11.694826491409106</v>
      </c>
      <c r="AC97">
        <v>8.6021779664737394</v>
      </c>
      <c r="AD97">
        <v>0</v>
      </c>
      <c r="AE97">
        <v>9.7538858158277399</v>
      </c>
      <c r="AF97">
        <v>4.9609698658004495</v>
      </c>
      <c r="AG97">
        <v>12.422569685507995</v>
      </c>
      <c r="AH97">
        <v>11.211357484331682</v>
      </c>
      <c r="AI97">
        <v>0</v>
      </c>
      <c r="AJ97">
        <v>0</v>
      </c>
      <c r="AK97">
        <v>10.185083184554768</v>
      </c>
      <c r="AL97">
        <v>0</v>
      </c>
      <c r="AM97">
        <v>4.6779307134114081</v>
      </c>
      <c r="AN97">
        <v>0.664196296935884</v>
      </c>
      <c r="AO97">
        <v>0</v>
      </c>
      <c r="AP97">
        <v>0</v>
      </c>
      <c r="AQ97">
        <v>10.442684690048395</v>
      </c>
      <c r="AR97">
        <v>10.292432473641304</v>
      </c>
      <c r="AS97">
        <v>9.4404986503307065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995.02841917355522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9.0300661365135309</v>
      </c>
      <c r="L98">
        <v>561.03582583879938</v>
      </c>
      <c r="M98">
        <v>27.219961625120156</v>
      </c>
      <c r="N98">
        <v>35.139820185348782</v>
      </c>
      <c r="O98">
        <v>0</v>
      </c>
      <c r="P98">
        <v>41.341239999999999</v>
      </c>
      <c r="Q98">
        <v>6.4603435666513978</v>
      </c>
      <c r="R98">
        <v>12.547515198476805</v>
      </c>
      <c r="S98">
        <v>7.8080453037120359</v>
      </c>
      <c r="T98">
        <v>0</v>
      </c>
      <c r="U98">
        <v>113.69927359662367</v>
      </c>
      <c r="V98">
        <v>3.2128496813397129</v>
      </c>
      <c r="W98">
        <v>13.737296807683716</v>
      </c>
      <c r="X98">
        <v>43.898468854406936</v>
      </c>
      <c r="Y98">
        <v>0</v>
      </c>
      <c r="Z98">
        <v>3.8601507272727273</v>
      </c>
      <c r="AA98">
        <v>11.688948333333332</v>
      </c>
      <c r="AB98">
        <v>11.694826491409106</v>
      </c>
      <c r="AC98">
        <v>5.7290062727902349</v>
      </c>
      <c r="AD98">
        <v>0</v>
      </c>
      <c r="AE98">
        <v>9.7538858158277399</v>
      </c>
      <c r="AF98">
        <v>4.9609698658004495</v>
      </c>
      <c r="AG98">
        <v>12.422569685507995</v>
      </c>
      <c r="AH98">
        <v>5.6056787421658409</v>
      </c>
      <c r="AI98">
        <v>0</v>
      </c>
      <c r="AJ98">
        <v>0</v>
      </c>
      <c r="AK98">
        <v>10.185083184554768</v>
      </c>
      <c r="AL98">
        <v>0</v>
      </c>
      <c r="AM98">
        <v>4.6779307134114081</v>
      </c>
      <c r="AN98">
        <v>0.664196296935884</v>
      </c>
      <c r="AO98">
        <v>0</v>
      </c>
      <c r="AP98">
        <v>0</v>
      </c>
      <c r="AQ98">
        <v>10.442684690048395</v>
      </c>
      <c r="AR98">
        <v>10.292432473641304</v>
      </c>
      <c r="AS98">
        <v>9.4404986503307065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986.54956873770584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0.15367378430228598</v>
      </c>
      <c r="L99">
        <f t="shared" si="2"/>
        <v>10.01501644938647</v>
      </c>
      <c r="M99">
        <f t="shared" si="2"/>
        <v>0.65164416953616033</v>
      </c>
      <c r="N99">
        <f t="shared" si="2"/>
        <v>0.8412189380281534</v>
      </c>
      <c r="O99">
        <f t="shared" si="2"/>
        <v>0</v>
      </c>
      <c r="P99">
        <f t="shared" si="2"/>
        <v>0.98680385554073358</v>
      </c>
      <c r="Q99">
        <f t="shared" si="2"/>
        <v>0.13625852301438271</v>
      </c>
      <c r="R99">
        <f t="shared" si="2"/>
        <v>0.26481900530159475</v>
      </c>
      <c r="S99">
        <f t="shared" si="2"/>
        <v>0.16491049852450892</v>
      </c>
      <c r="T99">
        <f t="shared" si="2"/>
        <v>0</v>
      </c>
      <c r="U99">
        <f t="shared" si="2"/>
        <v>2.4699487781276042</v>
      </c>
      <c r="V99">
        <f t="shared" si="2"/>
        <v>8.1297889360701536E-2</v>
      </c>
      <c r="W99">
        <f t="shared" si="2"/>
        <v>0.31913525459943592</v>
      </c>
      <c r="X99">
        <f t="shared" si="2"/>
        <v>1.0127037430261856</v>
      </c>
      <c r="Y99">
        <f t="shared" si="2"/>
        <v>0</v>
      </c>
      <c r="Z99">
        <f t="shared" si="2"/>
        <v>0.10335670598863654</v>
      </c>
      <c r="AA99">
        <f t="shared" si="2"/>
        <v>0.14728098289767919</v>
      </c>
      <c r="AB99">
        <f t="shared" si="2"/>
        <v>0.17639696624542062</v>
      </c>
      <c r="AC99">
        <f t="shared" si="2"/>
        <v>0.11462346593820902</v>
      </c>
      <c r="AD99">
        <f t="shared" si="2"/>
        <v>5.8047588006792113E-2</v>
      </c>
      <c r="AE99">
        <f t="shared" si="2"/>
        <v>0.26091644345898146</v>
      </c>
      <c r="AF99">
        <f t="shared" si="2"/>
        <v>7.6676166961170952E-2</v>
      </c>
      <c r="AG99">
        <f t="shared" si="2"/>
        <v>0.29814167245219259</v>
      </c>
      <c r="AH99">
        <f t="shared" si="2"/>
        <v>0.2914952953748236</v>
      </c>
      <c r="AI99">
        <f t="shared" si="2"/>
        <v>2.8314393923828785E-2</v>
      </c>
      <c r="AJ99">
        <f t="shared" si="2"/>
        <v>0</v>
      </c>
      <c r="AK99">
        <f t="shared" si="2"/>
        <v>0.24444199642931397</v>
      </c>
      <c r="AL99">
        <f t="shared" si="2"/>
        <v>0</v>
      </c>
      <c r="AM99">
        <f t="shared" si="2"/>
        <v>0.11227033712187366</v>
      </c>
      <c r="AN99">
        <f t="shared" si="2"/>
        <v>1.5940711126461223E-2</v>
      </c>
      <c r="AO99">
        <f t="shared" si="2"/>
        <v>0</v>
      </c>
      <c r="AP99">
        <f t="shared" si="2"/>
        <v>7.6489424172742322E-3</v>
      </c>
      <c r="AQ99">
        <f t="shared" si="2"/>
        <v>0.10181617560667615</v>
      </c>
      <c r="AR99">
        <f t="shared" si="2"/>
        <v>0.25240965410461924</v>
      </c>
      <c r="AS99">
        <f t="shared" si="2"/>
        <v>0.22739371052043655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19.61460209732261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2.7900204342051773</v>
      </c>
      <c r="L3">
        <v>9.180095326809937</v>
      </c>
      <c r="M3">
        <v>2.5599963909003525</v>
      </c>
      <c r="N3">
        <v>2.8499854162846905</v>
      </c>
      <c r="O3">
        <v>3.1602664776119407</v>
      </c>
      <c r="P3">
        <v>5.0897332969589817</v>
      </c>
      <c r="Q3">
        <v>0.4100218053137884</v>
      </c>
      <c r="R3">
        <v>1.2697485499653818</v>
      </c>
      <c r="S3">
        <v>0.6298423228346457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4.5426707850120245</v>
      </c>
      <c r="AC3">
        <v>1.9413117643202127</v>
      </c>
      <c r="AD3">
        <v>0</v>
      </c>
      <c r="AE3">
        <v>3.2808167781193309</v>
      </c>
      <c r="AF3">
        <v>0.75864451789993836</v>
      </c>
      <c r="AG3">
        <v>4.8687352871130658</v>
      </c>
      <c r="AH3">
        <v>1.6909855066392701</v>
      </c>
      <c r="AI3">
        <v>0</v>
      </c>
      <c r="AJ3">
        <v>0</v>
      </c>
      <c r="AK3">
        <v>0</v>
      </c>
      <c r="AL3">
        <v>0</v>
      </c>
      <c r="AM3">
        <v>1.5142231335718392</v>
      </c>
      <c r="AN3">
        <v>4.5978458414645311E-2</v>
      </c>
      <c r="AO3">
        <v>0</v>
      </c>
      <c r="AP3">
        <v>0</v>
      </c>
      <c r="AQ3">
        <v>4.7204549208397086</v>
      </c>
      <c r="AR3">
        <v>0</v>
      </c>
      <c r="AS3">
        <v>3.0284462178368341</v>
      </c>
      <c r="AT3">
        <v>0</v>
      </c>
      <c r="AU3">
        <v>0</v>
      </c>
      <c r="AV3">
        <v>0</v>
      </c>
      <c r="AW3">
        <v>0</v>
      </c>
      <c r="AX3">
        <v>0</v>
      </c>
      <c r="AY3">
        <v>2.9122536212686567</v>
      </c>
      <c r="AZ3">
        <v>1.2182849196428571</v>
      </c>
      <c r="BA3">
        <v>0.45108216867469875</v>
      </c>
      <c r="BB3">
        <v>2.7094485647969053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61.623046665034892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2.7900204342051773</v>
      </c>
      <c r="L4">
        <v>9.180095326809937</v>
      </c>
      <c r="M4">
        <v>2.5599963909003525</v>
      </c>
      <c r="N4">
        <v>2.8499854162846905</v>
      </c>
      <c r="O4">
        <v>3.1602664776119407</v>
      </c>
      <c r="P4">
        <v>5.0897332969589817</v>
      </c>
      <c r="Q4">
        <v>0.4100218053137884</v>
      </c>
      <c r="R4">
        <v>1.2697485499653818</v>
      </c>
      <c r="S4">
        <v>0.6298423228346457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4.5426707850120245</v>
      </c>
      <c r="AC4">
        <v>1.9413117643202127</v>
      </c>
      <c r="AD4">
        <v>0</v>
      </c>
      <c r="AE4">
        <v>3.2808167781193309</v>
      </c>
      <c r="AF4">
        <v>0.75864451789993836</v>
      </c>
      <c r="AG4">
        <v>4.8687352871130658</v>
      </c>
      <c r="AH4">
        <v>1.6909855066392701</v>
      </c>
      <c r="AI4">
        <v>0</v>
      </c>
      <c r="AJ4">
        <v>0</v>
      </c>
      <c r="AK4">
        <v>0</v>
      </c>
      <c r="AL4">
        <v>0</v>
      </c>
      <c r="AM4">
        <v>1.5142231335718392</v>
      </c>
      <c r="AN4">
        <v>4.5978458414645311E-2</v>
      </c>
      <c r="AO4">
        <v>0</v>
      </c>
      <c r="AP4">
        <v>0</v>
      </c>
      <c r="AQ4">
        <v>4.7204549208397086</v>
      </c>
      <c r="AR4">
        <v>0</v>
      </c>
      <c r="AS4">
        <v>3.0284462178368341</v>
      </c>
      <c r="AT4">
        <v>0</v>
      </c>
      <c r="AU4">
        <v>0</v>
      </c>
      <c r="AV4">
        <v>0</v>
      </c>
      <c r="AW4">
        <v>0</v>
      </c>
      <c r="AX4">
        <v>0</v>
      </c>
      <c r="AY4">
        <v>2.9122536212686567</v>
      </c>
      <c r="AZ4">
        <v>0</v>
      </c>
      <c r="BA4">
        <v>0.45108216867469875</v>
      </c>
      <c r="BB4">
        <v>2.7094485647969053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60.404761745392037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2.7900204342051773</v>
      </c>
      <c r="L5">
        <v>9.180095326809937</v>
      </c>
      <c r="M5">
        <v>2.5599963909003525</v>
      </c>
      <c r="N5">
        <v>2.8499854162846905</v>
      </c>
      <c r="O5">
        <v>3.1602664776119407</v>
      </c>
      <c r="P5">
        <v>5.0897332969589817</v>
      </c>
      <c r="Q5">
        <v>0.4100218053137884</v>
      </c>
      <c r="R5">
        <v>1.2697485499653818</v>
      </c>
      <c r="S5">
        <v>0.6298423228346457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3.0284471900080159</v>
      </c>
      <c r="AC5">
        <v>1.9413117643202127</v>
      </c>
      <c r="AD5">
        <v>0</v>
      </c>
      <c r="AE5">
        <v>3.2808167781193309</v>
      </c>
      <c r="AF5">
        <v>0.75864451789993836</v>
      </c>
      <c r="AG5">
        <v>4.8687352871130658</v>
      </c>
      <c r="AH5">
        <v>1.6909855066392701</v>
      </c>
      <c r="AI5">
        <v>0</v>
      </c>
      <c r="AJ5">
        <v>0</v>
      </c>
      <c r="AK5">
        <v>0</v>
      </c>
      <c r="AL5">
        <v>0</v>
      </c>
      <c r="AM5">
        <v>1.5142231335718392</v>
      </c>
      <c r="AN5">
        <v>4.5978458414645311E-2</v>
      </c>
      <c r="AO5">
        <v>0</v>
      </c>
      <c r="AP5">
        <v>0</v>
      </c>
      <c r="AQ5">
        <v>4.7204549208397086</v>
      </c>
      <c r="AR5">
        <v>0</v>
      </c>
      <c r="AS5">
        <v>3.0284462178368341</v>
      </c>
      <c r="AT5">
        <v>0</v>
      </c>
      <c r="AU5">
        <v>0</v>
      </c>
      <c r="AV5">
        <v>0</v>
      </c>
      <c r="AW5">
        <v>0</v>
      </c>
      <c r="AX5">
        <v>0</v>
      </c>
      <c r="AY5">
        <v>2.9122536212686567</v>
      </c>
      <c r="AZ5">
        <v>0</v>
      </c>
      <c r="BA5">
        <v>0.45108216867469875</v>
      </c>
      <c r="BB5">
        <v>2.7094485647969053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58.890538150388025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2.7900204342051773</v>
      </c>
      <c r="L6">
        <v>9.180095326809937</v>
      </c>
      <c r="M6">
        <v>2.5599963909003525</v>
      </c>
      <c r="N6">
        <v>2.8499854162846905</v>
      </c>
      <c r="O6">
        <v>3.1602664776119407</v>
      </c>
      <c r="P6">
        <v>5.0897332969589817</v>
      </c>
      <c r="Q6">
        <v>0.4100218053137884</v>
      </c>
      <c r="R6">
        <v>1.2697485499653818</v>
      </c>
      <c r="S6">
        <v>0.6298423228346457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3.0284471900080159</v>
      </c>
      <c r="AC6">
        <v>1.9413117643202127</v>
      </c>
      <c r="AD6">
        <v>0</v>
      </c>
      <c r="AE6">
        <v>3.2808167781193309</v>
      </c>
      <c r="AF6">
        <v>0.75864451789993836</v>
      </c>
      <c r="AG6">
        <v>4.8687352871130658</v>
      </c>
      <c r="AH6">
        <v>1.6909855066392701</v>
      </c>
      <c r="AI6">
        <v>0</v>
      </c>
      <c r="AJ6">
        <v>0</v>
      </c>
      <c r="AK6">
        <v>0</v>
      </c>
      <c r="AL6">
        <v>0</v>
      </c>
      <c r="AM6">
        <v>1.5142231335718392</v>
      </c>
      <c r="AN6">
        <v>4.5978458414645311E-2</v>
      </c>
      <c r="AO6">
        <v>0</v>
      </c>
      <c r="AP6">
        <v>0</v>
      </c>
      <c r="AQ6">
        <v>4.7204549208397086</v>
      </c>
      <c r="AR6">
        <v>0</v>
      </c>
      <c r="AS6">
        <v>3.0284462178368341</v>
      </c>
      <c r="AT6">
        <v>0</v>
      </c>
      <c r="AU6">
        <v>0</v>
      </c>
      <c r="AV6">
        <v>0</v>
      </c>
      <c r="AW6">
        <v>0</v>
      </c>
      <c r="AX6">
        <v>0</v>
      </c>
      <c r="AY6">
        <v>2.9122536212686567</v>
      </c>
      <c r="AZ6">
        <v>0</v>
      </c>
      <c r="BA6">
        <v>0.45108216867469875</v>
      </c>
      <c r="BB6">
        <v>2.7094485647969053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58.890538150388025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2.7900204342051773</v>
      </c>
      <c r="L7">
        <v>9.180095326809937</v>
      </c>
      <c r="M7">
        <v>2.5599963909003525</v>
      </c>
      <c r="N7">
        <v>2.8499854162846905</v>
      </c>
      <c r="O7">
        <v>3.1602664776119407</v>
      </c>
      <c r="P7">
        <v>5.0897332969589817</v>
      </c>
      <c r="Q7">
        <v>0.4100218053137884</v>
      </c>
      <c r="R7">
        <v>1.2697485499653818</v>
      </c>
      <c r="S7">
        <v>0.6298423228346457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3.0284471900080159</v>
      </c>
      <c r="AC7">
        <v>1.9413117643202127</v>
      </c>
      <c r="AD7">
        <v>0</v>
      </c>
      <c r="AE7">
        <v>3.2808167781193309</v>
      </c>
      <c r="AF7">
        <v>0.75864451789993836</v>
      </c>
      <c r="AG7">
        <v>4.8687352871130658</v>
      </c>
      <c r="AH7">
        <v>1.6909855066392701</v>
      </c>
      <c r="AI7">
        <v>0</v>
      </c>
      <c r="AJ7">
        <v>0</v>
      </c>
      <c r="AK7">
        <v>0</v>
      </c>
      <c r="AL7">
        <v>0</v>
      </c>
      <c r="AM7">
        <v>1.5142231335718392</v>
      </c>
      <c r="AN7">
        <v>4.5978458414645311E-2</v>
      </c>
      <c r="AO7">
        <v>0</v>
      </c>
      <c r="AP7">
        <v>0</v>
      </c>
      <c r="AQ7">
        <v>3.5403411357999288</v>
      </c>
      <c r="AR7">
        <v>0</v>
      </c>
      <c r="AS7">
        <v>3.0284462178368341</v>
      </c>
      <c r="AT7">
        <v>0</v>
      </c>
      <c r="AU7">
        <v>0</v>
      </c>
      <c r="AV7">
        <v>0</v>
      </c>
      <c r="AW7">
        <v>0</v>
      </c>
      <c r="AX7">
        <v>0</v>
      </c>
      <c r="AY7">
        <v>2.9122536212686567</v>
      </c>
      <c r="AZ7">
        <v>0</v>
      </c>
      <c r="BA7">
        <v>0.45108216867469875</v>
      </c>
      <c r="BB7">
        <v>2.7094485647969053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57.710424365348246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2.7900204342051773</v>
      </c>
      <c r="L8">
        <v>9.180095326809937</v>
      </c>
      <c r="M8">
        <v>2.5599963909003525</v>
      </c>
      <c r="N8">
        <v>2.8499854162846905</v>
      </c>
      <c r="O8">
        <v>3.1602664776119407</v>
      </c>
      <c r="P8">
        <v>5.0897332969589817</v>
      </c>
      <c r="Q8">
        <v>0.4100218053137884</v>
      </c>
      <c r="R8">
        <v>1.2697485499653818</v>
      </c>
      <c r="S8">
        <v>0.6298423228346457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3.0284471900080159</v>
      </c>
      <c r="AC8">
        <v>1.9413117643202127</v>
      </c>
      <c r="AD8">
        <v>0</v>
      </c>
      <c r="AE8">
        <v>3.2808167781193309</v>
      </c>
      <c r="AF8">
        <v>0.75864451789993836</v>
      </c>
      <c r="AG8">
        <v>4.8687352871130658</v>
      </c>
      <c r="AH8">
        <v>1.6909855066392701</v>
      </c>
      <c r="AI8">
        <v>0</v>
      </c>
      <c r="AJ8">
        <v>0</v>
      </c>
      <c r="AK8">
        <v>0</v>
      </c>
      <c r="AL8">
        <v>0</v>
      </c>
      <c r="AM8">
        <v>1.5142231335718392</v>
      </c>
      <c r="AN8">
        <v>4.5978458414645311E-2</v>
      </c>
      <c r="AO8">
        <v>0</v>
      </c>
      <c r="AP8">
        <v>0</v>
      </c>
      <c r="AQ8">
        <v>2.3602274604198543</v>
      </c>
      <c r="AR8">
        <v>0</v>
      </c>
      <c r="AS8">
        <v>3.0284462178368341</v>
      </c>
      <c r="AT8">
        <v>0</v>
      </c>
      <c r="AU8">
        <v>0</v>
      </c>
      <c r="AV8">
        <v>0</v>
      </c>
      <c r="AW8">
        <v>0</v>
      </c>
      <c r="AX8">
        <v>0</v>
      </c>
      <c r="AY8">
        <v>2.9122536212686567</v>
      </c>
      <c r="AZ8">
        <v>0</v>
      </c>
      <c r="BA8">
        <v>0.45108216867469875</v>
      </c>
      <c r="BB8">
        <v>2.7094485647969053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56.530310689968175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2.7900011415192978</v>
      </c>
      <c r="L9">
        <v>9.180095326809937</v>
      </c>
      <c r="M9">
        <v>2.5599963909003525</v>
      </c>
      <c r="N9">
        <v>2.8499854162846905</v>
      </c>
      <c r="O9">
        <v>3.1602664776119407</v>
      </c>
      <c r="P9">
        <v>5.0897332969589817</v>
      </c>
      <c r="Q9">
        <v>0.4100218053137884</v>
      </c>
      <c r="R9">
        <v>1.2697485499653818</v>
      </c>
      <c r="S9">
        <v>0.6298423228346457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3.0284471900080159</v>
      </c>
      <c r="AC9">
        <v>1.9413117643202127</v>
      </c>
      <c r="AD9">
        <v>0</v>
      </c>
      <c r="AE9">
        <v>3.2808167781193309</v>
      </c>
      <c r="AF9">
        <v>0.75864451789993836</v>
      </c>
      <c r="AG9">
        <v>4.8687352871130658</v>
      </c>
      <c r="AH9">
        <v>1.6909855066392701</v>
      </c>
      <c r="AI9">
        <v>0</v>
      </c>
      <c r="AJ9">
        <v>0</v>
      </c>
      <c r="AK9">
        <v>0</v>
      </c>
      <c r="AL9">
        <v>0</v>
      </c>
      <c r="AM9">
        <v>1.5142231335718392</v>
      </c>
      <c r="AN9">
        <v>4.5978458414645311E-2</v>
      </c>
      <c r="AO9">
        <v>0</v>
      </c>
      <c r="AP9">
        <v>0</v>
      </c>
      <c r="AQ9">
        <v>2.3602274604198543</v>
      </c>
      <c r="AR9">
        <v>0</v>
      </c>
      <c r="AS9">
        <v>3.0284462178368341</v>
      </c>
      <c r="AT9">
        <v>0</v>
      </c>
      <c r="AU9">
        <v>0</v>
      </c>
      <c r="AV9">
        <v>0</v>
      </c>
      <c r="AW9">
        <v>0</v>
      </c>
      <c r="AX9">
        <v>0</v>
      </c>
      <c r="AY9">
        <v>2.9122536212686567</v>
      </c>
      <c r="AZ9">
        <v>0</v>
      </c>
      <c r="BA9">
        <v>0.45108216867469875</v>
      </c>
      <c r="BB9">
        <v>2.7094485647969053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56.530291397282298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2.7900204342051773</v>
      </c>
      <c r="L10">
        <v>9.180095326809937</v>
      </c>
      <c r="M10">
        <v>2.5599963909003525</v>
      </c>
      <c r="N10">
        <v>2.8499854162846905</v>
      </c>
      <c r="O10">
        <v>3.1602664776119407</v>
      </c>
      <c r="P10">
        <v>5.0897332969589817</v>
      </c>
      <c r="Q10">
        <v>0.4100218053137884</v>
      </c>
      <c r="R10">
        <v>1.2697485499653818</v>
      </c>
      <c r="S10">
        <v>0.6298423228346457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3.0284471900080159</v>
      </c>
      <c r="AC10">
        <v>1.9413117643202127</v>
      </c>
      <c r="AD10">
        <v>0</v>
      </c>
      <c r="AE10">
        <v>3.2808167781193309</v>
      </c>
      <c r="AF10">
        <v>0.75864451789993836</v>
      </c>
      <c r="AG10">
        <v>4.8687352871130658</v>
      </c>
      <c r="AH10">
        <v>1.6909855066392701</v>
      </c>
      <c r="AI10">
        <v>0</v>
      </c>
      <c r="AJ10">
        <v>0</v>
      </c>
      <c r="AK10">
        <v>0</v>
      </c>
      <c r="AL10">
        <v>0</v>
      </c>
      <c r="AM10">
        <v>1.5142231335718392</v>
      </c>
      <c r="AN10">
        <v>4.5978458414645311E-2</v>
      </c>
      <c r="AO10">
        <v>0</v>
      </c>
      <c r="AP10">
        <v>0</v>
      </c>
      <c r="AQ10">
        <v>2.3602274604198543</v>
      </c>
      <c r="AR10">
        <v>0</v>
      </c>
      <c r="AS10">
        <v>3.0284462178368341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2.9122536212686567</v>
      </c>
      <c r="AZ10">
        <v>0</v>
      </c>
      <c r="BA10">
        <v>0.45108216867469875</v>
      </c>
      <c r="BB10">
        <v>2.7094485647969053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56.530310689968175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2.7900204342051773</v>
      </c>
      <c r="L11">
        <v>9.180095326809937</v>
      </c>
      <c r="M11">
        <v>2.5599963909003525</v>
      </c>
      <c r="N11">
        <v>2.8499854162846905</v>
      </c>
      <c r="O11">
        <v>3.1602664776119407</v>
      </c>
      <c r="P11">
        <v>5.0897332969589817</v>
      </c>
      <c r="Q11">
        <v>0.4100218053137884</v>
      </c>
      <c r="R11">
        <v>1.2697485499653818</v>
      </c>
      <c r="S11">
        <v>0.6298423228346457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3.0284471900080159</v>
      </c>
      <c r="AC11">
        <v>1.9413117643202127</v>
      </c>
      <c r="AD11">
        <v>0</v>
      </c>
      <c r="AE11">
        <v>3.2808167781193309</v>
      </c>
      <c r="AF11">
        <v>1.5172891115955895</v>
      </c>
      <c r="AG11">
        <v>4.8687352871130658</v>
      </c>
      <c r="AH11">
        <v>1.6909855066392701</v>
      </c>
      <c r="AI11">
        <v>0</v>
      </c>
      <c r="AJ11">
        <v>0</v>
      </c>
      <c r="AK11">
        <v>0</v>
      </c>
      <c r="AL11">
        <v>0</v>
      </c>
      <c r="AM11">
        <v>1.5142231335718392</v>
      </c>
      <c r="AN11">
        <v>4.5978458414645311E-2</v>
      </c>
      <c r="AO11">
        <v>0</v>
      </c>
      <c r="AP11">
        <v>0</v>
      </c>
      <c r="AQ11">
        <v>2.3602274604198543</v>
      </c>
      <c r="AR11">
        <v>0</v>
      </c>
      <c r="AS11">
        <v>3.0284462178368341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2.9122536212686567</v>
      </c>
      <c r="AZ11">
        <v>0</v>
      </c>
      <c r="BA11">
        <v>0.45108216867469875</v>
      </c>
      <c r="BB11">
        <v>2.7094485647969053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57.288955283663825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2.7900204342051773</v>
      </c>
      <c r="L12">
        <v>9.180095326809937</v>
      </c>
      <c r="M12">
        <v>2.5599963909003525</v>
      </c>
      <c r="N12">
        <v>2.8499854162846905</v>
      </c>
      <c r="O12">
        <v>3.1602664776119407</v>
      </c>
      <c r="P12">
        <v>5.0897332969589817</v>
      </c>
      <c r="Q12">
        <v>0.4100218053137884</v>
      </c>
      <c r="R12">
        <v>1.2697485499653818</v>
      </c>
      <c r="S12">
        <v>0.6298423228346457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3.0284471900080159</v>
      </c>
      <c r="AC12">
        <v>1.9413117643202127</v>
      </c>
      <c r="AD12">
        <v>0</v>
      </c>
      <c r="AE12">
        <v>3.2808167781193309</v>
      </c>
      <c r="AF12">
        <v>1.5172891115955895</v>
      </c>
      <c r="AG12">
        <v>4.8687352871130658</v>
      </c>
      <c r="AH12">
        <v>1.6909855066392701</v>
      </c>
      <c r="AI12">
        <v>0</v>
      </c>
      <c r="AJ12">
        <v>0</v>
      </c>
      <c r="AK12">
        <v>0</v>
      </c>
      <c r="AL12">
        <v>0</v>
      </c>
      <c r="AM12">
        <v>1.5142231335718392</v>
      </c>
      <c r="AN12">
        <v>4.5978458414645311E-2</v>
      </c>
      <c r="AO12">
        <v>0</v>
      </c>
      <c r="AP12">
        <v>0</v>
      </c>
      <c r="AQ12">
        <v>2.3602274604198543</v>
      </c>
      <c r="AR12">
        <v>0</v>
      </c>
      <c r="AS12">
        <v>3.0284462178368341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2.9122536212686567</v>
      </c>
      <c r="AZ12">
        <v>0</v>
      </c>
      <c r="BA12">
        <v>0.45108216867469875</v>
      </c>
      <c r="BB12">
        <v>2.7094485647969053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57.288955283663825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2.8400073524496143</v>
      </c>
      <c r="L13">
        <v>9.180095326809937</v>
      </c>
      <c r="M13">
        <v>2.5599963909003525</v>
      </c>
      <c r="N13">
        <v>2.8499854162846905</v>
      </c>
      <c r="O13">
        <v>3.1602664776119407</v>
      </c>
      <c r="P13">
        <v>5.0897332969589817</v>
      </c>
      <c r="Q13">
        <v>0.4100218053137884</v>
      </c>
      <c r="R13">
        <v>1.2697485499653818</v>
      </c>
      <c r="S13">
        <v>0.6298423228346457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3.0284471900080159</v>
      </c>
      <c r="AC13">
        <v>1.9413117643202127</v>
      </c>
      <c r="AD13">
        <v>0</v>
      </c>
      <c r="AE13">
        <v>3.2808167781193309</v>
      </c>
      <c r="AF13">
        <v>1.5172891115955895</v>
      </c>
      <c r="AG13">
        <v>4.8687352871130658</v>
      </c>
      <c r="AH13">
        <v>1.6909855066392701</v>
      </c>
      <c r="AI13">
        <v>0</v>
      </c>
      <c r="AJ13">
        <v>0</v>
      </c>
      <c r="AK13">
        <v>0</v>
      </c>
      <c r="AL13">
        <v>0</v>
      </c>
      <c r="AM13">
        <v>1.5142231335718392</v>
      </c>
      <c r="AN13">
        <v>4.5978458414645311E-2</v>
      </c>
      <c r="AO13">
        <v>0</v>
      </c>
      <c r="AP13">
        <v>0</v>
      </c>
      <c r="AQ13">
        <v>2.3602274604198543</v>
      </c>
      <c r="AR13">
        <v>0</v>
      </c>
      <c r="AS13">
        <v>3.0284462178368341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2.9122536212686567</v>
      </c>
      <c r="AZ13">
        <v>0</v>
      </c>
      <c r="BA13">
        <v>0.45108216867469875</v>
      </c>
      <c r="BB13">
        <v>2.7094485647969053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57.33894220190826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2.7900211627898526</v>
      </c>
      <c r="L14">
        <v>9.180095326809937</v>
      </c>
      <c r="M14">
        <v>2.5599963909003525</v>
      </c>
      <c r="N14">
        <v>2.8499854162846905</v>
      </c>
      <c r="O14">
        <v>3.1602664776119407</v>
      </c>
      <c r="P14">
        <v>5.0897332969589817</v>
      </c>
      <c r="Q14">
        <v>0.4100218053137884</v>
      </c>
      <c r="R14">
        <v>1.2697485499653818</v>
      </c>
      <c r="S14">
        <v>0.6298423228346457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3.0284471900080159</v>
      </c>
      <c r="AC14">
        <v>1.9413117643202127</v>
      </c>
      <c r="AD14">
        <v>0</v>
      </c>
      <c r="AE14">
        <v>3.2808167781193309</v>
      </c>
      <c r="AF14">
        <v>1.5172891115955895</v>
      </c>
      <c r="AG14">
        <v>4.8687352871130658</v>
      </c>
      <c r="AH14">
        <v>1.6909855066392701</v>
      </c>
      <c r="AI14">
        <v>0</v>
      </c>
      <c r="AJ14">
        <v>0</v>
      </c>
      <c r="AK14">
        <v>0</v>
      </c>
      <c r="AL14">
        <v>0</v>
      </c>
      <c r="AM14">
        <v>1.5142231335718392</v>
      </c>
      <c r="AN14">
        <v>4.5978458414645311E-2</v>
      </c>
      <c r="AO14">
        <v>0</v>
      </c>
      <c r="AP14">
        <v>0</v>
      </c>
      <c r="AQ14">
        <v>2.3602274604198543</v>
      </c>
      <c r="AR14">
        <v>0</v>
      </c>
      <c r="AS14">
        <v>3.0284462178368341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2.9122536212686567</v>
      </c>
      <c r="AZ14">
        <v>0</v>
      </c>
      <c r="BA14">
        <v>0.45108216867469875</v>
      </c>
      <c r="BB14">
        <v>2.7094485647969053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57.288956012248498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2.7899954097400657</v>
      </c>
      <c r="L15">
        <v>9.180095326809937</v>
      </c>
      <c r="M15">
        <v>2.5599963909003525</v>
      </c>
      <c r="N15">
        <v>2.8499854162846905</v>
      </c>
      <c r="O15">
        <v>3.1602664776119407</v>
      </c>
      <c r="P15">
        <v>5.2001154195513708</v>
      </c>
      <c r="Q15">
        <v>0.4100218053137884</v>
      </c>
      <c r="R15">
        <v>1.2697485499653818</v>
      </c>
      <c r="S15">
        <v>0.6298423228346457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3.0284471900080159</v>
      </c>
      <c r="AC15">
        <v>1.9413117643202127</v>
      </c>
      <c r="AD15">
        <v>0</v>
      </c>
      <c r="AE15">
        <v>3.2808167781193309</v>
      </c>
      <c r="AF15">
        <v>1.5172891115955895</v>
      </c>
      <c r="AG15">
        <v>4.8687352871130658</v>
      </c>
      <c r="AH15">
        <v>1.6909855066392701</v>
      </c>
      <c r="AI15">
        <v>0</v>
      </c>
      <c r="AJ15">
        <v>0</v>
      </c>
      <c r="AK15">
        <v>0</v>
      </c>
      <c r="AL15">
        <v>0</v>
      </c>
      <c r="AM15">
        <v>1.5142231335718392</v>
      </c>
      <c r="AN15">
        <v>4.5978458414645311E-2</v>
      </c>
      <c r="AO15">
        <v>0</v>
      </c>
      <c r="AP15">
        <v>0</v>
      </c>
      <c r="AQ15">
        <v>2.3602274604198543</v>
      </c>
      <c r="AR15">
        <v>0</v>
      </c>
      <c r="AS15">
        <v>3.0284462178368341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2.9122536212686567</v>
      </c>
      <c r="AZ15">
        <v>0</v>
      </c>
      <c r="BA15">
        <v>0.45108216867469875</v>
      </c>
      <c r="BB15">
        <v>2.7094485647969053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57.399312381791106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2.7900944864570949</v>
      </c>
      <c r="L16">
        <v>9.1801940176298071</v>
      </c>
      <c r="M16">
        <v>2.5599963909003525</v>
      </c>
      <c r="N16">
        <v>2.8499854162846905</v>
      </c>
      <c r="O16">
        <v>3.1602664776119407</v>
      </c>
      <c r="P16">
        <v>5.2101562747943877</v>
      </c>
      <c r="Q16">
        <v>0.4100218053137884</v>
      </c>
      <c r="R16">
        <v>1.2697485499653818</v>
      </c>
      <c r="S16">
        <v>0.6298423228346457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3.0284471900080159</v>
      </c>
      <c r="AC16">
        <v>1.9413117643202127</v>
      </c>
      <c r="AD16">
        <v>0</v>
      </c>
      <c r="AE16">
        <v>3.2808167781193309</v>
      </c>
      <c r="AF16">
        <v>1.5172891115955895</v>
      </c>
      <c r="AG16">
        <v>4.8687352871130658</v>
      </c>
      <c r="AH16">
        <v>1.6909855066392701</v>
      </c>
      <c r="AI16">
        <v>0</v>
      </c>
      <c r="AJ16">
        <v>0</v>
      </c>
      <c r="AK16">
        <v>0</v>
      </c>
      <c r="AL16">
        <v>0</v>
      </c>
      <c r="AM16">
        <v>1.5142231335718392</v>
      </c>
      <c r="AN16">
        <v>4.5978458414645311E-2</v>
      </c>
      <c r="AO16">
        <v>0</v>
      </c>
      <c r="AP16">
        <v>0</v>
      </c>
      <c r="AQ16">
        <v>2.3602274604198543</v>
      </c>
      <c r="AR16">
        <v>0</v>
      </c>
      <c r="AS16">
        <v>3.0284462178368341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2.9122536212686567</v>
      </c>
      <c r="AZ16">
        <v>0</v>
      </c>
      <c r="BA16">
        <v>0.45108216867469875</v>
      </c>
      <c r="BB16">
        <v>2.7094485647969053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57.409551004571014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2.7899992214285714</v>
      </c>
      <c r="L17">
        <v>9.1802343098678154</v>
      </c>
      <c r="M17">
        <v>2.5599963909003525</v>
      </c>
      <c r="N17">
        <v>2.8499854162846905</v>
      </c>
      <c r="O17">
        <v>3.1602664776119407</v>
      </c>
      <c r="P17">
        <v>5.2101562747943877</v>
      </c>
      <c r="Q17">
        <v>0.40978982172557171</v>
      </c>
      <c r="R17">
        <v>1.269788782136231</v>
      </c>
      <c r="S17">
        <v>0.62960739681171907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3.0284471900080159</v>
      </c>
      <c r="AC17">
        <v>1.9413117643202127</v>
      </c>
      <c r="AD17">
        <v>0</v>
      </c>
      <c r="AE17">
        <v>3.2808167781193309</v>
      </c>
      <c r="AF17">
        <v>1.5172891115955895</v>
      </c>
      <c r="AG17">
        <v>4.8687352871130658</v>
      </c>
      <c r="AH17">
        <v>1.6909855066392701</v>
      </c>
      <c r="AI17">
        <v>0</v>
      </c>
      <c r="AJ17">
        <v>0</v>
      </c>
      <c r="AK17">
        <v>0</v>
      </c>
      <c r="AL17">
        <v>0</v>
      </c>
      <c r="AM17">
        <v>1.5142231335718392</v>
      </c>
      <c r="AN17">
        <v>4.5978458414645311E-2</v>
      </c>
      <c r="AO17">
        <v>0</v>
      </c>
      <c r="AP17">
        <v>0</v>
      </c>
      <c r="AQ17">
        <v>2.3602274604198543</v>
      </c>
      <c r="AR17">
        <v>0</v>
      </c>
      <c r="AS17">
        <v>3.0284462178368341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2.9122536212686567</v>
      </c>
      <c r="AZ17">
        <v>0</v>
      </c>
      <c r="BA17">
        <v>0.45108216867469875</v>
      </c>
      <c r="BB17">
        <v>2.7094485647969053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57.409069354340204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2.7899954826522744</v>
      </c>
      <c r="L18">
        <v>9.1799076327497424</v>
      </c>
      <c r="M18">
        <v>2.5599963909003525</v>
      </c>
      <c r="N18">
        <v>2.8499854162846905</v>
      </c>
      <c r="O18">
        <v>3.1602664776119407</v>
      </c>
      <c r="P18">
        <v>5.2101562747943877</v>
      </c>
      <c r="Q18">
        <v>0.40978982172557171</v>
      </c>
      <c r="R18">
        <v>1.269788782136231</v>
      </c>
      <c r="S18">
        <v>0.62960739681171907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3.0284471900080159</v>
      </c>
      <c r="AC18">
        <v>1.9413117643202127</v>
      </c>
      <c r="AD18">
        <v>0</v>
      </c>
      <c r="AE18">
        <v>3.2808167781193309</v>
      </c>
      <c r="AF18">
        <v>1.5172891115955895</v>
      </c>
      <c r="AG18">
        <v>4.8687352871130658</v>
      </c>
      <c r="AH18">
        <v>1.6909855066392701</v>
      </c>
      <c r="AI18">
        <v>0</v>
      </c>
      <c r="AJ18">
        <v>0</v>
      </c>
      <c r="AK18">
        <v>0</v>
      </c>
      <c r="AL18">
        <v>0</v>
      </c>
      <c r="AM18">
        <v>1.5142231335718392</v>
      </c>
      <c r="AN18">
        <v>4.5978458414645311E-2</v>
      </c>
      <c r="AO18">
        <v>0</v>
      </c>
      <c r="AP18">
        <v>0</v>
      </c>
      <c r="AQ18">
        <v>2.3602274604198543</v>
      </c>
      <c r="AR18">
        <v>0</v>
      </c>
      <c r="AS18">
        <v>3.0284462178368341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2.9122536212686567</v>
      </c>
      <c r="AZ18">
        <v>0</v>
      </c>
      <c r="BA18">
        <v>0.45108216867469875</v>
      </c>
      <c r="BB18">
        <v>2.7094485647969053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57.408738938445836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2.7499789707007252</v>
      </c>
      <c r="L19">
        <v>9.1799146725841556</v>
      </c>
      <c r="M19">
        <v>2.5599963909003525</v>
      </c>
      <c r="N19">
        <v>2.8499854162846905</v>
      </c>
      <c r="O19">
        <v>3.1602664776119407</v>
      </c>
      <c r="P19">
        <v>5.2101562747943877</v>
      </c>
      <c r="Q19">
        <v>0.4100218053137884</v>
      </c>
      <c r="R19">
        <v>1.2697485499653818</v>
      </c>
      <c r="S19">
        <v>0.6298423228346457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3.0284471900080159</v>
      </c>
      <c r="AC19">
        <v>1.9413117643202127</v>
      </c>
      <c r="AD19">
        <v>0</v>
      </c>
      <c r="AE19">
        <v>3.2808167781193309</v>
      </c>
      <c r="AF19">
        <v>1.5172891115955895</v>
      </c>
      <c r="AG19">
        <v>4.8687352871130658</v>
      </c>
      <c r="AH19">
        <v>2.0714573105207759</v>
      </c>
      <c r="AI19">
        <v>0</v>
      </c>
      <c r="AJ19">
        <v>0</v>
      </c>
      <c r="AK19">
        <v>0</v>
      </c>
      <c r="AL19">
        <v>0</v>
      </c>
      <c r="AM19">
        <v>1.5142231335718392</v>
      </c>
      <c r="AN19">
        <v>4.5978458414645311E-2</v>
      </c>
      <c r="AO19">
        <v>0</v>
      </c>
      <c r="AP19">
        <v>0</v>
      </c>
      <c r="AQ19">
        <v>2.3602274604198543</v>
      </c>
      <c r="AR19">
        <v>0</v>
      </c>
      <c r="AS19">
        <v>3.0284462178368341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2.9122536212686567</v>
      </c>
      <c r="AZ19">
        <v>0</v>
      </c>
      <c r="BA19">
        <v>0.55000000000000004</v>
      </c>
      <c r="BB19">
        <v>2.7094485647969053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57.848545778975797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2.7900908004748426</v>
      </c>
      <c r="L20">
        <v>9.1802942144531539</v>
      </c>
      <c r="M20">
        <v>2.5599963909003525</v>
      </c>
      <c r="N20">
        <v>2.8499854162846905</v>
      </c>
      <c r="O20">
        <v>3.1602664776119407</v>
      </c>
      <c r="P20">
        <v>5.2101562747943877</v>
      </c>
      <c r="Q20">
        <v>0.4100218053137884</v>
      </c>
      <c r="R20">
        <v>1.2697485499653818</v>
      </c>
      <c r="S20">
        <v>0.6298423228346457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3.0284471900080159</v>
      </c>
      <c r="AC20">
        <v>1.9413117643202127</v>
      </c>
      <c r="AD20">
        <v>0</v>
      </c>
      <c r="AE20">
        <v>3.2808167781193309</v>
      </c>
      <c r="AF20">
        <v>1.5172891115955895</v>
      </c>
      <c r="AG20">
        <v>4.8687352871130658</v>
      </c>
      <c r="AH20">
        <v>3.8047174096012872</v>
      </c>
      <c r="AI20">
        <v>0</v>
      </c>
      <c r="AJ20">
        <v>0</v>
      </c>
      <c r="AK20">
        <v>0</v>
      </c>
      <c r="AL20">
        <v>0</v>
      </c>
      <c r="AM20">
        <v>1.5142231335718392</v>
      </c>
      <c r="AN20">
        <v>4.5978458414645311E-2</v>
      </c>
      <c r="AO20">
        <v>0</v>
      </c>
      <c r="AP20">
        <v>0</v>
      </c>
      <c r="AQ20">
        <v>2.3602274604198543</v>
      </c>
      <c r="AR20">
        <v>0</v>
      </c>
      <c r="AS20">
        <v>3.0284462178368341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2.9122536212686567</v>
      </c>
      <c r="AZ20">
        <v>0</v>
      </c>
      <c r="BA20">
        <v>1.02</v>
      </c>
      <c r="BB20">
        <v>2.7094485647969053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60.092297249699428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2.7900908004748426</v>
      </c>
      <c r="L21">
        <v>9.1802942144531539</v>
      </c>
      <c r="M21">
        <v>2.5599963909003525</v>
      </c>
      <c r="N21">
        <v>2.8499854162846905</v>
      </c>
      <c r="O21">
        <v>3.1602664776119407</v>
      </c>
      <c r="P21">
        <v>5.2101562747943877</v>
      </c>
      <c r="Q21">
        <v>0.4100218053137884</v>
      </c>
      <c r="R21">
        <v>1.2697485499653818</v>
      </c>
      <c r="S21">
        <v>0.6298423228346457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3.0284471900080159</v>
      </c>
      <c r="AC21">
        <v>1.9413117643202127</v>
      </c>
      <c r="AD21">
        <v>0</v>
      </c>
      <c r="AE21">
        <v>3.2808167781193309</v>
      </c>
      <c r="AF21">
        <v>1.5172891115955895</v>
      </c>
      <c r="AG21">
        <v>4.8687352871130658</v>
      </c>
      <c r="AH21">
        <v>3.8047174096012872</v>
      </c>
      <c r="AI21">
        <v>0</v>
      </c>
      <c r="AJ21">
        <v>0</v>
      </c>
      <c r="AK21">
        <v>0</v>
      </c>
      <c r="AL21">
        <v>0</v>
      </c>
      <c r="AM21">
        <v>1.5142231335718392</v>
      </c>
      <c r="AN21">
        <v>4.5978458414645311E-2</v>
      </c>
      <c r="AO21">
        <v>0</v>
      </c>
      <c r="AP21">
        <v>0</v>
      </c>
      <c r="AQ21">
        <v>2.3602274604198543</v>
      </c>
      <c r="AR21">
        <v>0</v>
      </c>
      <c r="AS21">
        <v>3.0284462178368341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2.9122536212686567</v>
      </c>
      <c r="AZ21">
        <v>0</v>
      </c>
      <c r="BA21">
        <v>1.02</v>
      </c>
      <c r="BB21">
        <v>2.7094485647969053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60.092297249699428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2.7900908004748426</v>
      </c>
      <c r="L22">
        <v>9.1802942144531539</v>
      </c>
      <c r="M22">
        <v>2.5599963909003525</v>
      </c>
      <c r="N22">
        <v>2.8499854162846905</v>
      </c>
      <c r="O22">
        <v>3.1602664776119407</v>
      </c>
      <c r="P22">
        <v>5.2101562747943877</v>
      </c>
      <c r="Q22">
        <v>0.4100218053137884</v>
      </c>
      <c r="R22">
        <v>1.2697485499653818</v>
      </c>
      <c r="S22">
        <v>0.6298423228346457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3.0284471900080159</v>
      </c>
      <c r="AC22">
        <v>1.9413117643202127</v>
      </c>
      <c r="AD22">
        <v>0</v>
      </c>
      <c r="AE22">
        <v>3.2808167781193309</v>
      </c>
      <c r="AF22">
        <v>1.5172891115955895</v>
      </c>
      <c r="AG22">
        <v>4.8687352871130658</v>
      </c>
      <c r="AH22">
        <v>3.8047174096012872</v>
      </c>
      <c r="AI22">
        <v>0</v>
      </c>
      <c r="AJ22">
        <v>0</v>
      </c>
      <c r="AK22">
        <v>0</v>
      </c>
      <c r="AL22">
        <v>0</v>
      </c>
      <c r="AM22">
        <v>1.5142231335718392</v>
      </c>
      <c r="AN22">
        <v>4.5978458414645311E-2</v>
      </c>
      <c r="AO22">
        <v>0</v>
      </c>
      <c r="AP22">
        <v>0</v>
      </c>
      <c r="AQ22">
        <v>2.3602274604198543</v>
      </c>
      <c r="AR22">
        <v>0</v>
      </c>
      <c r="AS22">
        <v>3.0284462178368341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2.9122536212686567</v>
      </c>
      <c r="AZ22">
        <v>0</v>
      </c>
      <c r="BA22">
        <v>1.02</v>
      </c>
      <c r="BB22">
        <v>2.7094485647969053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60.092297249699428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2.7900755598061933</v>
      </c>
      <c r="L23">
        <v>9.1802942144531539</v>
      </c>
      <c r="M23">
        <v>2.5599963909003525</v>
      </c>
      <c r="N23">
        <v>2.8499854162846905</v>
      </c>
      <c r="O23">
        <v>3.1602664776119407</v>
      </c>
      <c r="P23">
        <v>5.2101562747943877</v>
      </c>
      <c r="Q23">
        <v>0.4100218053137884</v>
      </c>
      <c r="R23">
        <v>1.2697485499653818</v>
      </c>
      <c r="S23">
        <v>0.6298423228346457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3.0284471900080159</v>
      </c>
      <c r="AC23">
        <v>1.9413117643202127</v>
      </c>
      <c r="AD23">
        <v>0</v>
      </c>
      <c r="AE23">
        <v>3.2808167781193309</v>
      </c>
      <c r="AF23">
        <v>1.5172891115955895</v>
      </c>
      <c r="AG23">
        <v>4.8687352871130658</v>
      </c>
      <c r="AH23">
        <v>3.8047174096012872</v>
      </c>
      <c r="AI23">
        <v>0</v>
      </c>
      <c r="AJ23">
        <v>0</v>
      </c>
      <c r="AK23">
        <v>0</v>
      </c>
      <c r="AL23">
        <v>0</v>
      </c>
      <c r="AM23">
        <v>1.5142231335718392</v>
      </c>
      <c r="AN23">
        <v>4.5978458414645311E-2</v>
      </c>
      <c r="AO23">
        <v>0</v>
      </c>
      <c r="AP23">
        <v>0</v>
      </c>
      <c r="AQ23">
        <v>2.3602274604198543</v>
      </c>
      <c r="AR23">
        <v>0</v>
      </c>
      <c r="AS23">
        <v>3.0284462178368341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2.9122536212686567</v>
      </c>
      <c r="AZ23">
        <v>0</v>
      </c>
      <c r="BA23">
        <v>1.02</v>
      </c>
      <c r="BB23">
        <v>2.7094485647969053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60.092282009030775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2.7900755598061933</v>
      </c>
      <c r="L24">
        <v>9.1802942144531539</v>
      </c>
      <c r="M24">
        <v>2.5599963909003525</v>
      </c>
      <c r="N24">
        <v>2.8499854162846905</v>
      </c>
      <c r="O24">
        <v>3.1602664776119407</v>
      </c>
      <c r="P24">
        <v>5.2101562747943877</v>
      </c>
      <c r="Q24">
        <v>0.4100218053137884</v>
      </c>
      <c r="R24">
        <v>1.2697485499653818</v>
      </c>
      <c r="S24">
        <v>0.6298423228346457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3.0284471900080159</v>
      </c>
      <c r="AC24">
        <v>1.9413117643202127</v>
      </c>
      <c r="AD24">
        <v>0</v>
      </c>
      <c r="AE24">
        <v>3.2808167781193309</v>
      </c>
      <c r="AF24">
        <v>1.5172891115955895</v>
      </c>
      <c r="AG24">
        <v>4.8687352871130658</v>
      </c>
      <c r="AH24">
        <v>3.8047174096012872</v>
      </c>
      <c r="AI24">
        <v>0</v>
      </c>
      <c r="AJ24">
        <v>0</v>
      </c>
      <c r="AK24">
        <v>0</v>
      </c>
      <c r="AL24">
        <v>0</v>
      </c>
      <c r="AM24">
        <v>1.5142231335718392</v>
      </c>
      <c r="AN24">
        <v>4.5978458414645311E-2</v>
      </c>
      <c r="AO24">
        <v>0</v>
      </c>
      <c r="AP24">
        <v>0</v>
      </c>
      <c r="AQ24">
        <v>2.3602274604198543</v>
      </c>
      <c r="AR24">
        <v>0</v>
      </c>
      <c r="AS24">
        <v>3.0284462178368341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2.9122536212686567</v>
      </c>
      <c r="AZ24">
        <v>0</v>
      </c>
      <c r="BA24">
        <v>1.02</v>
      </c>
      <c r="BB24">
        <v>2.7094485647969053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60.092282009030775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2.7900755598061933</v>
      </c>
      <c r="L25">
        <v>9.1802942144531539</v>
      </c>
      <c r="M25">
        <v>2.5599963909003525</v>
      </c>
      <c r="N25">
        <v>2.8499854162846905</v>
      </c>
      <c r="O25">
        <v>3.1602664776119407</v>
      </c>
      <c r="P25">
        <v>5.2101562747943877</v>
      </c>
      <c r="Q25">
        <v>0.4100218053137884</v>
      </c>
      <c r="R25">
        <v>1.2697485499653818</v>
      </c>
      <c r="S25">
        <v>0.6298423228346457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3.0284471900080159</v>
      </c>
      <c r="AC25">
        <v>1.9413117643202127</v>
      </c>
      <c r="AD25">
        <v>0.88125326344468691</v>
      </c>
      <c r="AE25">
        <v>3.2808167781193309</v>
      </c>
      <c r="AF25">
        <v>1.5172891115955895</v>
      </c>
      <c r="AG25">
        <v>4.8687352871130658</v>
      </c>
      <c r="AH25">
        <v>3.8047174096012872</v>
      </c>
      <c r="AI25">
        <v>0</v>
      </c>
      <c r="AJ25">
        <v>0</v>
      </c>
      <c r="AK25">
        <v>0</v>
      </c>
      <c r="AL25">
        <v>0</v>
      </c>
      <c r="AM25">
        <v>1.5142231335718392</v>
      </c>
      <c r="AN25">
        <v>4.5978458414645311E-2</v>
      </c>
      <c r="AO25">
        <v>0</v>
      </c>
      <c r="AP25">
        <v>0</v>
      </c>
      <c r="AQ25">
        <v>2.3602274604198543</v>
      </c>
      <c r="AR25">
        <v>0</v>
      </c>
      <c r="AS25">
        <v>3.0284462178368341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2.9122536212686567</v>
      </c>
      <c r="AZ25">
        <v>0</v>
      </c>
      <c r="BA25">
        <v>1.02</v>
      </c>
      <c r="BB25">
        <v>2.7094485647969053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60.973535272475459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2.7899822437602482</v>
      </c>
      <c r="L26">
        <v>9.1802942144531539</v>
      </c>
      <c r="M26">
        <v>2.5599963909003525</v>
      </c>
      <c r="N26">
        <v>2.8499854162846905</v>
      </c>
      <c r="O26">
        <v>3.1602664776119407</v>
      </c>
      <c r="P26">
        <v>5.2101562747943877</v>
      </c>
      <c r="Q26">
        <v>0.4100218053137884</v>
      </c>
      <c r="R26">
        <v>1.2697485499653818</v>
      </c>
      <c r="S26">
        <v>0.6298423228346457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3.0284471900080159</v>
      </c>
      <c r="AC26">
        <v>1.9413117643202127</v>
      </c>
      <c r="AD26">
        <v>0.88125326344468691</v>
      </c>
      <c r="AE26">
        <v>3.2808167781193309</v>
      </c>
      <c r="AF26">
        <v>1.5172891115955895</v>
      </c>
      <c r="AG26">
        <v>4.8687352871130658</v>
      </c>
      <c r="AH26">
        <v>3.8047174096012872</v>
      </c>
      <c r="AI26">
        <v>0</v>
      </c>
      <c r="AJ26">
        <v>0</v>
      </c>
      <c r="AK26">
        <v>0</v>
      </c>
      <c r="AL26">
        <v>0</v>
      </c>
      <c r="AM26">
        <v>1.5142231335718392</v>
      </c>
      <c r="AN26">
        <v>4.5978458414645311E-2</v>
      </c>
      <c r="AO26">
        <v>0</v>
      </c>
      <c r="AP26">
        <v>0</v>
      </c>
      <c r="AQ26">
        <v>2.3602274604198543</v>
      </c>
      <c r="AR26">
        <v>0</v>
      </c>
      <c r="AS26">
        <v>3.0284462178368341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2.9122536212686567</v>
      </c>
      <c r="AZ26">
        <v>0</v>
      </c>
      <c r="BA26">
        <v>1.02</v>
      </c>
      <c r="BB26">
        <v>2.7094485647969053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60.973441956429518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2.7900590080461338</v>
      </c>
      <c r="L27">
        <v>9.1802942144531539</v>
      </c>
      <c r="M27">
        <v>2.5599963909003525</v>
      </c>
      <c r="N27">
        <v>2.8499854162846905</v>
      </c>
      <c r="O27">
        <v>3.1602664776119407</v>
      </c>
      <c r="P27">
        <v>5.2101562747943877</v>
      </c>
      <c r="Q27">
        <v>0.4100218053137884</v>
      </c>
      <c r="R27">
        <v>1.2697485499653818</v>
      </c>
      <c r="S27">
        <v>0.6298423228346457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3.0284471900080159</v>
      </c>
      <c r="AC27">
        <v>1.9413117643202127</v>
      </c>
      <c r="AD27">
        <v>0.88125326344468691</v>
      </c>
      <c r="AE27">
        <v>3.2808167781193309</v>
      </c>
      <c r="AF27">
        <v>1.5172891115955895</v>
      </c>
      <c r="AG27">
        <v>4.8687352871130658</v>
      </c>
      <c r="AH27">
        <v>3.8047174096012872</v>
      </c>
      <c r="AI27">
        <v>0.31929474169692423</v>
      </c>
      <c r="AJ27">
        <v>0</v>
      </c>
      <c r="AK27">
        <v>0</v>
      </c>
      <c r="AL27">
        <v>0</v>
      </c>
      <c r="AM27">
        <v>1.5142231335718392</v>
      </c>
      <c r="AN27">
        <v>4.5978458414645311E-2</v>
      </c>
      <c r="AO27">
        <v>0</v>
      </c>
      <c r="AP27">
        <v>0</v>
      </c>
      <c r="AQ27">
        <v>1.1801136753800741</v>
      </c>
      <c r="AR27">
        <v>0</v>
      </c>
      <c r="AS27">
        <v>3.0284462178368341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2.9122536212686567</v>
      </c>
      <c r="AZ27">
        <v>0</v>
      </c>
      <c r="BA27">
        <v>1.02</v>
      </c>
      <c r="BB27">
        <v>2.7094485647969053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60.112699677372547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2.7900778253783471</v>
      </c>
      <c r="L28">
        <v>9.1802942144531539</v>
      </c>
      <c r="M28">
        <v>2.5599963909003525</v>
      </c>
      <c r="N28">
        <v>2.8499854162846905</v>
      </c>
      <c r="O28">
        <v>3.1602664776119407</v>
      </c>
      <c r="P28">
        <v>5.2101562747943877</v>
      </c>
      <c r="Q28">
        <v>0.4100218053137884</v>
      </c>
      <c r="R28">
        <v>1.2697485499653818</v>
      </c>
      <c r="S28">
        <v>0.6298423228346457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3.0284471900080159</v>
      </c>
      <c r="AC28">
        <v>1.9413117643202127</v>
      </c>
      <c r="AD28">
        <v>0.88125326344468691</v>
      </c>
      <c r="AE28">
        <v>3.2808167781193309</v>
      </c>
      <c r="AF28">
        <v>1.5172891115955895</v>
      </c>
      <c r="AG28">
        <v>4.8687352871130658</v>
      </c>
      <c r="AH28">
        <v>3.8047174096012872</v>
      </c>
      <c r="AI28">
        <v>0.51087153465220636</v>
      </c>
      <c r="AJ28">
        <v>0</v>
      </c>
      <c r="AK28">
        <v>0</v>
      </c>
      <c r="AL28">
        <v>0</v>
      </c>
      <c r="AM28">
        <v>1.5142231335718392</v>
      </c>
      <c r="AN28">
        <v>4.5978458414645311E-2</v>
      </c>
      <c r="AO28">
        <v>0</v>
      </c>
      <c r="AP28">
        <v>0</v>
      </c>
      <c r="AQ28">
        <v>0</v>
      </c>
      <c r="AR28">
        <v>0</v>
      </c>
      <c r="AS28">
        <v>3.0284462178368341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2.9122536212686567</v>
      </c>
      <c r="AZ28">
        <v>0</v>
      </c>
      <c r="BA28">
        <v>1.02</v>
      </c>
      <c r="BB28">
        <v>2.7094485647969053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59.124181612279962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2.7900908004748426</v>
      </c>
      <c r="L29">
        <v>9.1802942144531539</v>
      </c>
      <c r="M29">
        <v>2.5599963909003525</v>
      </c>
      <c r="N29">
        <v>2.8499854162846905</v>
      </c>
      <c r="O29">
        <v>3.1602664776119407</v>
      </c>
      <c r="P29">
        <v>5.2101562747943877</v>
      </c>
      <c r="Q29">
        <v>0.4100218053137884</v>
      </c>
      <c r="R29">
        <v>1.2697485499653818</v>
      </c>
      <c r="S29">
        <v>0.6298423228346457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3.0284471900080159</v>
      </c>
      <c r="AC29">
        <v>1.9413117643202127</v>
      </c>
      <c r="AD29">
        <v>0.88125326344468691</v>
      </c>
      <c r="AE29">
        <v>3.2808167781193309</v>
      </c>
      <c r="AF29">
        <v>1.5172891115955895</v>
      </c>
      <c r="AG29">
        <v>4.8687352871130658</v>
      </c>
      <c r="AH29">
        <v>3.8047174096012872</v>
      </c>
      <c r="AI29">
        <v>3.280816703463755</v>
      </c>
      <c r="AJ29">
        <v>0</v>
      </c>
      <c r="AK29">
        <v>0</v>
      </c>
      <c r="AL29">
        <v>0</v>
      </c>
      <c r="AM29">
        <v>1.5142231335718392</v>
      </c>
      <c r="AN29">
        <v>4.5978458414645311E-2</v>
      </c>
      <c r="AO29">
        <v>0</v>
      </c>
      <c r="AP29">
        <v>0</v>
      </c>
      <c r="AQ29">
        <v>0</v>
      </c>
      <c r="AR29">
        <v>0</v>
      </c>
      <c r="AS29">
        <v>3.0284462178368341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2.9122536212686567</v>
      </c>
      <c r="AZ29">
        <v>0</v>
      </c>
      <c r="BA29">
        <v>1.02</v>
      </c>
      <c r="BB29">
        <v>2.7094485647969053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61.894139756188011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2.7900908004748426</v>
      </c>
      <c r="L30">
        <v>9.1802942144531539</v>
      </c>
      <c r="M30">
        <v>2.5599963909003525</v>
      </c>
      <c r="N30">
        <v>2.8499854162846905</v>
      </c>
      <c r="O30">
        <v>3.1602664776119407</v>
      </c>
      <c r="P30">
        <v>5.2101562747943877</v>
      </c>
      <c r="Q30">
        <v>0.4100218053137884</v>
      </c>
      <c r="R30">
        <v>1.2697485499653818</v>
      </c>
      <c r="S30">
        <v>0.6298423228346457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3.0284471900080159</v>
      </c>
      <c r="AC30">
        <v>0.97065579541139513</v>
      </c>
      <c r="AD30">
        <v>0.88125326344468691</v>
      </c>
      <c r="AE30">
        <v>3.2808167781193309</v>
      </c>
      <c r="AF30">
        <v>1.5172891115955895</v>
      </c>
      <c r="AG30">
        <v>4.8687352871130658</v>
      </c>
      <c r="AH30">
        <v>3.8047174096012872</v>
      </c>
      <c r="AI30">
        <v>3.280816703463755</v>
      </c>
      <c r="AJ30">
        <v>0</v>
      </c>
      <c r="AK30">
        <v>0</v>
      </c>
      <c r="AL30">
        <v>0</v>
      </c>
      <c r="AM30">
        <v>1.5142231335718392</v>
      </c>
      <c r="AN30">
        <v>4.5978458414645311E-2</v>
      </c>
      <c r="AO30">
        <v>0</v>
      </c>
      <c r="AP30">
        <v>0</v>
      </c>
      <c r="AQ30">
        <v>0</v>
      </c>
      <c r="AR30">
        <v>0</v>
      </c>
      <c r="AS30">
        <v>3.0284462178368341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2.9122536212686567</v>
      </c>
      <c r="AZ30">
        <v>0</v>
      </c>
      <c r="BA30">
        <v>1.02</v>
      </c>
      <c r="BB30">
        <v>2.7094485647969053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60.923483787279196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2.7900908004748426</v>
      </c>
      <c r="L31">
        <v>9.1802676525966511</v>
      </c>
      <c r="M31">
        <v>2.5599963909003525</v>
      </c>
      <c r="N31">
        <v>2.8499854162846905</v>
      </c>
      <c r="O31">
        <v>3.1602664776119407</v>
      </c>
      <c r="P31">
        <v>5.2101562747943877</v>
      </c>
      <c r="Q31">
        <v>0.40999560303200455</v>
      </c>
      <c r="R31">
        <v>1.2698971817920734</v>
      </c>
      <c r="S31">
        <v>0.62964945251396642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3.0284471900080159</v>
      </c>
      <c r="AC31">
        <v>0.97065579541139513</v>
      </c>
      <c r="AD31">
        <v>0.88125326344468691</v>
      </c>
      <c r="AE31">
        <v>3.2808167781193309</v>
      </c>
      <c r="AF31">
        <v>1.5172891115955895</v>
      </c>
      <c r="AG31">
        <v>4.8687352871130658</v>
      </c>
      <c r="AH31">
        <v>3.8047174096012872</v>
      </c>
      <c r="AI31">
        <v>3.280816703463755</v>
      </c>
      <c r="AJ31">
        <v>0</v>
      </c>
      <c r="AK31">
        <v>0</v>
      </c>
      <c r="AL31">
        <v>0</v>
      </c>
      <c r="AM31">
        <v>1.5142231335718392</v>
      </c>
      <c r="AN31">
        <v>4.5978458414645311E-2</v>
      </c>
      <c r="AO31">
        <v>0</v>
      </c>
      <c r="AP31">
        <v>0</v>
      </c>
      <c r="AQ31">
        <v>0</v>
      </c>
      <c r="AR31">
        <v>0</v>
      </c>
      <c r="AS31">
        <v>3.0284462178368341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2.9122536212686567</v>
      </c>
      <c r="AZ31">
        <v>0</v>
      </c>
      <c r="BA31">
        <v>1.02</v>
      </c>
      <c r="BB31">
        <v>2.8994099032882015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61.113348123138216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2.7900908004748426</v>
      </c>
      <c r="L32">
        <v>9.1802676525966511</v>
      </c>
      <c r="M32">
        <v>2.5599963909003525</v>
      </c>
      <c r="N32">
        <v>2.8499854162846905</v>
      </c>
      <c r="O32">
        <v>3.1602664776119407</v>
      </c>
      <c r="P32">
        <v>5.2101562747943877</v>
      </c>
      <c r="Q32">
        <v>0.40999560303200455</v>
      </c>
      <c r="R32">
        <v>1.2698971817920734</v>
      </c>
      <c r="S32">
        <v>0.62964945251396642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3.0284471900080159</v>
      </c>
      <c r="AC32">
        <v>0.97065579541139513</v>
      </c>
      <c r="AD32">
        <v>0.88125326344468691</v>
      </c>
      <c r="AE32">
        <v>3.2808167781193309</v>
      </c>
      <c r="AF32">
        <v>1.5172891115955895</v>
      </c>
      <c r="AG32">
        <v>4.8687352871130658</v>
      </c>
      <c r="AH32">
        <v>3.8047174096012872</v>
      </c>
      <c r="AI32">
        <v>3.280816703463755</v>
      </c>
      <c r="AJ32">
        <v>0</v>
      </c>
      <c r="AK32">
        <v>0</v>
      </c>
      <c r="AL32">
        <v>0</v>
      </c>
      <c r="AM32">
        <v>1.5142231335718392</v>
      </c>
      <c r="AN32">
        <v>4.5978458414645311E-2</v>
      </c>
      <c r="AO32">
        <v>0</v>
      </c>
      <c r="AP32">
        <v>0</v>
      </c>
      <c r="AQ32">
        <v>0</v>
      </c>
      <c r="AR32">
        <v>0</v>
      </c>
      <c r="AS32">
        <v>3.0284462178368341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2.9122536212686567</v>
      </c>
      <c r="AZ32">
        <v>0</v>
      </c>
      <c r="BA32">
        <v>1.02</v>
      </c>
      <c r="BB32">
        <v>2.8994099032882015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61.113348123138216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2.8300136979740769</v>
      </c>
      <c r="L33">
        <v>9.1802676525966511</v>
      </c>
      <c r="M33">
        <v>2.5599963909003525</v>
      </c>
      <c r="N33">
        <v>2.8499854162846905</v>
      </c>
      <c r="O33">
        <v>3.1602664776119407</v>
      </c>
      <c r="P33">
        <v>5.2101562747943877</v>
      </c>
      <c r="Q33">
        <v>0.40999560303200455</v>
      </c>
      <c r="R33">
        <v>1.2698971817920734</v>
      </c>
      <c r="S33">
        <v>0.62964945251396642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3.0284471900080159</v>
      </c>
      <c r="AC33">
        <v>0.97065579541139513</v>
      </c>
      <c r="AD33">
        <v>0.88125326344468691</v>
      </c>
      <c r="AE33">
        <v>3.2808167781193309</v>
      </c>
      <c r="AF33">
        <v>1.5172891115955895</v>
      </c>
      <c r="AG33">
        <v>4.8687352871130658</v>
      </c>
      <c r="AH33">
        <v>3.8047174096012872</v>
      </c>
      <c r="AI33">
        <v>3.280816703463755</v>
      </c>
      <c r="AJ33">
        <v>0</v>
      </c>
      <c r="AK33">
        <v>0</v>
      </c>
      <c r="AL33">
        <v>0</v>
      </c>
      <c r="AM33">
        <v>1.5142231335718392</v>
      </c>
      <c r="AN33">
        <v>4.5978458414645311E-2</v>
      </c>
      <c r="AO33">
        <v>0</v>
      </c>
      <c r="AP33">
        <v>0</v>
      </c>
      <c r="AQ33">
        <v>0</v>
      </c>
      <c r="AR33">
        <v>0</v>
      </c>
      <c r="AS33">
        <v>3.0284462178368341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2.9122536212686567</v>
      </c>
      <c r="AZ33">
        <v>0</v>
      </c>
      <c r="BA33">
        <v>1.02</v>
      </c>
      <c r="BB33">
        <v>2.8994099032882015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61.153271020637447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2.7900211730935816</v>
      </c>
      <c r="L34">
        <v>9.1802676525966511</v>
      </c>
      <c r="M34">
        <v>2.5599963909003525</v>
      </c>
      <c r="N34">
        <v>2.8499854162846905</v>
      </c>
      <c r="O34">
        <v>3.1602664776119407</v>
      </c>
      <c r="P34">
        <v>5.2101562747943877</v>
      </c>
      <c r="Q34">
        <v>0.40993180013020836</v>
      </c>
      <c r="R34">
        <v>1.2698971817920734</v>
      </c>
      <c r="S34">
        <v>0.62964945251396642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3.0284471900080159</v>
      </c>
      <c r="AC34">
        <v>0.97065579541139513</v>
      </c>
      <c r="AD34">
        <v>0.88125326344468691</v>
      </c>
      <c r="AE34">
        <v>3.2808167781193309</v>
      </c>
      <c r="AF34">
        <v>1.5172891115955895</v>
      </c>
      <c r="AG34">
        <v>4.8687352871130658</v>
      </c>
      <c r="AH34">
        <v>3.8047174096012872</v>
      </c>
      <c r="AI34">
        <v>3.280816703463755</v>
      </c>
      <c r="AJ34">
        <v>0</v>
      </c>
      <c r="AK34">
        <v>0</v>
      </c>
      <c r="AL34">
        <v>0</v>
      </c>
      <c r="AM34">
        <v>1.5142231335718392</v>
      </c>
      <c r="AN34">
        <v>4.5978458414645311E-2</v>
      </c>
      <c r="AO34">
        <v>0</v>
      </c>
      <c r="AP34">
        <v>0</v>
      </c>
      <c r="AQ34">
        <v>0</v>
      </c>
      <c r="AR34">
        <v>0</v>
      </c>
      <c r="AS34">
        <v>3.0284462178368341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2.9122536212686567</v>
      </c>
      <c r="AZ34">
        <v>0</v>
      </c>
      <c r="BA34">
        <v>1.02</v>
      </c>
      <c r="BB34">
        <v>2.8994099032882015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61.113214692855159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2.7900182026031435</v>
      </c>
      <c r="L35">
        <v>9.1802235845905482</v>
      </c>
      <c r="M35">
        <v>2.5599963909003525</v>
      </c>
      <c r="N35">
        <v>2.8499854162846905</v>
      </c>
      <c r="O35">
        <v>3.1602664776119407</v>
      </c>
      <c r="P35">
        <v>5.2101562747943877</v>
      </c>
      <c r="Q35">
        <v>0.40993180013020836</v>
      </c>
      <c r="R35">
        <v>1.3095676284153008</v>
      </c>
      <c r="S35">
        <v>0.64964306783144921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3.0284471900080159</v>
      </c>
      <c r="AC35">
        <v>0.97065579541139513</v>
      </c>
      <c r="AD35">
        <v>0.88125326344468691</v>
      </c>
      <c r="AE35">
        <v>3.2808167781193309</v>
      </c>
      <c r="AF35">
        <v>1.5172891115955895</v>
      </c>
      <c r="AG35">
        <v>4.8687352871130658</v>
      </c>
      <c r="AH35">
        <v>3.8047174096012872</v>
      </c>
      <c r="AI35">
        <v>0.51087153465220636</v>
      </c>
      <c r="AJ35">
        <v>0</v>
      </c>
      <c r="AK35">
        <v>0</v>
      </c>
      <c r="AL35">
        <v>0</v>
      </c>
      <c r="AM35">
        <v>1.5142231335718392</v>
      </c>
      <c r="AN35">
        <v>4.5978458414645311E-2</v>
      </c>
      <c r="AO35">
        <v>0</v>
      </c>
      <c r="AP35">
        <v>0</v>
      </c>
      <c r="AQ35">
        <v>0</v>
      </c>
      <c r="AR35">
        <v>0</v>
      </c>
      <c r="AS35">
        <v>3.0284462178368341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2.9122536212686567</v>
      </c>
      <c r="AZ35">
        <v>0</v>
      </c>
      <c r="BA35">
        <v>1.02</v>
      </c>
      <c r="BB35">
        <v>2.7094485647969053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58.212925208996481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2.7900182026031435</v>
      </c>
      <c r="L36">
        <v>9.1802235845905482</v>
      </c>
      <c r="M36">
        <v>2.5599963909003525</v>
      </c>
      <c r="N36">
        <v>2.8499854162846905</v>
      </c>
      <c r="O36">
        <v>3.1602664776119407</v>
      </c>
      <c r="P36">
        <v>5.2101562747943877</v>
      </c>
      <c r="Q36">
        <v>0.40959582423756019</v>
      </c>
      <c r="R36">
        <v>1.2697518290008125</v>
      </c>
      <c r="S36">
        <v>0.63019491262135918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1.5142235950040079</v>
      </c>
      <c r="AC36">
        <v>0.97065579541139513</v>
      </c>
      <c r="AD36">
        <v>0.88125326344468691</v>
      </c>
      <c r="AE36">
        <v>3.2808167781193309</v>
      </c>
      <c r="AF36">
        <v>1.5172891115955895</v>
      </c>
      <c r="AG36">
        <v>4.8687352871130658</v>
      </c>
      <c r="AH36">
        <v>3.8047174096012872</v>
      </c>
      <c r="AI36">
        <v>0.31929474169692423</v>
      </c>
      <c r="AJ36">
        <v>0</v>
      </c>
      <c r="AK36">
        <v>0</v>
      </c>
      <c r="AL36">
        <v>0</v>
      </c>
      <c r="AM36">
        <v>1.5142231335718392</v>
      </c>
      <c r="AN36">
        <v>4.5978458414645311E-2</v>
      </c>
      <c r="AO36">
        <v>0</v>
      </c>
      <c r="AP36">
        <v>0</v>
      </c>
      <c r="AQ36">
        <v>0</v>
      </c>
      <c r="AR36">
        <v>0</v>
      </c>
      <c r="AS36">
        <v>3.0284462178368341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2.9122536212686567</v>
      </c>
      <c r="AZ36">
        <v>0</v>
      </c>
      <c r="BA36">
        <v>1.02</v>
      </c>
      <c r="BB36">
        <v>2.7094485647969053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56.447524890519972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2.7900182026031435</v>
      </c>
      <c r="L37">
        <v>9.1802235845905482</v>
      </c>
      <c r="M37">
        <v>2.5599963909003525</v>
      </c>
      <c r="N37">
        <v>2.8499854162846905</v>
      </c>
      <c r="O37">
        <v>3.1602664776119407</v>
      </c>
      <c r="P37">
        <v>5.2101562747943877</v>
      </c>
      <c r="Q37">
        <v>0.40959582423756019</v>
      </c>
      <c r="R37">
        <v>1.2697518290008125</v>
      </c>
      <c r="S37">
        <v>0.6299665964912281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1.5142235950040079</v>
      </c>
      <c r="AC37">
        <v>0.97065579541139513</v>
      </c>
      <c r="AD37">
        <v>0.88125326344468691</v>
      </c>
      <c r="AE37">
        <v>3.2808167781193309</v>
      </c>
      <c r="AF37">
        <v>1.5172891115955895</v>
      </c>
      <c r="AG37">
        <v>4.8687352871130658</v>
      </c>
      <c r="AH37">
        <v>3.8047174096012872</v>
      </c>
      <c r="AI37">
        <v>0</v>
      </c>
      <c r="AJ37">
        <v>0</v>
      </c>
      <c r="AK37">
        <v>0</v>
      </c>
      <c r="AL37">
        <v>0</v>
      </c>
      <c r="AM37">
        <v>1.5142231335718392</v>
      </c>
      <c r="AN37">
        <v>4.5978458414645311E-2</v>
      </c>
      <c r="AO37">
        <v>0</v>
      </c>
      <c r="AP37">
        <v>0</v>
      </c>
      <c r="AQ37">
        <v>0</v>
      </c>
      <c r="AR37">
        <v>0</v>
      </c>
      <c r="AS37">
        <v>3.0284462178368341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2.9122536212686567</v>
      </c>
      <c r="AZ37">
        <v>0</v>
      </c>
      <c r="BA37">
        <v>1.02</v>
      </c>
      <c r="BB37">
        <v>2.8994099032882015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56.317963171184211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2.7900182026031435</v>
      </c>
      <c r="L38">
        <v>9.1802235845905482</v>
      </c>
      <c r="M38">
        <v>2.5599963909003525</v>
      </c>
      <c r="N38">
        <v>2.8499854162846905</v>
      </c>
      <c r="O38">
        <v>3.1602664776119407</v>
      </c>
      <c r="P38">
        <v>5.2101562747943877</v>
      </c>
      <c r="Q38">
        <v>0.40959582423756019</v>
      </c>
      <c r="R38">
        <v>1.2697518290008125</v>
      </c>
      <c r="S38">
        <v>0.6299665964912281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1.5142235950040079</v>
      </c>
      <c r="AC38">
        <v>0.97065579541139513</v>
      </c>
      <c r="AD38">
        <v>0.88125326344468691</v>
      </c>
      <c r="AE38">
        <v>3.2808167781193309</v>
      </c>
      <c r="AF38">
        <v>1.5172891115955895</v>
      </c>
      <c r="AG38">
        <v>4.8687352871130658</v>
      </c>
      <c r="AH38">
        <v>1.9446333758936072</v>
      </c>
      <c r="AI38">
        <v>0</v>
      </c>
      <c r="AJ38">
        <v>0</v>
      </c>
      <c r="AK38">
        <v>0</v>
      </c>
      <c r="AL38">
        <v>0</v>
      </c>
      <c r="AM38">
        <v>1.5142231335718392</v>
      </c>
      <c r="AN38">
        <v>4.5978458414645311E-2</v>
      </c>
      <c r="AO38">
        <v>0</v>
      </c>
      <c r="AP38">
        <v>0</v>
      </c>
      <c r="AQ38">
        <v>0</v>
      </c>
      <c r="AR38">
        <v>0</v>
      </c>
      <c r="AS38">
        <v>3.0284462178368341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2.9122536212686567</v>
      </c>
      <c r="AZ38">
        <v>0</v>
      </c>
      <c r="BA38">
        <v>0.52</v>
      </c>
      <c r="BB38">
        <v>2.8994099032882015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53.957879137476532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2.7900182026031435</v>
      </c>
      <c r="L39">
        <v>9.1802235845905482</v>
      </c>
      <c r="M39">
        <v>2.5599963909003525</v>
      </c>
      <c r="N39">
        <v>2.8499854162846905</v>
      </c>
      <c r="O39">
        <v>3.1602664776119407</v>
      </c>
      <c r="P39">
        <v>5.2101562747943877</v>
      </c>
      <c r="Q39">
        <v>0.40959582423756019</v>
      </c>
      <c r="R39">
        <v>1.2697518290008125</v>
      </c>
      <c r="S39">
        <v>0.6299665964912281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1.5142235950040079</v>
      </c>
      <c r="AC39">
        <v>0.97065579541139513</v>
      </c>
      <c r="AD39">
        <v>0</v>
      </c>
      <c r="AE39">
        <v>3.2808167781193309</v>
      </c>
      <c r="AF39">
        <v>0.6743507415299439</v>
      </c>
      <c r="AG39">
        <v>4.8687352871130658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1.5142231335718392</v>
      </c>
      <c r="AN39">
        <v>4.5978458414645311E-2</v>
      </c>
      <c r="AO39">
        <v>0</v>
      </c>
      <c r="AP39">
        <v>0</v>
      </c>
      <c r="AQ39">
        <v>0</v>
      </c>
      <c r="AR39">
        <v>0</v>
      </c>
      <c r="AS39">
        <v>3.0284462178368341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2.9122536212686567</v>
      </c>
      <c r="AZ39">
        <v>0</v>
      </c>
      <c r="BA39">
        <v>0</v>
      </c>
      <c r="BB39">
        <v>2.8994099032882015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49.76905412807259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2.7900182026031435</v>
      </c>
      <c r="L40">
        <v>9.1802235845905482</v>
      </c>
      <c r="M40">
        <v>2.5599963909003525</v>
      </c>
      <c r="N40">
        <v>2.8499854162846905</v>
      </c>
      <c r="O40">
        <v>3.1602664776119407</v>
      </c>
      <c r="P40">
        <v>5.2101562747943877</v>
      </c>
      <c r="Q40">
        <v>0.40959582423756019</v>
      </c>
      <c r="R40">
        <v>1.2697518290008125</v>
      </c>
      <c r="S40">
        <v>0.6299665964912281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1.5142235950040079</v>
      </c>
      <c r="AC40">
        <v>0.97065579541139513</v>
      </c>
      <c r="AD40">
        <v>0</v>
      </c>
      <c r="AE40">
        <v>3.2808167781193309</v>
      </c>
      <c r="AF40">
        <v>0.6743507415299439</v>
      </c>
      <c r="AG40">
        <v>4.8687352871130658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1.5142231335718392</v>
      </c>
      <c r="AN40">
        <v>4.5978458414645311E-2</v>
      </c>
      <c r="AO40">
        <v>0</v>
      </c>
      <c r="AP40">
        <v>0</v>
      </c>
      <c r="AQ40">
        <v>0</v>
      </c>
      <c r="AR40">
        <v>0</v>
      </c>
      <c r="AS40">
        <v>3.0284462178368341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2.9122536212686567</v>
      </c>
      <c r="AZ40">
        <v>0</v>
      </c>
      <c r="BA40">
        <v>0</v>
      </c>
      <c r="BB40">
        <v>2.8994099032882015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49.76905412807259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2.7900182026031435</v>
      </c>
      <c r="L41">
        <v>9.1802235845905482</v>
      </c>
      <c r="M41">
        <v>2.5599963909003525</v>
      </c>
      <c r="N41">
        <v>2.8499854162846905</v>
      </c>
      <c r="O41">
        <v>3.1602664776119407</v>
      </c>
      <c r="P41">
        <v>5.2101562747943877</v>
      </c>
      <c r="Q41">
        <v>0.40959582423756019</v>
      </c>
      <c r="R41">
        <v>1.2697518290008125</v>
      </c>
      <c r="S41">
        <v>0.6299665964912281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1.5142235950040079</v>
      </c>
      <c r="AC41">
        <v>0.97065579541139513</v>
      </c>
      <c r="AD41">
        <v>0</v>
      </c>
      <c r="AE41">
        <v>3.2808167781193309</v>
      </c>
      <c r="AF41">
        <v>0.6743507415299439</v>
      </c>
      <c r="AG41">
        <v>4.8687352871130658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1.5142231335718392</v>
      </c>
      <c r="AN41">
        <v>4.5978458414645311E-2</v>
      </c>
      <c r="AO41">
        <v>0</v>
      </c>
      <c r="AP41">
        <v>0</v>
      </c>
      <c r="AQ41">
        <v>0</v>
      </c>
      <c r="AR41">
        <v>0</v>
      </c>
      <c r="AS41">
        <v>3.0284462178368341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2.9122536212686567</v>
      </c>
      <c r="AZ41">
        <v>0</v>
      </c>
      <c r="BA41">
        <v>0</v>
      </c>
      <c r="BB41">
        <v>2.8994099032882015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49.76905412807259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2.7900182026031435</v>
      </c>
      <c r="L42">
        <v>9.1802235845905482</v>
      </c>
      <c r="M42">
        <v>2.5599963909003525</v>
      </c>
      <c r="N42">
        <v>2.8499854162846905</v>
      </c>
      <c r="O42">
        <v>3.1602664776119407</v>
      </c>
      <c r="P42">
        <v>5.2101562747943877</v>
      </c>
      <c r="Q42">
        <v>0.40959582423756019</v>
      </c>
      <c r="R42">
        <v>1.2697518290008125</v>
      </c>
      <c r="S42">
        <v>0.6299665964912281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1.5142235950040079</v>
      </c>
      <c r="AC42">
        <v>0.97065579541139513</v>
      </c>
      <c r="AD42">
        <v>0</v>
      </c>
      <c r="AE42">
        <v>3.2808167781193309</v>
      </c>
      <c r="AF42">
        <v>0.6743507415299439</v>
      </c>
      <c r="AG42">
        <v>4.8687352871130658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1.5142231335718392</v>
      </c>
      <c r="AN42">
        <v>4.5978458414645311E-2</v>
      </c>
      <c r="AO42">
        <v>0</v>
      </c>
      <c r="AP42">
        <v>0</v>
      </c>
      <c r="AQ42">
        <v>0</v>
      </c>
      <c r="AR42">
        <v>0</v>
      </c>
      <c r="AS42">
        <v>3.0284462178368341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2.9122536212686567</v>
      </c>
      <c r="AZ42">
        <v>0</v>
      </c>
      <c r="BA42">
        <v>0</v>
      </c>
      <c r="BB42">
        <v>2.8994099032882015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49.76905412807259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2.7900182026031435</v>
      </c>
      <c r="L43">
        <v>9.1802235845905482</v>
      </c>
      <c r="M43">
        <v>2.5599963909003525</v>
      </c>
      <c r="N43">
        <v>2.8499854162846905</v>
      </c>
      <c r="O43">
        <v>3.1602664776119407</v>
      </c>
      <c r="P43">
        <v>5.2101562747943877</v>
      </c>
      <c r="Q43">
        <v>0.40959582423756019</v>
      </c>
      <c r="R43">
        <v>1.2697518290008125</v>
      </c>
      <c r="S43">
        <v>0.6299665964912281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1.5142235950040079</v>
      </c>
      <c r="AC43">
        <v>0.97065579541139513</v>
      </c>
      <c r="AD43">
        <v>0</v>
      </c>
      <c r="AE43">
        <v>3.2808167781193309</v>
      </c>
      <c r="AF43">
        <v>0.6743507415299439</v>
      </c>
      <c r="AG43">
        <v>4.8687352871130658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1.5142231335718392</v>
      </c>
      <c r="AN43">
        <v>4.5978458414645311E-2</v>
      </c>
      <c r="AO43">
        <v>0</v>
      </c>
      <c r="AP43">
        <v>0</v>
      </c>
      <c r="AQ43">
        <v>0</v>
      </c>
      <c r="AR43">
        <v>0</v>
      </c>
      <c r="AS43">
        <v>3.0284462178368341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2.9122536212686567</v>
      </c>
      <c r="AZ43">
        <v>0</v>
      </c>
      <c r="BA43">
        <v>0</v>
      </c>
      <c r="BB43">
        <v>2.8994099032882015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49.76905412807259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2.7900182026031435</v>
      </c>
      <c r="L44">
        <v>9.1802235845905482</v>
      </c>
      <c r="M44">
        <v>2.5599963909003525</v>
      </c>
      <c r="N44">
        <v>2.8499854162846905</v>
      </c>
      <c r="O44">
        <v>3.1602664776119407</v>
      </c>
      <c r="P44">
        <v>5.2101562747943877</v>
      </c>
      <c r="Q44">
        <v>0.40959582423756019</v>
      </c>
      <c r="R44">
        <v>1.2697518290008125</v>
      </c>
      <c r="S44">
        <v>0.6299665964912281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1.5142235950040079</v>
      </c>
      <c r="AC44">
        <v>0.97065579541139513</v>
      </c>
      <c r="AD44">
        <v>0</v>
      </c>
      <c r="AE44">
        <v>3.2808167781193309</v>
      </c>
      <c r="AF44">
        <v>0.6743507415299439</v>
      </c>
      <c r="AG44">
        <v>4.8687352871130658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1.5142231335718392</v>
      </c>
      <c r="AN44">
        <v>4.5978458414645311E-2</v>
      </c>
      <c r="AO44">
        <v>0</v>
      </c>
      <c r="AP44">
        <v>0</v>
      </c>
      <c r="AQ44">
        <v>0</v>
      </c>
      <c r="AR44">
        <v>0</v>
      </c>
      <c r="AS44">
        <v>3.0284462178368341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2.9122536212686567</v>
      </c>
      <c r="AZ44">
        <v>0</v>
      </c>
      <c r="BA44">
        <v>0</v>
      </c>
      <c r="BB44">
        <v>2.8994099032882015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49.76905412807259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2.7900182026031435</v>
      </c>
      <c r="L45">
        <v>9.1802235845905482</v>
      </c>
      <c r="M45">
        <v>2.5599963909003525</v>
      </c>
      <c r="N45">
        <v>2.8499854162846905</v>
      </c>
      <c r="O45">
        <v>3.1602664776119407</v>
      </c>
      <c r="P45">
        <v>5.2101562747943877</v>
      </c>
      <c r="Q45">
        <v>0.40959582423756019</v>
      </c>
      <c r="R45">
        <v>1.2697518290008125</v>
      </c>
      <c r="S45">
        <v>0.6299665964912281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1.5142235950040079</v>
      </c>
      <c r="AC45">
        <v>0.97065579541139513</v>
      </c>
      <c r="AD45">
        <v>0</v>
      </c>
      <c r="AE45">
        <v>3.2808167781193309</v>
      </c>
      <c r="AF45">
        <v>0.6743507415299439</v>
      </c>
      <c r="AG45">
        <v>4.8687352871130658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1.5142231335718392</v>
      </c>
      <c r="AN45">
        <v>4.5978458414645311E-2</v>
      </c>
      <c r="AO45">
        <v>0</v>
      </c>
      <c r="AP45">
        <v>0</v>
      </c>
      <c r="AQ45">
        <v>0</v>
      </c>
      <c r="AR45">
        <v>0</v>
      </c>
      <c r="AS45">
        <v>3.0284462178368341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2.9122536212686567</v>
      </c>
      <c r="AZ45">
        <v>0</v>
      </c>
      <c r="BA45">
        <v>0</v>
      </c>
      <c r="BB45">
        <v>2.8994099032882015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49.76905412807259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2.7900182026031435</v>
      </c>
      <c r="L46">
        <v>9.1802235845905482</v>
      </c>
      <c r="M46">
        <v>2.5599963909003525</v>
      </c>
      <c r="N46">
        <v>2.8499854162846905</v>
      </c>
      <c r="O46">
        <v>3.1602664776119407</v>
      </c>
      <c r="P46">
        <v>5.2101562747943877</v>
      </c>
      <c r="Q46">
        <v>0.40959582423756019</v>
      </c>
      <c r="R46">
        <v>1.2697518290008125</v>
      </c>
      <c r="S46">
        <v>0.6299665964912281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1.5142235950040079</v>
      </c>
      <c r="AC46">
        <v>0.97065579541139513</v>
      </c>
      <c r="AD46">
        <v>0</v>
      </c>
      <c r="AE46">
        <v>3.2808167781193309</v>
      </c>
      <c r="AF46">
        <v>0.6743507415299439</v>
      </c>
      <c r="AG46">
        <v>4.8687352871130658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1.5142231335718392</v>
      </c>
      <c r="AN46">
        <v>4.5978458414645311E-2</v>
      </c>
      <c r="AO46">
        <v>0</v>
      </c>
      <c r="AP46">
        <v>0</v>
      </c>
      <c r="AQ46">
        <v>0</v>
      </c>
      <c r="AR46">
        <v>0</v>
      </c>
      <c r="AS46">
        <v>3.0284462178368341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2.9122536212686567</v>
      </c>
      <c r="AZ46">
        <v>0</v>
      </c>
      <c r="BA46">
        <v>0</v>
      </c>
      <c r="BB46">
        <v>2.8994099032882015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49.76905412807259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2.7900182026031435</v>
      </c>
      <c r="L47">
        <v>9.1802235845905482</v>
      </c>
      <c r="M47">
        <v>2.5599963909003525</v>
      </c>
      <c r="N47">
        <v>2.8499854162846905</v>
      </c>
      <c r="O47">
        <v>3.1602664776119407</v>
      </c>
      <c r="P47">
        <v>5.2101562747943877</v>
      </c>
      <c r="Q47">
        <v>0.40959582423756019</v>
      </c>
      <c r="R47">
        <v>1.2697518290008125</v>
      </c>
      <c r="S47">
        <v>0.6299665964912281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1.5142235950040079</v>
      </c>
      <c r="AC47">
        <v>0.97065579541139513</v>
      </c>
      <c r="AD47">
        <v>0</v>
      </c>
      <c r="AE47">
        <v>3.2808167781193309</v>
      </c>
      <c r="AF47">
        <v>0.6743507415299439</v>
      </c>
      <c r="AG47">
        <v>4.8687352871130658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1.5142231335718392</v>
      </c>
      <c r="AN47">
        <v>4.5978458414645311E-2</v>
      </c>
      <c r="AO47">
        <v>0</v>
      </c>
      <c r="AP47">
        <v>0</v>
      </c>
      <c r="AQ47">
        <v>0</v>
      </c>
      <c r="AR47">
        <v>0</v>
      </c>
      <c r="AS47">
        <v>3.0284462178368341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2.9122536212686567</v>
      </c>
      <c r="AZ47">
        <v>0</v>
      </c>
      <c r="BA47">
        <v>0</v>
      </c>
      <c r="BB47">
        <v>2.8994099032882015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49.76905412807259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2.7900182026031435</v>
      </c>
      <c r="L48">
        <v>9.1802235845905482</v>
      </c>
      <c r="M48">
        <v>2.5599963909003525</v>
      </c>
      <c r="N48">
        <v>2.8499854162846905</v>
      </c>
      <c r="O48">
        <v>3.1602664776119407</v>
      </c>
      <c r="P48">
        <v>5.2101562747943877</v>
      </c>
      <c r="Q48">
        <v>0.40959582423756019</v>
      </c>
      <c r="R48">
        <v>1.2697518290008125</v>
      </c>
      <c r="S48">
        <v>0.6299665964912281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1.5142235950040079</v>
      </c>
      <c r="AC48">
        <v>0.97065579541139513</v>
      </c>
      <c r="AD48">
        <v>0</v>
      </c>
      <c r="AE48">
        <v>3.2808167781193309</v>
      </c>
      <c r="AF48">
        <v>0.6743507415299439</v>
      </c>
      <c r="AG48">
        <v>4.8687352871130658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1.5142231335718392</v>
      </c>
      <c r="AN48">
        <v>4.5978458414645311E-2</v>
      </c>
      <c r="AO48">
        <v>0</v>
      </c>
      <c r="AP48">
        <v>0</v>
      </c>
      <c r="AQ48">
        <v>0</v>
      </c>
      <c r="AR48">
        <v>0</v>
      </c>
      <c r="AS48">
        <v>3.0284462178368341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2.9122536212686567</v>
      </c>
      <c r="AZ48">
        <v>0</v>
      </c>
      <c r="BA48">
        <v>0</v>
      </c>
      <c r="BB48">
        <v>2.8994099032882015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49.76905412807259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2.7900182026031435</v>
      </c>
      <c r="L49">
        <v>9.1802235845905482</v>
      </c>
      <c r="M49">
        <v>2.5498748829215896</v>
      </c>
      <c r="N49">
        <v>2.8298693043332497</v>
      </c>
      <c r="O49">
        <v>3.140290482593421</v>
      </c>
      <c r="P49">
        <v>5.1799434725794109</v>
      </c>
      <c r="Q49">
        <v>0.40959582423756019</v>
      </c>
      <c r="R49">
        <v>1.2697518290008125</v>
      </c>
      <c r="S49">
        <v>0.6299665964912281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1.5142235950040079</v>
      </c>
      <c r="AC49">
        <v>0.97065579541139513</v>
      </c>
      <c r="AD49">
        <v>0</v>
      </c>
      <c r="AE49">
        <v>3.2808167781193309</v>
      </c>
      <c r="AF49">
        <v>0.6743507415299439</v>
      </c>
      <c r="AG49">
        <v>4.8687352871130658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1.5142231335718392</v>
      </c>
      <c r="AN49">
        <v>4.5978458414645311E-2</v>
      </c>
      <c r="AO49">
        <v>0</v>
      </c>
      <c r="AP49">
        <v>0</v>
      </c>
      <c r="AQ49">
        <v>0</v>
      </c>
      <c r="AR49">
        <v>0</v>
      </c>
      <c r="AS49">
        <v>3.0284462178368341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2.9122536212686567</v>
      </c>
      <c r="AZ49">
        <v>0</v>
      </c>
      <c r="BA49">
        <v>0</v>
      </c>
      <c r="BB49">
        <v>2.89968686770428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49.68890467532497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2.7900182026031435</v>
      </c>
      <c r="L50">
        <v>9.1802235845905482</v>
      </c>
      <c r="M50">
        <v>2.5297357670951715</v>
      </c>
      <c r="N50">
        <v>2.8102071548773289</v>
      </c>
      <c r="O50">
        <v>3.120041514815707</v>
      </c>
      <c r="P50">
        <v>5.150053789848994</v>
      </c>
      <c r="Q50">
        <v>0.40959582423756019</v>
      </c>
      <c r="R50">
        <v>1.2697518290008125</v>
      </c>
      <c r="S50">
        <v>0.6299665964912281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1.5142235950040079</v>
      </c>
      <c r="AC50">
        <v>0.97065579541139513</v>
      </c>
      <c r="AD50">
        <v>0</v>
      </c>
      <c r="AE50">
        <v>3.2808167781193309</v>
      </c>
      <c r="AF50">
        <v>0.6743507415299439</v>
      </c>
      <c r="AG50">
        <v>4.8687352871130658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1.5142231335718392</v>
      </c>
      <c r="AN50">
        <v>4.5978458414645311E-2</v>
      </c>
      <c r="AO50">
        <v>0</v>
      </c>
      <c r="AP50">
        <v>0</v>
      </c>
      <c r="AQ50">
        <v>0</v>
      </c>
      <c r="AR50">
        <v>0</v>
      </c>
      <c r="AS50">
        <v>3.0284462178368341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2.9122536212686567</v>
      </c>
      <c r="AZ50">
        <v>0</v>
      </c>
      <c r="BA50">
        <v>0</v>
      </c>
      <c r="BB50">
        <v>2.8999455185909984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49.599223410421217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2.7900182026031435</v>
      </c>
      <c r="L51">
        <v>9.1802235845905482</v>
      </c>
      <c r="M51">
        <v>2.5400611733447609</v>
      </c>
      <c r="N51">
        <v>2.8302553175319791</v>
      </c>
      <c r="O51">
        <v>3.1498408320726168</v>
      </c>
      <c r="P51">
        <v>5.1996343130458902</v>
      </c>
      <c r="Q51">
        <v>0.40959582423756019</v>
      </c>
      <c r="R51">
        <v>1.2697518290008125</v>
      </c>
      <c r="S51">
        <v>0.6299665964912281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1.5142235950040079</v>
      </c>
      <c r="AC51">
        <v>0.97065579541139513</v>
      </c>
      <c r="AD51">
        <v>0</v>
      </c>
      <c r="AE51">
        <v>3.2808167781193309</v>
      </c>
      <c r="AF51">
        <v>0.6743507415299439</v>
      </c>
      <c r="AG51">
        <v>4.8687352871130658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1.5142231335718392</v>
      </c>
      <c r="AN51">
        <v>4.5978458414645311E-2</v>
      </c>
      <c r="AO51">
        <v>0</v>
      </c>
      <c r="AP51">
        <v>0</v>
      </c>
      <c r="AQ51">
        <v>0</v>
      </c>
      <c r="AR51">
        <v>0</v>
      </c>
      <c r="AS51">
        <v>3.0284462178368341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2.9122536212686567</v>
      </c>
      <c r="AZ51">
        <v>0</v>
      </c>
      <c r="BA51">
        <v>0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49.709031301188261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2.7900182026031435</v>
      </c>
      <c r="L52">
        <v>9.1802235845905482</v>
      </c>
      <c r="M52">
        <v>2.5498823034793814</v>
      </c>
      <c r="N52">
        <v>2.8200110597502723</v>
      </c>
      <c r="O52">
        <v>3.139971377075351</v>
      </c>
      <c r="P52">
        <v>5.1799911806810268</v>
      </c>
      <c r="Q52">
        <v>0.40959582423756019</v>
      </c>
      <c r="R52">
        <v>1.2697518290008125</v>
      </c>
      <c r="S52">
        <v>0.6299665964912281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1.5142235950040079</v>
      </c>
      <c r="AC52">
        <v>0.97065579541139513</v>
      </c>
      <c r="AD52">
        <v>0</v>
      </c>
      <c r="AE52">
        <v>3.2808167781193309</v>
      </c>
      <c r="AF52">
        <v>0.6743507415299439</v>
      </c>
      <c r="AG52">
        <v>4.8687352871130658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1.5142231335718392</v>
      </c>
      <c r="AN52">
        <v>4.5978458414645311E-2</v>
      </c>
      <c r="AO52">
        <v>0</v>
      </c>
      <c r="AP52">
        <v>0</v>
      </c>
      <c r="AQ52">
        <v>0</v>
      </c>
      <c r="AR52">
        <v>0</v>
      </c>
      <c r="AS52">
        <v>3.0284462178368341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2.9122536212686567</v>
      </c>
      <c r="AZ52">
        <v>0</v>
      </c>
      <c r="BA52">
        <v>0</v>
      </c>
      <c r="BB5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49.679095586179045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2.7900182026031435</v>
      </c>
      <c r="L53">
        <v>9.1802235845905482</v>
      </c>
      <c r="M53">
        <v>2.5300055088929607</v>
      </c>
      <c r="N53">
        <v>2.8199454216502651</v>
      </c>
      <c r="O53">
        <v>3.1301007638810994</v>
      </c>
      <c r="P53">
        <v>5.1598496664574185</v>
      </c>
      <c r="Q53">
        <v>0.41002131091772143</v>
      </c>
      <c r="R53">
        <v>1.2697518290008125</v>
      </c>
      <c r="S53">
        <v>0.63008588703465984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1.5142235950040079</v>
      </c>
      <c r="AC53">
        <v>0.97065579541139513</v>
      </c>
      <c r="AD53">
        <v>0</v>
      </c>
      <c r="AE53">
        <v>3.2808167781193309</v>
      </c>
      <c r="AF53">
        <v>0.6743507415299439</v>
      </c>
      <c r="AG53">
        <v>4.8687352871130658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1.5142231335718392</v>
      </c>
      <c r="AN53">
        <v>4.5978458414645311E-2</v>
      </c>
      <c r="AO53">
        <v>0</v>
      </c>
      <c r="AP53">
        <v>0</v>
      </c>
      <c r="AQ53">
        <v>0</v>
      </c>
      <c r="AR53">
        <v>0</v>
      </c>
      <c r="AS53">
        <v>3.0284462178368341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2.9122536212686567</v>
      </c>
      <c r="AZ53">
        <v>0</v>
      </c>
      <c r="BA53">
        <v>0</v>
      </c>
      <c r="BB53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49.629685803298351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2.7900182026031435</v>
      </c>
      <c r="L54">
        <v>9.1802235845905482</v>
      </c>
      <c r="M54">
        <v>2.5198868281470239</v>
      </c>
      <c r="N54">
        <v>2.8097648348561757</v>
      </c>
      <c r="O54">
        <v>3.1097908036908692</v>
      </c>
      <c r="P54">
        <v>5.1301656487510519</v>
      </c>
      <c r="Q54">
        <v>0.41002131091772143</v>
      </c>
      <c r="R54">
        <v>1.2697518290008125</v>
      </c>
      <c r="S54">
        <v>0.63008588703465984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1.5142235950040079</v>
      </c>
      <c r="AC54">
        <v>0.97065579541139513</v>
      </c>
      <c r="AD54">
        <v>0</v>
      </c>
      <c r="AE54">
        <v>3.2808167781193309</v>
      </c>
      <c r="AF54">
        <v>0.6743507415299439</v>
      </c>
      <c r="AG54">
        <v>4.8687352871130658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1.5142231335718392</v>
      </c>
      <c r="AN54">
        <v>4.5978458414645311E-2</v>
      </c>
      <c r="AO54">
        <v>0</v>
      </c>
      <c r="AP54">
        <v>0</v>
      </c>
      <c r="AQ54">
        <v>0</v>
      </c>
      <c r="AR54">
        <v>0</v>
      </c>
      <c r="AS54">
        <v>3.0284462178368341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2.9122536212686567</v>
      </c>
      <c r="AZ54">
        <v>0</v>
      </c>
      <c r="BA54">
        <v>0</v>
      </c>
      <c r="BB54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49.559392557861727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2.7900182026031435</v>
      </c>
      <c r="L55">
        <v>9.1802235845905482</v>
      </c>
      <c r="M55">
        <v>2.5198274653658541</v>
      </c>
      <c r="N55">
        <v>2.8098324743698191</v>
      </c>
      <c r="O55">
        <v>3.119387587206961</v>
      </c>
      <c r="P55">
        <v>5.130437277255508</v>
      </c>
      <c r="Q55">
        <v>0.41002131091772143</v>
      </c>
      <c r="R55">
        <v>1.2697518290008125</v>
      </c>
      <c r="S55">
        <v>0.63008588703465984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1.5142235950040079</v>
      </c>
      <c r="AC55">
        <v>0.97065579541139513</v>
      </c>
      <c r="AD55">
        <v>0</v>
      </c>
      <c r="AE55">
        <v>3.2808167781193309</v>
      </c>
      <c r="AF55">
        <v>0</v>
      </c>
      <c r="AG55">
        <v>4.8687352871130658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1.5142231335718392</v>
      </c>
      <c r="AN55">
        <v>4.5978458414645311E-2</v>
      </c>
      <c r="AO55">
        <v>0</v>
      </c>
      <c r="AP55">
        <v>0</v>
      </c>
      <c r="AQ55">
        <v>0</v>
      </c>
      <c r="AR55">
        <v>0</v>
      </c>
      <c r="AS55">
        <v>3.0284462178368341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2.9122536212686567</v>
      </c>
      <c r="AZ55">
        <v>0</v>
      </c>
      <c r="BA55">
        <v>0</v>
      </c>
      <c r="BB55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48.894918505084803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2.7900182026031435</v>
      </c>
      <c r="L56">
        <v>9.1802235845905482</v>
      </c>
      <c r="M56">
        <v>2.5096703303959962</v>
      </c>
      <c r="N56">
        <v>2.7998257339332708</v>
      </c>
      <c r="O56">
        <v>3.1100982171451679</v>
      </c>
      <c r="P56">
        <v>5.1101178649581067</v>
      </c>
      <c r="Q56">
        <v>0.41002131091772143</v>
      </c>
      <c r="R56">
        <v>1.2697518290008125</v>
      </c>
      <c r="S56">
        <v>0.63008588703465984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1.5142235950040079</v>
      </c>
      <c r="AC56">
        <v>0.97065579541139513</v>
      </c>
      <c r="AD56">
        <v>0</v>
      </c>
      <c r="AE56">
        <v>3.2808167781193309</v>
      </c>
      <c r="AF56">
        <v>0</v>
      </c>
      <c r="AG56">
        <v>4.8687352871130658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1.5142231335718392</v>
      </c>
      <c r="AN56">
        <v>4.5978458414645311E-2</v>
      </c>
      <c r="AO56">
        <v>0</v>
      </c>
      <c r="AP56">
        <v>0</v>
      </c>
      <c r="AQ56">
        <v>0</v>
      </c>
      <c r="AR56">
        <v>0</v>
      </c>
      <c r="AS56">
        <v>3.0284462178368341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2.9122536212686567</v>
      </c>
      <c r="AZ56">
        <v>0</v>
      </c>
      <c r="BA56">
        <v>0</v>
      </c>
      <c r="BB56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48.845145847319209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2.7900182026031435</v>
      </c>
      <c r="L57">
        <v>9.1802532362071787</v>
      </c>
      <c r="M57">
        <v>2.5100300390939778</v>
      </c>
      <c r="N57">
        <v>2.790099835910945</v>
      </c>
      <c r="O57">
        <v>3.100264456046625</v>
      </c>
      <c r="P57">
        <v>5.1101636957226404</v>
      </c>
      <c r="Q57">
        <v>0.40997682392228296</v>
      </c>
      <c r="R57">
        <v>1.2697195879867187</v>
      </c>
      <c r="S57">
        <v>0.62986353569694031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1.5142235950040079</v>
      </c>
      <c r="AC57">
        <v>0</v>
      </c>
      <c r="AD57">
        <v>0</v>
      </c>
      <c r="AE57">
        <v>3.2808167781193309</v>
      </c>
      <c r="AF57">
        <v>0</v>
      </c>
      <c r="AG57">
        <v>4.8687352871130658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1.5142231335718392</v>
      </c>
      <c r="AN57">
        <v>4.5978458414645311E-2</v>
      </c>
      <c r="AO57">
        <v>0</v>
      </c>
      <c r="AP57">
        <v>0</v>
      </c>
      <c r="AQ57">
        <v>0</v>
      </c>
      <c r="AR57">
        <v>0</v>
      </c>
      <c r="AS57">
        <v>3.0284462178368341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2.9122536212686567</v>
      </c>
      <c r="AZ57">
        <v>0</v>
      </c>
      <c r="BA57">
        <v>0</v>
      </c>
      <c r="BB57">
        <v>2.6598137475345172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47.614880252053347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2.7900182026031435</v>
      </c>
      <c r="L58">
        <v>9.1802532362071787</v>
      </c>
      <c r="M58">
        <v>2.4996428336980308</v>
      </c>
      <c r="N58">
        <v>2.7798815794057377</v>
      </c>
      <c r="O58">
        <v>3.0900745420089466</v>
      </c>
      <c r="P58">
        <v>5.0802932457159038</v>
      </c>
      <c r="Q58">
        <v>0.40997682392228296</v>
      </c>
      <c r="R58">
        <v>1.2697195879867187</v>
      </c>
      <c r="S58">
        <v>0.62986353569694031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1.5142235950040079</v>
      </c>
      <c r="AC58">
        <v>0</v>
      </c>
      <c r="AD58">
        <v>0</v>
      </c>
      <c r="AE58">
        <v>3.2808167781193309</v>
      </c>
      <c r="AF58">
        <v>0</v>
      </c>
      <c r="AG58">
        <v>4.8687352871130658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1.5142231335718392</v>
      </c>
      <c r="AN58">
        <v>4.5978458414645311E-2</v>
      </c>
      <c r="AO58">
        <v>0</v>
      </c>
      <c r="AP58">
        <v>0</v>
      </c>
      <c r="AQ58">
        <v>0</v>
      </c>
      <c r="AR58">
        <v>0</v>
      </c>
      <c r="AS58">
        <v>3.0284462178368341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2.9122536212686567</v>
      </c>
      <c r="AZ58">
        <v>0</v>
      </c>
      <c r="BA58">
        <v>0</v>
      </c>
      <c r="BB58">
        <v>2.6474418316831683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47.54184251025643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2.7900182026031435</v>
      </c>
      <c r="L59">
        <v>9.1802532362071787</v>
      </c>
      <c r="M59">
        <v>2.4900960420775808</v>
      </c>
      <c r="N59">
        <v>2.7701620550662676</v>
      </c>
      <c r="O59">
        <v>3.0801733911060438</v>
      </c>
      <c r="P59">
        <v>5.0795468157390991</v>
      </c>
      <c r="Q59">
        <v>0.40997682392228296</v>
      </c>
      <c r="R59">
        <v>1.2697195879867187</v>
      </c>
      <c r="S59">
        <v>0.62986353569694031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1.5142235950040079</v>
      </c>
      <c r="AC59">
        <v>0</v>
      </c>
      <c r="AD59">
        <v>0</v>
      </c>
      <c r="AE59">
        <v>3.2808167781193309</v>
      </c>
      <c r="AF59">
        <v>0</v>
      </c>
      <c r="AG59">
        <v>4.8687352871130658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1.5142231335718392</v>
      </c>
      <c r="AN59">
        <v>4.5978458414645311E-2</v>
      </c>
      <c r="AO59">
        <v>0</v>
      </c>
      <c r="AP59">
        <v>0</v>
      </c>
      <c r="AQ59">
        <v>0</v>
      </c>
      <c r="AR59">
        <v>0</v>
      </c>
      <c r="AS59">
        <v>3.0284462178368341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2.9122536212686567</v>
      </c>
      <c r="AZ59">
        <v>0</v>
      </c>
      <c r="BA59">
        <v>0</v>
      </c>
      <c r="BB59">
        <v>2.6391158095238096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47.503602591257447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2.7900182026031435</v>
      </c>
      <c r="L60">
        <v>9.1802532362071787</v>
      </c>
      <c r="M60">
        <v>2.4898790087728919</v>
      </c>
      <c r="N60">
        <v>2.7699275855724799</v>
      </c>
      <c r="O60">
        <v>3.0803022000489118</v>
      </c>
      <c r="P60">
        <v>5.0698903754612559</v>
      </c>
      <c r="Q60">
        <v>0.40997454953560369</v>
      </c>
      <c r="R60">
        <v>1.2697913501161888</v>
      </c>
      <c r="S60">
        <v>0.62985360224438902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1.5142235950040079</v>
      </c>
      <c r="AC60">
        <v>0</v>
      </c>
      <c r="AD60">
        <v>0</v>
      </c>
      <c r="AE60">
        <v>3.2808167781193309</v>
      </c>
      <c r="AF60">
        <v>0</v>
      </c>
      <c r="AG60">
        <v>4.8687352871130658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1.5142231335718392</v>
      </c>
      <c r="AN60">
        <v>4.5978458414645311E-2</v>
      </c>
      <c r="AO60">
        <v>0</v>
      </c>
      <c r="AP60">
        <v>0</v>
      </c>
      <c r="AQ60">
        <v>0</v>
      </c>
      <c r="AR60">
        <v>0</v>
      </c>
      <c r="AS60">
        <v>3.0284462178368341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2.9122536212686567</v>
      </c>
      <c r="AZ60">
        <v>0</v>
      </c>
      <c r="BA60">
        <v>0</v>
      </c>
      <c r="BB60">
        <v>2.6421041272365806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47.496671329127004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2.81009501107867</v>
      </c>
      <c r="L61">
        <v>9.1800978618146054</v>
      </c>
      <c r="M61">
        <v>2.4799782829482946</v>
      </c>
      <c r="N61">
        <v>2.7599990759721864</v>
      </c>
      <c r="O61">
        <v>3.0699186186426819</v>
      </c>
      <c r="P61">
        <v>5.0505180150932647</v>
      </c>
      <c r="Q61">
        <v>0.40997454953560369</v>
      </c>
      <c r="R61">
        <v>1.2697913501161888</v>
      </c>
      <c r="S61">
        <v>0.62985360224438902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1.5142235950040079</v>
      </c>
      <c r="AC61">
        <v>0</v>
      </c>
      <c r="AD61">
        <v>0</v>
      </c>
      <c r="AE61">
        <v>3.2808167781193309</v>
      </c>
      <c r="AF61">
        <v>0</v>
      </c>
      <c r="AG61">
        <v>4.8687352871130658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1.5142231335718392</v>
      </c>
      <c r="AN61">
        <v>4.5978458414645311E-2</v>
      </c>
      <c r="AO61">
        <v>0</v>
      </c>
      <c r="AP61">
        <v>0</v>
      </c>
      <c r="AQ61">
        <v>0</v>
      </c>
      <c r="AR61">
        <v>0</v>
      </c>
      <c r="AS61">
        <v>3.0284462178368341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2.9122536212686567</v>
      </c>
      <c r="AZ61">
        <v>0</v>
      </c>
      <c r="BA61">
        <v>0</v>
      </c>
      <c r="BB61">
        <v>2.6290569721115542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47.453960430885822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2.81009501107867</v>
      </c>
      <c r="L62">
        <v>9.1800918182269431</v>
      </c>
      <c r="M62">
        <v>2.4797562631404952</v>
      </c>
      <c r="N62">
        <v>2.75993641723278</v>
      </c>
      <c r="O62">
        <v>3.0701010172837488</v>
      </c>
      <c r="P62">
        <v>5.0400016532838903</v>
      </c>
      <c r="Q62">
        <v>0.40997454953560369</v>
      </c>
      <c r="R62">
        <v>1.2697913501161888</v>
      </c>
      <c r="S62">
        <v>0.62985360224438902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1.5142235950040079</v>
      </c>
      <c r="AC62">
        <v>0</v>
      </c>
      <c r="AD62">
        <v>0</v>
      </c>
      <c r="AE62">
        <v>3.2808167781193309</v>
      </c>
      <c r="AF62">
        <v>0</v>
      </c>
      <c r="AG62">
        <v>4.8687352871130658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1.5142231335718392</v>
      </c>
      <c r="AN62">
        <v>4.5978458414645311E-2</v>
      </c>
      <c r="AO62">
        <v>0</v>
      </c>
      <c r="AP62">
        <v>0</v>
      </c>
      <c r="AQ62">
        <v>0</v>
      </c>
      <c r="AR62">
        <v>0</v>
      </c>
      <c r="AS62">
        <v>3.0284462178368341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2.9122536212686567</v>
      </c>
      <c r="AZ62">
        <v>0</v>
      </c>
      <c r="BA62">
        <v>0</v>
      </c>
      <c r="BB62">
        <v>2.6297217764471061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47.444000549918201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2.81009501107867</v>
      </c>
      <c r="L63">
        <v>9.1802188714901654</v>
      </c>
      <c r="M63">
        <v>2.5397730143026132</v>
      </c>
      <c r="N63">
        <v>2.8294948599597252</v>
      </c>
      <c r="O63">
        <v>3.1402147971860259</v>
      </c>
      <c r="P63">
        <v>5.1700954915442976</v>
      </c>
      <c r="Q63">
        <v>0.4000005350553506</v>
      </c>
      <c r="R63">
        <v>1.2597516016732515</v>
      </c>
      <c r="S63">
        <v>0.61973648244620616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1.5142235950040079</v>
      </c>
      <c r="AC63">
        <v>0</v>
      </c>
      <c r="AD63">
        <v>0</v>
      </c>
      <c r="AE63">
        <v>3.2808167781193309</v>
      </c>
      <c r="AF63">
        <v>0</v>
      </c>
      <c r="AG63">
        <v>4.8687352871130658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1.5142231335718392</v>
      </c>
      <c r="AN63">
        <v>4.5978458414645311E-2</v>
      </c>
      <c r="AO63">
        <v>0</v>
      </c>
      <c r="AP63">
        <v>0</v>
      </c>
      <c r="AQ63">
        <v>0</v>
      </c>
      <c r="AR63">
        <v>0</v>
      </c>
      <c r="AS63">
        <v>3.0284462178368341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2.9122536212686567</v>
      </c>
      <c r="AZ63">
        <v>0</v>
      </c>
      <c r="BA63">
        <v>0</v>
      </c>
      <c r="BB63">
        <v>2.6916601442495129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47.8057179003142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2.81009501107867</v>
      </c>
      <c r="L64">
        <v>9.1801565561953602</v>
      </c>
      <c r="M64">
        <v>2.5599963909003525</v>
      </c>
      <c r="N64">
        <v>2.8499854162846905</v>
      </c>
      <c r="O64">
        <v>3.1602664776119407</v>
      </c>
      <c r="P64">
        <v>5.2101562747943877</v>
      </c>
      <c r="Q64">
        <v>0.4100218053137884</v>
      </c>
      <c r="R64">
        <v>1.2697485499653818</v>
      </c>
      <c r="S64">
        <v>0.6298423228346457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1.5142235950040079</v>
      </c>
      <c r="AC64">
        <v>0</v>
      </c>
      <c r="AD64">
        <v>0</v>
      </c>
      <c r="AE64">
        <v>3.2808167781193309</v>
      </c>
      <c r="AF64">
        <v>0</v>
      </c>
      <c r="AG64">
        <v>4.8687352871130658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1.5142231335718392</v>
      </c>
      <c r="AN64">
        <v>4.5978458414645311E-2</v>
      </c>
      <c r="AO64">
        <v>0</v>
      </c>
      <c r="AP64">
        <v>0</v>
      </c>
      <c r="AQ64">
        <v>0</v>
      </c>
      <c r="AR64">
        <v>0</v>
      </c>
      <c r="AS64">
        <v>3.0284462178368341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2.9122536212686567</v>
      </c>
      <c r="AZ64">
        <v>0</v>
      </c>
      <c r="BA64">
        <v>0</v>
      </c>
      <c r="BB64">
        <v>2.7094485647969053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47.954394461104506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2.7899781291910903</v>
      </c>
      <c r="L65">
        <v>9.180224619190918</v>
      </c>
      <c r="M65">
        <v>2.5599963909003525</v>
      </c>
      <c r="N65">
        <v>2.8499854162846905</v>
      </c>
      <c r="O65">
        <v>3.1602664776119407</v>
      </c>
      <c r="P65">
        <v>5.2101562747943877</v>
      </c>
      <c r="Q65">
        <v>0.4100218053137884</v>
      </c>
      <c r="R65">
        <v>1.2697485499653818</v>
      </c>
      <c r="S65">
        <v>0.6298423228346457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1.5142235950040079</v>
      </c>
      <c r="AC65">
        <v>0.97065579541139513</v>
      </c>
      <c r="AD65">
        <v>0</v>
      </c>
      <c r="AE65">
        <v>3.2808167781193309</v>
      </c>
      <c r="AF65">
        <v>0</v>
      </c>
      <c r="AG65">
        <v>4.8687352871130658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1.5142231335718392</v>
      </c>
      <c r="AN65">
        <v>4.5978458414645311E-2</v>
      </c>
      <c r="AO65">
        <v>0</v>
      </c>
      <c r="AP65">
        <v>0</v>
      </c>
      <c r="AQ65">
        <v>0</v>
      </c>
      <c r="AR65">
        <v>0</v>
      </c>
      <c r="AS65">
        <v>3.0284462178368341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2.9122536212686567</v>
      </c>
      <c r="AZ65">
        <v>0</v>
      </c>
      <c r="BA65">
        <v>0</v>
      </c>
      <c r="BB65">
        <v>2.7094485647969053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48.905001437623881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2.789998142409162</v>
      </c>
      <c r="L66">
        <v>9.180165766670628</v>
      </c>
      <c r="M66">
        <v>2.5599963909003525</v>
      </c>
      <c r="N66">
        <v>2.8499854162846905</v>
      </c>
      <c r="O66">
        <v>3.1602664776119407</v>
      </c>
      <c r="P66">
        <v>5.2101562747943877</v>
      </c>
      <c r="Q66">
        <v>0.4100218053137884</v>
      </c>
      <c r="R66">
        <v>1.2697485499653818</v>
      </c>
      <c r="S66">
        <v>0.6298423228346457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1.5142235950040079</v>
      </c>
      <c r="AC66">
        <v>0.97065579541139513</v>
      </c>
      <c r="AD66">
        <v>0</v>
      </c>
      <c r="AE66">
        <v>3.2808167781193309</v>
      </c>
      <c r="AF66">
        <v>0</v>
      </c>
      <c r="AG66">
        <v>4.8687352871130658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1.5142231335718392</v>
      </c>
      <c r="AN66">
        <v>4.5978458414645311E-2</v>
      </c>
      <c r="AO66">
        <v>0</v>
      </c>
      <c r="AP66">
        <v>0</v>
      </c>
      <c r="AQ66">
        <v>0</v>
      </c>
      <c r="AR66">
        <v>0</v>
      </c>
      <c r="AS66">
        <v>3.0284462178368341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2.9122536212686567</v>
      </c>
      <c r="AZ66">
        <v>0</v>
      </c>
      <c r="BA66">
        <v>0</v>
      </c>
      <c r="BB66">
        <v>2.7094485647969053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48.904962598321667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2.7899818533322374</v>
      </c>
      <c r="L67">
        <v>9.1799306735479345</v>
      </c>
      <c r="M67">
        <v>2.5599963909003525</v>
      </c>
      <c r="N67">
        <v>2.8499854162846905</v>
      </c>
      <c r="O67">
        <v>3.1602664776119407</v>
      </c>
      <c r="P67">
        <v>5.2101562747943877</v>
      </c>
      <c r="Q67">
        <v>0.4100218053137884</v>
      </c>
      <c r="R67">
        <v>1.2697485499653818</v>
      </c>
      <c r="S67">
        <v>0.6298423228346457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1.5142235950040079</v>
      </c>
      <c r="AC67">
        <v>0.97065579541139513</v>
      </c>
      <c r="AD67">
        <v>0.88125326344468691</v>
      </c>
      <c r="AE67">
        <v>3.2808167781193309</v>
      </c>
      <c r="AF67">
        <v>0</v>
      </c>
      <c r="AG67">
        <v>4.8687352871130658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1.5142231335718392</v>
      </c>
      <c r="AN67">
        <v>4.5978458414645311E-2</v>
      </c>
      <c r="AO67">
        <v>0</v>
      </c>
      <c r="AP67">
        <v>0</v>
      </c>
      <c r="AQ67">
        <v>0</v>
      </c>
      <c r="AR67">
        <v>0</v>
      </c>
      <c r="AS67">
        <v>3.0284462178368341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2.9122536212686567</v>
      </c>
      <c r="AZ67">
        <v>0</v>
      </c>
      <c r="BA67">
        <v>0</v>
      </c>
      <c r="BB67">
        <v>2.7094485647969053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49.785964479566729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2.7900225866861743</v>
      </c>
      <c r="L68">
        <v>9.1799306735479345</v>
      </c>
      <c r="M68">
        <v>2.5599963909003525</v>
      </c>
      <c r="N68">
        <v>2.8499854162846905</v>
      </c>
      <c r="O68">
        <v>3.1602664776119407</v>
      </c>
      <c r="P68">
        <v>5.2101562747943877</v>
      </c>
      <c r="Q68">
        <v>0.4100218053137884</v>
      </c>
      <c r="R68">
        <v>1.2697485499653818</v>
      </c>
      <c r="S68">
        <v>0.6298423228346457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1.5142235950040079</v>
      </c>
      <c r="AC68">
        <v>0.97065579541139513</v>
      </c>
      <c r="AD68">
        <v>0.88125326344468691</v>
      </c>
      <c r="AE68">
        <v>3.2808167781193309</v>
      </c>
      <c r="AF68">
        <v>0</v>
      </c>
      <c r="AG68">
        <v>4.8687352871130658</v>
      </c>
      <c r="AH68">
        <v>1.8600840337076803</v>
      </c>
      <c r="AI68">
        <v>0</v>
      </c>
      <c r="AJ68">
        <v>0</v>
      </c>
      <c r="AK68">
        <v>0</v>
      </c>
      <c r="AL68">
        <v>0</v>
      </c>
      <c r="AM68">
        <v>1.5142231335718392</v>
      </c>
      <c r="AN68">
        <v>4.5978458414645311E-2</v>
      </c>
      <c r="AO68">
        <v>0</v>
      </c>
      <c r="AP68">
        <v>0</v>
      </c>
      <c r="AQ68">
        <v>0</v>
      </c>
      <c r="AR68">
        <v>0</v>
      </c>
      <c r="AS68">
        <v>3.0284462178368341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2.9122536212686567</v>
      </c>
      <c r="AZ68">
        <v>0</v>
      </c>
      <c r="BA68">
        <v>0.47803885714285721</v>
      </c>
      <c r="BB68">
        <v>2.7094485647969053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52.124128103771206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2.7900069500922937</v>
      </c>
      <c r="L69">
        <v>9.1799306735479345</v>
      </c>
      <c r="M69">
        <v>2.5599963909003525</v>
      </c>
      <c r="N69">
        <v>2.8499854162846905</v>
      </c>
      <c r="O69">
        <v>3.1602664776119407</v>
      </c>
      <c r="P69">
        <v>5.2101562747943877</v>
      </c>
      <c r="Q69">
        <v>0.4100218053137884</v>
      </c>
      <c r="R69">
        <v>1.2697485499653818</v>
      </c>
      <c r="S69">
        <v>0.6298423228346457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1.5142235950040079</v>
      </c>
      <c r="AC69">
        <v>0.97065579541139513</v>
      </c>
      <c r="AD69">
        <v>0.88125326344468691</v>
      </c>
      <c r="AE69">
        <v>3.2808167781193309</v>
      </c>
      <c r="AF69">
        <v>0</v>
      </c>
      <c r="AG69">
        <v>4.8687352871130658</v>
      </c>
      <c r="AH69">
        <v>1.8600840337076803</v>
      </c>
      <c r="AI69">
        <v>0</v>
      </c>
      <c r="AJ69">
        <v>0</v>
      </c>
      <c r="AK69">
        <v>0</v>
      </c>
      <c r="AL69">
        <v>0</v>
      </c>
      <c r="AM69">
        <v>1.5142231335718392</v>
      </c>
      <c r="AN69">
        <v>4.5978458414645311E-2</v>
      </c>
      <c r="AO69">
        <v>0</v>
      </c>
      <c r="AP69">
        <v>0</v>
      </c>
      <c r="AQ69">
        <v>0</v>
      </c>
      <c r="AR69">
        <v>0</v>
      </c>
      <c r="AS69">
        <v>3.0284462178368341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2.9122536212686567</v>
      </c>
      <c r="AZ69">
        <v>0</v>
      </c>
      <c r="BA69">
        <v>0.47803885714285721</v>
      </c>
      <c r="BB69">
        <v>2.7094485647969053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52.124112467177319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2.7799499574030828</v>
      </c>
      <c r="L70">
        <v>9.1799306735479345</v>
      </c>
      <c r="M70">
        <v>2.5599963909003525</v>
      </c>
      <c r="N70">
        <v>2.8499854162846905</v>
      </c>
      <c r="O70">
        <v>3.1602664776119407</v>
      </c>
      <c r="P70">
        <v>5.2101562747943877</v>
      </c>
      <c r="Q70">
        <v>0.4100218053137884</v>
      </c>
      <c r="R70">
        <v>1.2697485499653818</v>
      </c>
      <c r="S70">
        <v>0.6298423228346457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1.5142235950040079</v>
      </c>
      <c r="AC70">
        <v>0.97065579541139513</v>
      </c>
      <c r="AD70">
        <v>0.88125326344468691</v>
      </c>
      <c r="AE70">
        <v>3.2808167781193309</v>
      </c>
      <c r="AF70">
        <v>0</v>
      </c>
      <c r="AG70">
        <v>4.8687352871130658</v>
      </c>
      <c r="AH70">
        <v>1.8600840337076803</v>
      </c>
      <c r="AI70">
        <v>0</v>
      </c>
      <c r="AJ70">
        <v>0</v>
      </c>
      <c r="AK70">
        <v>0</v>
      </c>
      <c r="AL70">
        <v>0</v>
      </c>
      <c r="AM70">
        <v>1.5142231335718392</v>
      </c>
      <c r="AN70">
        <v>4.5978458414645311E-2</v>
      </c>
      <c r="AO70">
        <v>0</v>
      </c>
      <c r="AP70">
        <v>0</v>
      </c>
      <c r="AQ70">
        <v>0</v>
      </c>
      <c r="AR70">
        <v>0</v>
      </c>
      <c r="AS70">
        <v>3.0284462178368341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2.9122536212686567</v>
      </c>
      <c r="AZ70">
        <v>0</v>
      </c>
      <c r="BA70">
        <v>0.47803885714285721</v>
      </c>
      <c r="BB70">
        <v>2.7094485647969053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52.114055474488111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2.8399870698036529</v>
      </c>
      <c r="L71">
        <v>9.1799306735479345</v>
      </c>
      <c r="M71">
        <v>2.5599963909003525</v>
      </c>
      <c r="N71">
        <v>2.8499854162846905</v>
      </c>
      <c r="O71">
        <v>3.1602664776119407</v>
      </c>
      <c r="P71">
        <v>5.2101562747943877</v>
      </c>
      <c r="Q71">
        <v>0.4100218053137884</v>
      </c>
      <c r="R71">
        <v>1.2697485499653818</v>
      </c>
      <c r="S71">
        <v>0.6298423228346457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3.0284471900080159</v>
      </c>
      <c r="AC71">
        <v>0.97065579541139513</v>
      </c>
      <c r="AD71">
        <v>0.88125326344468691</v>
      </c>
      <c r="AE71">
        <v>3.2808167781193309</v>
      </c>
      <c r="AF71">
        <v>0.6743507415299439</v>
      </c>
      <c r="AG71">
        <v>4.8687352871130658</v>
      </c>
      <c r="AH71">
        <v>1.8600840337076803</v>
      </c>
      <c r="AI71">
        <v>0</v>
      </c>
      <c r="AJ71">
        <v>0</v>
      </c>
      <c r="AK71">
        <v>0</v>
      </c>
      <c r="AL71">
        <v>0</v>
      </c>
      <c r="AM71">
        <v>1.5142231335718392</v>
      </c>
      <c r="AN71">
        <v>4.5978458414645311E-2</v>
      </c>
      <c r="AO71">
        <v>0</v>
      </c>
      <c r="AP71">
        <v>0</v>
      </c>
      <c r="AQ71">
        <v>0</v>
      </c>
      <c r="AR71">
        <v>0</v>
      </c>
      <c r="AS71">
        <v>3.0284462178368341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2.9122536212686567</v>
      </c>
      <c r="AZ71">
        <v>0</v>
      </c>
      <c r="BA71">
        <v>0.47803885714285721</v>
      </c>
      <c r="BB71">
        <v>2.7094485647969053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54.36266692342263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2.7899815281884277</v>
      </c>
      <c r="L72">
        <v>9.1799306735479345</v>
      </c>
      <c r="M72">
        <v>2.5599963909003525</v>
      </c>
      <c r="N72">
        <v>2.8499854162846905</v>
      </c>
      <c r="O72">
        <v>3.1602664776119407</v>
      </c>
      <c r="P72">
        <v>5.2101562747943877</v>
      </c>
      <c r="Q72">
        <v>0.4100218053137884</v>
      </c>
      <c r="R72">
        <v>1.2697485499653818</v>
      </c>
      <c r="S72">
        <v>0.6298423228346457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3.0284471900080159</v>
      </c>
      <c r="AC72">
        <v>0.97065579541139513</v>
      </c>
      <c r="AD72">
        <v>0.88125326344468691</v>
      </c>
      <c r="AE72">
        <v>3.2808167781193309</v>
      </c>
      <c r="AF72">
        <v>0.6743507415299439</v>
      </c>
      <c r="AG72">
        <v>4.8687352871130658</v>
      </c>
      <c r="AH72">
        <v>1.8600840337076803</v>
      </c>
      <c r="AI72">
        <v>0</v>
      </c>
      <c r="AJ72">
        <v>0</v>
      </c>
      <c r="AK72">
        <v>0</v>
      </c>
      <c r="AL72">
        <v>0</v>
      </c>
      <c r="AM72">
        <v>1.5142231335718392</v>
      </c>
      <c r="AN72">
        <v>4.5978458414645311E-2</v>
      </c>
      <c r="AO72">
        <v>0</v>
      </c>
      <c r="AP72">
        <v>0</v>
      </c>
      <c r="AQ72">
        <v>0</v>
      </c>
      <c r="AR72">
        <v>0</v>
      </c>
      <c r="AS72">
        <v>3.0284462178368341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2.9122536212686567</v>
      </c>
      <c r="AZ72">
        <v>0</v>
      </c>
      <c r="BA72">
        <v>0.48799800000000004</v>
      </c>
      <c r="BB72">
        <v>2.7094485647969053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54.322620524664543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2.7899815281884277</v>
      </c>
      <c r="L73">
        <v>9.180224619190918</v>
      </c>
      <c r="M73">
        <v>2.5599963909003525</v>
      </c>
      <c r="N73">
        <v>2.8499854162846905</v>
      </c>
      <c r="O73">
        <v>3.1602664776119407</v>
      </c>
      <c r="P73">
        <v>5.2101562747943877</v>
      </c>
      <c r="Q73">
        <v>0.4100218053137884</v>
      </c>
      <c r="R73">
        <v>1.2697485499653818</v>
      </c>
      <c r="S73">
        <v>0.6298423228346457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3.0284471900080159</v>
      </c>
      <c r="AC73">
        <v>0.97065579541139513</v>
      </c>
      <c r="AD73">
        <v>0.88125326344468691</v>
      </c>
      <c r="AE73">
        <v>3.2808167781193309</v>
      </c>
      <c r="AF73">
        <v>0.6743507415299439</v>
      </c>
      <c r="AG73">
        <v>4.8687352871130658</v>
      </c>
      <c r="AH73">
        <v>3.3819710132785401</v>
      </c>
      <c r="AI73">
        <v>0</v>
      </c>
      <c r="AJ73">
        <v>0</v>
      </c>
      <c r="AK73">
        <v>0</v>
      </c>
      <c r="AL73">
        <v>0</v>
      </c>
      <c r="AM73">
        <v>1.5142231335718392</v>
      </c>
      <c r="AN73">
        <v>4.5978458414645311E-2</v>
      </c>
      <c r="AO73">
        <v>0</v>
      </c>
      <c r="AP73">
        <v>0</v>
      </c>
      <c r="AQ73">
        <v>1.1801136753800741</v>
      </c>
      <c r="AR73">
        <v>0</v>
      </c>
      <c r="AS73">
        <v>3.0284462178368341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2.9122536212686567</v>
      </c>
      <c r="AZ73">
        <v>0.97867672928176785</v>
      </c>
      <c r="BA73">
        <v>0.90216487951807223</v>
      </c>
      <c r="BB73">
        <v>2.7094485647969053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58.417758734058303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2.7899815281884277</v>
      </c>
      <c r="L74">
        <v>9.1801565561953602</v>
      </c>
      <c r="M74">
        <v>2.5599963909003525</v>
      </c>
      <c r="N74">
        <v>2.8499854162846905</v>
      </c>
      <c r="O74">
        <v>3.1602664776119407</v>
      </c>
      <c r="P74">
        <v>5.2101562747943877</v>
      </c>
      <c r="Q74">
        <v>0.4100218053137884</v>
      </c>
      <c r="R74">
        <v>1.2697485499653818</v>
      </c>
      <c r="S74">
        <v>0.6298423228346457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3.0284471900080159</v>
      </c>
      <c r="AC74">
        <v>1.9413117643202127</v>
      </c>
      <c r="AD74">
        <v>0.88125326344468691</v>
      </c>
      <c r="AE74">
        <v>3.2808167781193309</v>
      </c>
      <c r="AF74">
        <v>0.6743507415299439</v>
      </c>
      <c r="AG74">
        <v>4.8687352871130658</v>
      </c>
      <c r="AH74">
        <v>5.4111536527063526</v>
      </c>
      <c r="AI74">
        <v>0</v>
      </c>
      <c r="AJ74">
        <v>0</v>
      </c>
      <c r="AK74">
        <v>0</v>
      </c>
      <c r="AL74">
        <v>0</v>
      </c>
      <c r="AM74">
        <v>1.5142231335718392</v>
      </c>
      <c r="AN74">
        <v>4.5978458414645311E-2</v>
      </c>
      <c r="AO74">
        <v>0</v>
      </c>
      <c r="AP74">
        <v>0</v>
      </c>
      <c r="AQ74">
        <v>2.3602274604198543</v>
      </c>
      <c r="AR74">
        <v>0</v>
      </c>
      <c r="AS74">
        <v>3.0284462178368341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2.9122536212686567</v>
      </c>
      <c r="AZ74">
        <v>0.97867672928176785</v>
      </c>
      <c r="BA74">
        <v>1.4496816541353381</v>
      </c>
      <c r="BB74">
        <v>2.7094485647969053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63.145159839056426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2.7900179477122222</v>
      </c>
      <c r="L75">
        <v>9.1802297320968584</v>
      </c>
      <c r="M75">
        <v>2.5599963909003525</v>
      </c>
      <c r="N75">
        <v>2.8499854162846905</v>
      </c>
      <c r="O75">
        <v>3.1602664776119407</v>
      </c>
      <c r="P75">
        <v>5.2101562747943877</v>
      </c>
      <c r="Q75">
        <v>0.4100218053137884</v>
      </c>
      <c r="R75">
        <v>1.2697485499653818</v>
      </c>
      <c r="S75">
        <v>0.6298423228346457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3.0284471900080159</v>
      </c>
      <c r="AC75">
        <v>1.9413117643202127</v>
      </c>
      <c r="AD75">
        <v>0.88125326344468691</v>
      </c>
      <c r="AE75">
        <v>4.9212250378693323</v>
      </c>
      <c r="AF75">
        <v>0.6743507415299439</v>
      </c>
      <c r="AG75">
        <v>4.8687352871130658</v>
      </c>
      <c r="AH75">
        <v>6.3411957088860529</v>
      </c>
      <c r="AI75">
        <v>0</v>
      </c>
      <c r="AJ75">
        <v>0</v>
      </c>
      <c r="AK75">
        <v>0</v>
      </c>
      <c r="AL75">
        <v>0</v>
      </c>
      <c r="AM75">
        <v>1.5142231335718392</v>
      </c>
      <c r="AN75">
        <v>4.5978458414645311E-2</v>
      </c>
      <c r="AO75">
        <v>0</v>
      </c>
      <c r="AP75">
        <v>0</v>
      </c>
      <c r="AQ75">
        <v>3.5403411357999288</v>
      </c>
      <c r="AR75">
        <v>0</v>
      </c>
      <c r="AS75">
        <v>3.0284462178368341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2.9122536212686567</v>
      </c>
      <c r="AZ75">
        <v>1.9573534585635357</v>
      </c>
      <c r="BA75">
        <v>1.6873525144694534</v>
      </c>
      <c r="BB75">
        <v>2.7094485647969053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68.112181015407373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2.7900179477122222</v>
      </c>
      <c r="L76">
        <v>9.1802297320968584</v>
      </c>
      <c r="M76">
        <v>2.5599963909003525</v>
      </c>
      <c r="N76">
        <v>2.8499854162846905</v>
      </c>
      <c r="O76">
        <v>3.1602664776119407</v>
      </c>
      <c r="P76">
        <v>5.2101562747943877</v>
      </c>
      <c r="Q76">
        <v>0.4100218053137884</v>
      </c>
      <c r="R76">
        <v>1.2697485499653818</v>
      </c>
      <c r="S76">
        <v>0.6298423228346457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3.0284471900080159</v>
      </c>
      <c r="AC76">
        <v>1.9413117643202127</v>
      </c>
      <c r="AD76">
        <v>1.7625066951391439</v>
      </c>
      <c r="AE76">
        <v>4.9212250378693323</v>
      </c>
      <c r="AF76">
        <v>0.6743507415299439</v>
      </c>
      <c r="AG76">
        <v>4.8687352871130658</v>
      </c>
      <c r="AH76">
        <v>9.300420325841845</v>
      </c>
      <c r="AI76">
        <v>0</v>
      </c>
      <c r="AJ76">
        <v>0</v>
      </c>
      <c r="AK76">
        <v>0</v>
      </c>
      <c r="AL76">
        <v>0</v>
      </c>
      <c r="AM76">
        <v>1.5142231335718392</v>
      </c>
      <c r="AN76">
        <v>4.5978458414645311E-2</v>
      </c>
      <c r="AO76">
        <v>0</v>
      </c>
      <c r="AP76">
        <v>0</v>
      </c>
      <c r="AQ76">
        <v>4.7204549208397086</v>
      </c>
      <c r="AR76">
        <v>0</v>
      </c>
      <c r="AS76">
        <v>3.0284462178368341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2.9122536212686567</v>
      </c>
      <c r="AZ76">
        <v>2.0805720000000001</v>
      </c>
      <c r="BA76">
        <v>2.48</v>
      </c>
      <c r="BB76">
        <v>2.7094485647969053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74.04863887606443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2.800016598593682</v>
      </c>
      <c r="L77">
        <v>9.1802297320968584</v>
      </c>
      <c r="M77">
        <v>2.5599963909003525</v>
      </c>
      <c r="N77">
        <v>2.8499854162846905</v>
      </c>
      <c r="O77">
        <v>3.1602664776119407</v>
      </c>
      <c r="P77">
        <v>5.2101562747943877</v>
      </c>
      <c r="Q77">
        <v>0.4100218053137884</v>
      </c>
      <c r="R77">
        <v>1.2697485499653818</v>
      </c>
      <c r="S77">
        <v>0.6298423228346457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4.5426707850120245</v>
      </c>
      <c r="AC77">
        <v>2.914905044598306</v>
      </c>
      <c r="AD77">
        <v>2.6437599585838312</v>
      </c>
      <c r="AE77">
        <v>4.9212250378693323</v>
      </c>
      <c r="AF77">
        <v>0.75864451789993836</v>
      </c>
      <c r="AG77">
        <v>4.8687352871130658</v>
      </c>
      <c r="AH77">
        <v>12.090546415729225</v>
      </c>
      <c r="AI77">
        <v>0</v>
      </c>
      <c r="AJ77">
        <v>0</v>
      </c>
      <c r="AK77">
        <v>0</v>
      </c>
      <c r="AL77">
        <v>0</v>
      </c>
      <c r="AM77">
        <v>1.5142231335718392</v>
      </c>
      <c r="AN77">
        <v>4.5978458414645311E-2</v>
      </c>
      <c r="AO77">
        <v>0</v>
      </c>
      <c r="AP77">
        <v>0</v>
      </c>
      <c r="AQ77">
        <v>4.7204549208397086</v>
      </c>
      <c r="AR77">
        <v>0</v>
      </c>
      <c r="AS77">
        <v>3.116316018913019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2.9609113113553112</v>
      </c>
      <c r="AZ77">
        <v>4.8585892424581019</v>
      </c>
      <c r="BA77">
        <v>3.2188987925801014</v>
      </c>
      <c r="BB77">
        <v>2.7094485647969053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83.955571058131099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2.7899822248330075</v>
      </c>
      <c r="L78">
        <v>9.1802297320968584</v>
      </c>
      <c r="M78">
        <v>2.5599963909003525</v>
      </c>
      <c r="N78">
        <v>2.8499854162846905</v>
      </c>
      <c r="O78">
        <v>3.1602664776119407</v>
      </c>
      <c r="P78">
        <v>5.2101562747943877</v>
      </c>
      <c r="Q78">
        <v>0.4100218053137884</v>
      </c>
      <c r="R78">
        <v>1.2697485499653818</v>
      </c>
      <c r="S78">
        <v>0.6298423228346457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4.5426707850120245</v>
      </c>
      <c r="AC78">
        <v>2.914905044598306</v>
      </c>
      <c r="AD78">
        <v>3.5331872164993121</v>
      </c>
      <c r="AE78">
        <v>4.9212250378693323</v>
      </c>
      <c r="AF78">
        <v>0.75864451789993836</v>
      </c>
      <c r="AG78">
        <v>4.8687352871130658</v>
      </c>
      <c r="AH78">
        <v>12.090546415729225</v>
      </c>
      <c r="AI78">
        <v>0.31929474169692423</v>
      </c>
      <c r="AJ78">
        <v>0</v>
      </c>
      <c r="AK78">
        <v>0</v>
      </c>
      <c r="AL78">
        <v>0</v>
      </c>
      <c r="AM78">
        <v>1.5142231335718392</v>
      </c>
      <c r="AN78">
        <v>4.5978458414645311E-2</v>
      </c>
      <c r="AO78">
        <v>0</v>
      </c>
      <c r="AP78">
        <v>0</v>
      </c>
      <c r="AQ78">
        <v>4.7204549208397086</v>
      </c>
      <c r="AR78">
        <v>0</v>
      </c>
      <c r="AS78">
        <v>3.116316018913019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2.9609113113553112</v>
      </c>
      <c r="AZ78">
        <v>4.8585892424581019</v>
      </c>
      <c r="BA78">
        <v>3.2188987925801014</v>
      </c>
      <c r="BB78">
        <v>2.7094485647969053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85.154258683982832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2.7300083305517915</v>
      </c>
      <c r="L79">
        <v>8.6800178326208854</v>
      </c>
      <c r="M79">
        <v>2.5599963909003525</v>
      </c>
      <c r="N79">
        <v>2.8499854162846905</v>
      </c>
      <c r="O79">
        <v>3.1602664776119407</v>
      </c>
      <c r="P79">
        <v>5.2101562747943877</v>
      </c>
      <c r="Q79">
        <v>0.4100218053137884</v>
      </c>
      <c r="R79">
        <v>1.2697485499653818</v>
      </c>
      <c r="S79">
        <v>0.6298423228346457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4.5426707850120245</v>
      </c>
      <c r="AC79">
        <v>2.914905044598306</v>
      </c>
      <c r="AD79">
        <v>3.5331872164993121</v>
      </c>
      <c r="AE79">
        <v>4.9212250378693323</v>
      </c>
      <c r="AF79">
        <v>0.75864451789993836</v>
      </c>
      <c r="AG79">
        <v>4.8687352871130658</v>
      </c>
      <c r="AH79">
        <v>12.090546415729225</v>
      </c>
      <c r="AI79">
        <v>1.6404084385033315</v>
      </c>
      <c r="AJ79">
        <v>0</v>
      </c>
      <c r="AK79">
        <v>0</v>
      </c>
      <c r="AL79">
        <v>0</v>
      </c>
      <c r="AM79">
        <v>1.5142231335718392</v>
      </c>
      <c r="AN79">
        <v>4.5978458414645311E-2</v>
      </c>
      <c r="AO79">
        <v>0</v>
      </c>
      <c r="AP79">
        <v>0</v>
      </c>
      <c r="AQ79">
        <v>4.7204549208397086</v>
      </c>
      <c r="AR79">
        <v>0</v>
      </c>
      <c r="AS79">
        <v>3.116316018913019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2.9609113113553112</v>
      </c>
      <c r="AZ79">
        <v>4.8585892424581019</v>
      </c>
      <c r="BA79">
        <v>3.2188987925801014</v>
      </c>
      <c r="BB79">
        <v>2.7094485647969053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85.915186587032068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2.7900179477122222</v>
      </c>
      <c r="L80">
        <v>9.180095326809937</v>
      </c>
      <c r="M80">
        <v>2.5599963909003525</v>
      </c>
      <c r="N80">
        <v>2.8499854162846905</v>
      </c>
      <c r="O80">
        <v>3.1602664776119407</v>
      </c>
      <c r="P80">
        <v>5.2101562747943877</v>
      </c>
      <c r="Q80">
        <v>0.4100218053137884</v>
      </c>
      <c r="R80">
        <v>1.2697485499653818</v>
      </c>
      <c r="S80">
        <v>0.6298423228346457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4.5426707850120245</v>
      </c>
      <c r="AC80">
        <v>2.914905044598306</v>
      </c>
      <c r="AD80">
        <v>3.5331872164993121</v>
      </c>
      <c r="AE80">
        <v>4.9212250378693323</v>
      </c>
      <c r="AF80">
        <v>0.75864451789993836</v>
      </c>
      <c r="AG80">
        <v>4.8687352871130658</v>
      </c>
      <c r="AH80">
        <v>12.090546415729225</v>
      </c>
      <c r="AI80">
        <v>3.280816703463755</v>
      </c>
      <c r="AJ80">
        <v>0</v>
      </c>
      <c r="AK80">
        <v>0</v>
      </c>
      <c r="AL80">
        <v>0</v>
      </c>
      <c r="AM80">
        <v>1.5142231335718392</v>
      </c>
      <c r="AN80">
        <v>4.5978458414645311E-2</v>
      </c>
      <c r="AO80">
        <v>0</v>
      </c>
      <c r="AP80">
        <v>0</v>
      </c>
      <c r="AQ80">
        <v>4.7204549208397086</v>
      </c>
      <c r="AR80">
        <v>0</v>
      </c>
      <c r="AS80">
        <v>3.116316018913019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2.9609113113553112</v>
      </c>
      <c r="AZ80">
        <v>4.8585892424581019</v>
      </c>
      <c r="BA80">
        <v>3.2188987925801014</v>
      </c>
      <c r="BB80">
        <v>2.7094485647969053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88.11568196334197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2.7900179477122222</v>
      </c>
      <c r="L81">
        <v>9.180095326809937</v>
      </c>
      <c r="M81">
        <v>2.5599963909003525</v>
      </c>
      <c r="N81">
        <v>2.8499854162846905</v>
      </c>
      <c r="O81">
        <v>3.1602664776119407</v>
      </c>
      <c r="P81">
        <v>5.2101562747943877</v>
      </c>
      <c r="Q81">
        <v>0.4100218053137884</v>
      </c>
      <c r="R81">
        <v>1.2697485499653818</v>
      </c>
      <c r="S81">
        <v>0.6298423228346457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4.5426707850120245</v>
      </c>
      <c r="AC81">
        <v>2.914905044598306</v>
      </c>
      <c r="AD81">
        <v>3.5331872164993121</v>
      </c>
      <c r="AE81">
        <v>4.9212250378693323</v>
      </c>
      <c r="AF81">
        <v>0.75864451789993836</v>
      </c>
      <c r="AG81">
        <v>4.8687352871130658</v>
      </c>
      <c r="AH81">
        <v>12.090546415729225</v>
      </c>
      <c r="AI81">
        <v>3.280816703463755</v>
      </c>
      <c r="AJ81">
        <v>0</v>
      </c>
      <c r="AK81">
        <v>0</v>
      </c>
      <c r="AL81">
        <v>0</v>
      </c>
      <c r="AM81">
        <v>1.5142231335718392</v>
      </c>
      <c r="AN81">
        <v>4.5978458414645311E-2</v>
      </c>
      <c r="AO81">
        <v>0</v>
      </c>
      <c r="AP81">
        <v>0</v>
      </c>
      <c r="AQ81">
        <v>4.7204549208397086</v>
      </c>
      <c r="AR81">
        <v>0</v>
      </c>
      <c r="AS81">
        <v>3.116316018913019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2.9609113113553112</v>
      </c>
      <c r="AZ81">
        <v>4.8585892424581019</v>
      </c>
      <c r="BA81">
        <v>3.2188987925801014</v>
      </c>
      <c r="BB81">
        <v>2.7094485647969053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88.11568196334197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2.7900179477122222</v>
      </c>
      <c r="L82">
        <v>9.180095326809937</v>
      </c>
      <c r="M82">
        <v>2.5599963909003525</v>
      </c>
      <c r="N82">
        <v>2.8499854162846905</v>
      </c>
      <c r="O82">
        <v>3.1602664776119407</v>
      </c>
      <c r="P82">
        <v>5.2101562747943877</v>
      </c>
      <c r="Q82">
        <v>0.4100218053137884</v>
      </c>
      <c r="R82">
        <v>1.2697485499653818</v>
      </c>
      <c r="S82">
        <v>0.6298423228346457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4.5426707850120245</v>
      </c>
      <c r="AC82">
        <v>2.914905044598306</v>
      </c>
      <c r="AD82">
        <v>3.5331872164993121</v>
      </c>
      <c r="AE82">
        <v>4.9212250378693323</v>
      </c>
      <c r="AF82">
        <v>0.75864451789993836</v>
      </c>
      <c r="AG82">
        <v>4.8687352871130658</v>
      </c>
      <c r="AH82">
        <v>12.090546415729225</v>
      </c>
      <c r="AI82">
        <v>3.280816703463755</v>
      </c>
      <c r="AJ82">
        <v>0</v>
      </c>
      <c r="AK82">
        <v>0</v>
      </c>
      <c r="AL82">
        <v>0</v>
      </c>
      <c r="AM82">
        <v>1.5142231335718392</v>
      </c>
      <c r="AN82">
        <v>4.5978458414645311E-2</v>
      </c>
      <c r="AO82">
        <v>0</v>
      </c>
      <c r="AP82">
        <v>0</v>
      </c>
      <c r="AQ82">
        <v>4.7204549208397086</v>
      </c>
      <c r="AR82">
        <v>0</v>
      </c>
      <c r="AS82">
        <v>3.116316018913019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2.9609113113553112</v>
      </c>
      <c r="AZ82">
        <v>4.8585892424581019</v>
      </c>
      <c r="BA82">
        <v>3.2188987925801014</v>
      </c>
      <c r="BB82">
        <v>2.7094485647969053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88.11568196334197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2.7900179477122222</v>
      </c>
      <c r="L83">
        <v>9.180095326809937</v>
      </c>
      <c r="M83">
        <v>2.5599963909003525</v>
      </c>
      <c r="N83">
        <v>2.8499854162846905</v>
      </c>
      <c r="O83">
        <v>3.1602664776119407</v>
      </c>
      <c r="P83">
        <v>5.2101562747943877</v>
      </c>
      <c r="Q83">
        <v>0.4100218053137884</v>
      </c>
      <c r="R83">
        <v>1.2697485499653818</v>
      </c>
      <c r="S83">
        <v>0.6298423228346457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4.5426707850120245</v>
      </c>
      <c r="AC83">
        <v>2.914905044598306</v>
      </c>
      <c r="AD83">
        <v>3.5331872164993121</v>
      </c>
      <c r="AE83">
        <v>4.9212250378693323</v>
      </c>
      <c r="AF83">
        <v>0.75864451789993836</v>
      </c>
      <c r="AG83">
        <v>4.8687352871130658</v>
      </c>
      <c r="AH83">
        <v>12.090546415729225</v>
      </c>
      <c r="AI83">
        <v>3.280816703463755</v>
      </c>
      <c r="AJ83">
        <v>0</v>
      </c>
      <c r="AK83">
        <v>0</v>
      </c>
      <c r="AL83">
        <v>0</v>
      </c>
      <c r="AM83">
        <v>1.5142231335718392</v>
      </c>
      <c r="AN83">
        <v>4.5978458414645311E-2</v>
      </c>
      <c r="AO83">
        <v>0</v>
      </c>
      <c r="AP83">
        <v>0</v>
      </c>
      <c r="AQ83">
        <v>4.7204549208397086</v>
      </c>
      <c r="AR83">
        <v>0</v>
      </c>
      <c r="AS83">
        <v>3.116316018913019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2.9609113113553112</v>
      </c>
      <c r="AZ83">
        <v>4.8585892424581019</v>
      </c>
      <c r="BA83">
        <v>3.2188987925801014</v>
      </c>
      <c r="BB83">
        <v>2.7094485647969053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88.11568196334197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2.7900179477122222</v>
      </c>
      <c r="L84">
        <v>9.180095326809937</v>
      </c>
      <c r="M84">
        <v>2.5599963909003525</v>
      </c>
      <c r="N84">
        <v>2.8499854162846905</v>
      </c>
      <c r="O84">
        <v>3.1602664776119407</v>
      </c>
      <c r="P84">
        <v>5.2101562747943877</v>
      </c>
      <c r="Q84">
        <v>0.4100218053137884</v>
      </c>
      <c r="R84">
        <v>1.2697485499653818</v>
      </c>
      <c r="S84">
        <v>0.6298423228346457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4.5426707850120245</v>
      </c>
      <c r="AC84">
        <v>2.914905044598306</v>
      </c>
      <c r="AD84">
        <v>3.5331872164993121</v>
      </c>
      <c r="AE84">
        <v>4.9212250378693323</v>
      </c>
      <c r="AF84">
        <v>0.75864451789993836</v>
      </c>
      <c r="AG84">
        <v>4.8687352871130658</v>
      </c>
      <c r="AH84">
        <v>12.090546415729225</v>
      </c>
      <c r="AI84">
        <v>1.6404084385033315</v>
      </c>
      <c r="AJ84">
        <v>0</v>
      </c>
      <c r="AK84">
        <v>0</v>
      </c>
      <c r="AL84">
        <v>0</v>
      </c>
      <c r="AM84">
        <v>1.5142231335718392</v>
      </c>
      <c r="AN84">
        <v>4.5978458414645311E-2</v>
      </c>
      <c r="AO84">
        <v>0</v>
      </c>
      <c r="AP84">
        <v>0</v>
      </c>
      <c r="AQ84">
        <v>4.7204549208397086</v>
      </c>
      <c r="AR84">
        <v>0</v>
      </c>
      <c r="AS84">
        <v>3.116316018913019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2.9609113113553112</v>
      </c>
      <c r="AZ84">
        <v>4.8585892424581019</v>
      </c>
      <c r="BA84">
        <v>3.2188987925801014</v>
      </c>
      <c r="BB84">
        <v>2.7094485647969053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86.475273698381542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2.7900179477122222</v>
      </c>
      <c r="L85">
        <v>9.180095326809937</v>
      </c>
      <c r="M85">
        <v>2.5599963909003525</v>
      </c>
      <c r="N85">
        <v>2.8499854162846905</v>
      </c>
      <c r="O85">
        <v>3.1602664776119407</v>
      </c>
      <c r="P85">
        <v>5.2101562747943877</v>
      </c>
      <c r="Q85">
        <v>0.4100218053137884</v>
      </c>
      <c r="R85">
        <v>1.2697485499653818</v>
      </c>
      <c r="S85">
        <v>0.6298423228346457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4.5426707850120245</v>
      </c>
      <c r="AC85">
        <v>2.914905044598306</v>
      </c>
      <c r="AD85">
        <v>2.6437599585838312</v>
      </c>
      <c r="AE85">
        <v>4.9212250378693323</v>
      </c>
      <c r="AF85">
        <v>0.6743507415299439</v>
      </c>
      <c r="AG85">
        <v>4.8687352871130658</v>
      </c>
      <c r="AH85">
        <v>10.441835501531198</v>
      </c>
      <c r="AI85">
        <v>0.31929474169692423</v>
      </c>
      <c r="AJ85">
        <v>0</v>
      </c>
      <c r="AK85">
        <v>0</v>
      </c>
      <c r="AL85">
        <v>0</v>
      </c>
      <c r="AM85">
        <v>1.5142231335718392</v>
      </c>
      <c r="AN85">
        <v>4.5978458414645311E-2</v>
      </c>
      <c r="AO85">
        <v>0</v>
      </c>
      <c r="AP85">
        <v>0</v>
      </c>
      <c r="AQ85">
        <v>4.7204549208397086</v>
      </c>
      <c r="AR85">
        <v>0</v>
      </c>
      <c r="AS85">
        <v>3.0284462178368341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2.9122536212686567</v>
      </c>
      <c r="AZ85">
        <v>3.65</v>
      </c>
      <c r="BA85">
        <v>2.7776643664717344</v>
      </c>
      <c r="BB85">
        <v>2.7094485647969053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80.745376893362305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2.7900179477122222</v>
      </c>
      <c r="L86">
        <v>9.180095326809937</v>
      </c>
      <c r="M86">
        <v>2.5599963909003525</v>
      </c>
      <c r="N86">
        <v>2.8499854162846905</v>
      </c>
      <c r="O86">
        <v>3.1602664776119407</v>
      </c>
      <c r="P86">
        <v>5.2101562747943877</v>
      </c>
      <c r="Q86">
        <v>0.4100218053137884</v>
      </c>
      <c r="R86">
        <v>1.2697485499653818</v>
      </c>
      <c r="S86">
        <v>0.6298423228346457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4.5426707850120245</v>
      </c>
      <c r="AC86">
        <v>2.914905044598306</v>
      </c>
      <c r="AD86">
        <v>2.6437599585838312</v>
      </c>
      <c r="AE86">
        <v>4.9212250378693323</v>
      </c>
      <c r="AF86">
        <v>0.6743507415299439</v>
      </c>
      <c r="AG86">
        <v>4.8687352871130658</v>
      </c>
      <c r="AH86">
        <v>10.145913039835618</v>
      </c>
      <c r="AI86">
        <v>0</v>
      </c>
      <c r="AJ86">
        <v>0</v>
      </c>
      <c r="AK86">
        <v>0</v>
      </c>
      <c r="AL86">
        <v>0</v>
      </c>
      <c r="AM86">
        <v>1.5142231335718392</v>
      </c>
      <c r="AN86">
        <v>4.5978458414645311E-2</v>
      </c>
      <c r="AO86">
        <v>0</v>
      </c>
      <c r="AP86">
        <v>0</v>
      </c>
      <c r="AQ86">
        <v>4.7204549208397086</v>
      </c>
      <c r="AR86">
        <v>0</v>
      </c>
      <c r="AS86">
        <v>3.0284462178368341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2.9122536212686567</v>
      </c>
      <c r="AZ86">
        <v>3.65</v>
      </c>
      <c r="BA86">
        <v>2.6084906024096384</v>
      </c>
      <c r="BB86">
        <v>2.7094485647969053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79.960985925907693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2.7900204342051773</v>
      </c>
      <c r="L87">
        <v>9.180095326809937</v>
      </c>
      <c r="M87">
        <v>2.5599963909003525</v>
      </c>
      <c r="N87">
        <v>2.8499854162846905</v>
      </c>
      <c r="O87">
        <v>3.1602664776119407</v>
      </c>
      <c r="P87">
        <v>5.2101562747943877</v>
      </c>
      <c r="Q87">
        <v>0.4100218053137884</v>
      </c>
      <c r="R87">
        <v>1.2697485499653818</v>
      </c>
      <c r="S87">
        <v>0.6298423228346457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4.5426707850120245</v>
      </c>
      <c r="AC87">
        <v>2.914905044598306</v>
      </c>
      <c r="AD87">
        <v>2.6437599585838312</v>
      </c>
      <c r="AE87">
        <v>4.9212250378693323</v>
      </c>
      <c r="AF87">
        <v>0.6743507415299439</v>
      </c>
      <c r="AG87">
        <v>4.8687352871130658</v>
      </c>
      <c r="AH87">
        <v>10.145913039835618</v>
      </c>
      <c r="AI87">
        <v>0</v>
      </c>
      <c r="AJ87">
        <v>0</v>
      </c>
      <c r="AK87">
        <v>0</v>
      </c>
      <c r="AL87">
        <v>0</v>
      </c>
      <c r="AM87">
        <v>1.5142231335718392</v>
      </c>
      <c r="AN87">
        <v>4.5978458414645311E-2</v>
      </c>
      <c r="AO87">
        <v>0</v>
      </c>
      <c r="AP87">
        <v>0</v>
      </c>
      <c r="AQ87">
        <v>4.7204549208397086</v>
      </c>
      <c r="AR87">
        <v>0</v>
      </c>
      <c r="AS87">
        <v>3.0284462178368341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2.9122536212686567</v>
      </c>
      <c r="AZ87">
        <v>3.65</v>
      </c>
      <c r="BA87">
        <v>2.6084906024096384</v>
      </c>
      <c r="BB87">
        <v>2.7094485647969053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79.960988412400667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2.7900204342051773</v>
      </c>
      <c r="L88">
        <v>9.180095326809937</v>
      </c>
      <c r="M88">
        <v>2.5599963909003525</v>
      </c>
      <c r="N88">
        <v>2.8499854162846905</v>
      </c>
      <c r="O88">
        <v>3.1602664776119407</v>
      </c>
      <c r="P88">
        <v>5.2101562747943877</v>
      </c>
      <c r="Q88">
        <v>0.4100218053137884</v>
      </c>
      <c r="R88">
        <v>1.2697485499653818</v>
      </c>
      <c r="S88">
        <v>0.6298423228346457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4.5426707850120245</v>
      </c>
      <c r="AC88">
        <v>2.914905044598306</v>
      </c>
      <c r="AD88">
        <v>2.6437599585838312</v>
      </c>
      <c r="AE88">
        <v>4.9212250378693323</v>
      </c>
      <c r="AF88">
        <v>0.6743507415299439</v>
      </c>
      <c r="AG88">
        <v>4.8687352871130658</v>
      </c>
      <c r="AH88">
        <v>10.145913039835618</v>
      </c>
      <c r="AI88">
        <v>0</v>
      </c>
      <c r="AJ88">
        <v>0</v>
      </c>
      <c r="AK88">
        <v>0</v>
      </c>
      <c r="AL88">
        <v>0</v>
      </c>
      <c r="AM88">
        <v>1.5142231335718392</v>
      </c>
      <c r="AN88">
        <v>4.5978458414645311E-2</v>
      </c>
      <c r="AO88">
        <v>0</v>
      </c>
      <c r="AP88">
        <v>0</v>
      </c>
      <c r="AQ88">
        <v>4.7204549208397086</v>
      </c>
      <c r="AR88">
        <v>0</v>
      </c>
      <c r="AS88">
        <v>3.0284462178368341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2.9122536212686567</v>
      </c>
      <c r="AZ88">
        <v>3.65</v>
      </c>
      <c r="BA88">
        <v>2.6084906024096384</v>
      </c>
      <c r="BB88">
        <v>2.7094485647969053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79.960988412400667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2.7900204342051773</v>
      </c>
      <c r="L89">
        <v>9.180095326809937</v>
      </c>
      <c r="M89">
        <v>2.5599963909003525</v>
      </c>
      <c r="N89">
        <v>2.8499854162846905</v>
      </c>
      <c r="O89">
        <v>3.1602664776119407</v>
      </c>
      <c r="P89">
        <v>5.2101562747943877</v>
      </c>
      <c r="Q89">
        <v>0.4100218053137884</v>
      </c>
      <c r="R89">
        <v>1.2697485499653818</v>
      </c>
      <c r="S89">
        <v>0.6298423228346457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4.5426707850120245</v>
      </c>
      <c r="AC89">
        <v>2.914905044598306</v>
      </c>
      <c r="AD89">
        <v>2.6437599585838312</v>
      </c>
      <c r="AE89">
        <v>4.9212250378693323</v>
      </c>
      <c r="AF89">
        <v>0.6743507415299439</v>
      </c>
      <c r="AG89">
        <v>4.8687352871130658</v>
      </c>
      <c r="AH89">
        <v>10.441835501531198</v>
      </c>
      <c r="AI89">
        <v>0</v>
      </c>
      <c r="AJ89">
        <v>0</v>
      </c>
      <c r="AK89">
        <v>0</v>
      </c>
      <c r="AL89">
        <v>0</v>
      </c>
      <c r="AM89">
        <v>1.5142231335718392</v>
      </c>
      <c r="AN89">
        <v>4.5978458414645311E-2</v>
      </c>
      <c r="AO89">
        <v>0</v>
      </c>
      <c r="AP89">
        <v>0</v>
      </c>
      <c r="AQ89">
        <v>4.7204549208397086</v>
      </c>
      <c r="AR89">
        <v>0</v>
      </c>
      <c r="AS89">
        <v>3.0284462178368341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2.9122536212686567</v>
      </c>
      <c r="AZ89">
        <v>3.65</v>
      </c>
      <c r="BA89">
        <v>2.7776643664717344</v>
      </c>
      <c r="BB89">
        <v>2.7094485647969053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80.426084638158343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2.7900204342051773</v>
      </c>
      <c r="L90">
        <v>9.180095326809937</v>
      </c>
      <c r="M90">
        <v>2.5599963909003525</v>
      </c>
      <c r="N90">
        <v>2.8499854162846905</v>
      </c>
      <c r="O90">
        <v>3.1602664776119407</v>
      </c>
      <c r="P90">
        <v>5.2101562747943877</v>
      </c>
      <c r="Q90">
        <v>0.4100218053137884</v>
      </c>
      <c r="R90">
        <v>1.2697485499653818</v>
      </c>
      <c r="S90">
        <v>0.6298423228346457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4.5426707850120245</v>
      </c>
      <c r="AC90">
        <v>2.914905044598306</v>
      </c>
      <c r="AD90">
        <v>2.6437599585838312</v>
      </c>
      <c r="AE90">
        <v>4.9212250378693323</v>
      </c>
      <c r="AF90">
        <v>2.1494928133491107</v>
      </c>
      <c r="AG90">
        <v>4.8687352871130658</v>
      </c>
      <c r="AH90">
        <v>10.441835501531198</v>
      </c>
      <c r="AI90">
        <v>0</v>
      </c>
      <c r="AJ90">
        <v>0</v>
      </c>
      <c r="AK90">
        <v>0</v>
      </c>
      <c r="AL90">
        <v>0</v>
      </c>
      <c r="AM90">
        <v>1.5142231335718392</v>
      </c>
      <c r="AN90">
        <v>4.5978458414645311E-2</v>
      </c>
      <c r="AO90">
        <v>0</v>
      </c>
      <c r="AP90">
        <v>0</v>
      </c>
      <c r="AQ90">
        <v>4.7204549208397086</v>
      </c>
      <c r="AR90">
        <v>0</v>
      </c>
      <c r="AS90">
        <v>3.116316018913019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2.9609113113553112</v>
      </c>
      <c r="AZ90">
        <v>4.8585892424581019</v>
      </c>
      <c r="BA90">
        <v>2.7776643664717344</v>
      </c>
      <c r="BB90">
        <v>2.7094485647969053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83.246343443598462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2.7900204342051773</v>
      </c>
      <c r="L91">
        <v>9.180095326809937</v>
      </c>
      <c r="M91">
        <v>2.5599963909003525</v>
      </c>
      <c r="N91">
        <v>2.8499854162846905</v>
      </c>
      <c r="O91">
        <v>3.1602664776119407</v>
      </c>
      <c r="P91">
        <v>5.2101562747943877</v>
      </c>
      <c r="Q91">
        <v>0.4100218053137884</v>
      </c>
      <c r="R91">
        <v>1.2697485499653818</v>
      </c>
      <c r="S91">
        <v>0.6298423228346457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4.5426707850120245</v>
      </c>
      <c r="AC91">
        <v>2.914905044598306</v>
      </c>
      <c r="AD91">
        <v>2.6437599585838312</v>
      </c>
      <c r="AE91">
        <v>4.9212250378693323</v>
      </c>
      <c r="AF91">
        <v>2.1494928133491107</v>
      </c>
      <c r="AG91">
        <v>4.8687352871130658</v>
      </c>
      <c r="AH91">
        <v>12.090546415729225</v>
      </c>
      <c r="AI91">
        <v>0</v>
      </c>
      <c r="AJ91">
        <v>0</v>
      </c>
      <c r="AK91">
        <v>0</v>
      </c>
      <c r="AL91">
        <v>0</v>
      </c>
      <c r="AM91">
        <v>1.5142231335718392</v>
      </c>
      <c r="AN91">
        <v>4.5978458414645311E-2</v>
      </c>
      <c r="AO91">
        <v>0</v>
      </c>
      <c r="AP91">
        <v>0</v>
      </c>
      <c r="AQ91">
        <v>4.7204549208397086</v>
      </c>
      <c r="AR91">
        <v>0</v>
      </c>
      <c r="AS91">
        <v>3.116316018913019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2.9609113113553112</v>
      </c>
      <c r="AZ91">
        <v>4.8585892424581019</v>
      </c>
      <c r="BA91">
        <v>3.2188987925801014</v>
      </c>
      <c r="BB91">
        <v>2.7094485647969053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85.336288783904862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2.7900204342051773</v>
      </c>
      <c r="L92">
        <v>9.180095326809937</v>
      </c>
      <c r="M92">
        <v>2.5599963909003525</v>
      </c>
      <c r="N92">
        <v>2.8499854162846905</v>
      </c>
      <c r="O92">
        <v>3.1602664776119407</v>
      </c>
      <c r="P92">
        <v>5.2101562747943877</v>
      </c>
      <c r="Q92">
        <v>0.4100218053137884</v>
      </c>
      <c r="R92">
        <v>1.2697485499653818</v>
      </c>
      <c r="S92">
        <v>0.6298423228346457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4.5426707850120245</v>
      </c>
      <c r="AC92">
        <v>2.914905044598306</v>
      </c>
      <c r="AD92">
        <v>2.6437599585838312</v>
      </c>
      <c r="AE92">
        <v>4.9212250378693323</v>
      </c>
      <c r="AF92">
        <v>2.1494928133491107</v>
      </c>
      <c r="AG92">
        <v>4.8687352871130658</v>
      </c>
      <c r="AH92">
        <v>12.048271744636263</v>
      </c>
      <c r="AI92">
        <v>0</v>
      </c>
      <c r="AJ92">
        <v>0</v>
      </c>
      <c r="AK92">
        <v>0</v>
      </c>
      <c r="AL92">
        <v>0</v>
      </c>
      <c r="AM92">
        <v>1.5142231335718392</v>
      </c>
      <c r="AN92">
        <v>4.5978458414645311E-2</v>
      </c>
      <c r="AO92">
        <v>0</v>
      </c>
      <c r="AP92">
        <v>0</v>
      </c>
      <c r="AQ92">
        <v>4.7204549208397086</v>
      </c>
      <c r="AR92">
        <v>0</v>
      </c>
      <c r="AS92">
        <v>3.116316018913019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2.9609113113553112</v>
      </c>
      <c r="AZ92">
        <v>4.8585892424581019</v>
      </c>
      <c r="BA92">
        <v>3.2106831428571434</v>
      </c>
      <c r="BB92">
        <v>2.7094485647969053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85.285798463088938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2.7900204342051773</v>
      </c>
      <c r="L93">
        <v>9.180095326809937</v>
      </c>
      <c r="M93">
        <v>2.5599963909003525</v>
      </c>
      <c r="N93">
        <v>2.8499854162846905</v>
      </c>
      <c r="O93">
        <v>3.1602664776119407</v>
      </c>
      <c r="P93">
        <v>5.2101562747943877</v>
      </c>
      <c r="Q93">
        <v>0.4100218053137884</v>
      </c>
      <c r="R93">
        <v>1.2697485499653818</v>
      </c>
      <c r="S93">
        <v>0.6298423228346457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4.5426707850120245</v>
      </c>
      <c r="AC93">
        <v>2.914905044598306</v>
      </c>
      <c r="AD93">
        <v>2.6437599585838312</v>
      </c>
      <c r="AE93">
        <v>4.9212250378693323</v>
      </c>
      <c r="AF93">
        <v>2.1494928133491107</v>
      </c>
      <c r="AG93">
        <v>4.8687352871130658</v>
      </c>
      <c r="AH93">
        <v>10.441835501531198</v>
      </c>
      <c r="AI93">
        <v>0</v>
      </c>
      <c r="AJ93">
        <v>0</v>
      </c>
      <c r="AK93">
        <v>0</v>
      </c>
      <c r="AL93">
        <v>0</v>
      </c>
      <c r="AM93">
        <v>1.5142231335718392</v>
      </c>
      <c r="AN93">
        <v>4.5978458414645311E-2</v>
      </c>
      <c r="AO93">
        <v>0</v>
      </c>
      <c r="AP93">
        <v>0</v>
      </c>
      <c r="AQ93">
        <v>4.7204549208397086</v>
      </c>
      <c r="AR93">
        <v>0</v>
      </c>
      <c r="AS93">
        <v>3.116316018913019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2.9609113113553112</v>
      </c>
      <c r="AZ93">
        <v>4.8585892424581019</v>
      </c>
      <c r="BA93">
        <v>2.7776643664717344</v>
      </c>
      <c r="BB93">
        <v>2.7094485647969053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83.246343443598462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2.7900204342051773</v>
      </c>
      <c r="L94">
        <v>9.180095326809937</v>
      </c>
      <c r="M94">
        <v>2.5599963909003525</v>
      </c>
      <c r="N94">
        <v>2.8499854162846905</v>
      </c>
      <c r="O94">
        <v>3.1602664776119407</v>
      </c>
      <c r="P94">
        <v>5.2101562747943877</v>
      </c>
      <c r="Q94">
        <v>0.4100218053137884</v>
      </c>
      <c r="R94">
        <v>1.2697485499653818</v>
      </c>
      <c r="S94">
        <v>0.6298423228346457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4.5426707850120245</v>
      </c>
      <c r="AC94">
        <v>1.9413117643202127</v>
      </c>
      <c r="AD94">
        <v>1.7625066951391439</v>
      </c>
      <c r="AE94">
        <v>4.9212250378693323</v>
      </c>
      <c r="AF94">
        <v>1.4329952594298823</v>
      </c>
      <c r="AG94">
        <v>4.8687352871130658</v>
      </c>
      <c r="AH94">
        <v>7.6094348192025745</v>
      </c>
      <c r="AI94">
        <v>0</v>
      </c>
      <c r="AJ94">
        <v>0</v>
      </c>
      <c r="AK94">
        <v>0</v>
      </c>
      <c r="AL94">
        <v>0</v>
      </c>
      <c r="AM94">
        <v>1.5142231335718392</v>
      </c>
      <c r="AN94">
        <v>4.5978458414645311E-2</v>
      </c>
      <c r="AO94">
        <v>0</v>
      </c>
      <c r="AP94">
        <v>0</v>
      </c>
      <c r="AQ94">
        <v>4.7204549208397086</v>
      </c>
      <c r="AR94">
        <v>0</v>
      </c>
      <c r="AS94">
        <v>3.0284462178368341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2.9122536212686567</v>
      </c>
      <c r="AZ94">
        <v>3.65</v>
      </c>
      <c r="BA94">
        <v>2.0295237935656836</v>
      </c>
      <c r="BB94">
        <v>2.7094485647969053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75.749341357100818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2.7900204342051773</v>
      </c>
      <c r="L95">
        <v>9.180095326809937</v>
      </c>
      <c r="M95">
        <v>2.5599963909003525</v>
      </c>
      <c r="N95">
        <v>2.8499854162846905</v>
      </c>
      <c r="O95">
        <v>3.1602664776119407</v>
      </c>
      <c r="P95">
        <v>5.2101562747943877</v>
      </c>
      <c r="Q95">
        <v>0.4100218053137884</v>
      </c>
      <c r="R95">
        <v>1.2697485499653818</v>
      </c>
      <c r="S95">
        <v>0.6298423228346457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4.5426707850120245</v>
      </c>
      <c r="AC95">
        <v>2.914905044598306</v>
      </c>
      <c r="AD95">
        <v>0.88125326344468691</v>
      </c>
      <c r="AE95">
        <v>4.9212250378693323</v>
      </c>
      <c r="AF95">
        <v>1.4329952594298823</v>
      </c>
      <c r="AG95">
        <v>4.8687352871130658</v>
      </c>
      <c r="AH95">
        <v>7.6094348192025745</v>
      </c>
      <c r="AI95">
        <v>0</v>
      </c>
      <c r="AJ95">
        <v>0</v>
      </c>
      <c r="AK95">
        <v>0</v>
      </c>
      <c r="AL95">
        <v>0</v>
      </c>
      <c r="AM95">
        <v>1.5142231335718392</v>
      </c>
      <c r="AN95">
        <v>4.5978458414645311E-2</v>
      </c>
      <c r="AO95">
        <v>0</v>
      </c>
      <c r="AP95">
        <v>0</v>
      </c>
      <c r="AQ95">
        <v>4.7204549208397086</v>
      </c>
      <c r="AR95">
        <v>0</v>
      </c>
      <c r="AS95">
        <v>3.0284462178368341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2.9122536212686567</v>
      </c>
      <c r="AZ95">
        <v>3.65</v>
      </c>
      <c r="BA95">
        <v>2.0295237935656836</v>
      </c>
      <c r="BB95">
        <v>2.7094485647969053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75.841681205684452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2.7900204342051773</v>
      </c>
      <c r="L96">
        <v>9.180095326809937</v>
      </c>
      <c r="M96">
        <v>2.5599963909003525</v>
      </c>
      <c r="N96">
        <v>2.8499854162846905</v>
      </c>
      <c r="O96">
        <v>3.1602664776119407</v>
      </c>
      <c r="P96">
        <v>5.2101562747943877</v>
      </c>
      <c r="Q96">
        <v>0.4100218053137884</v>
      </c>
      <c r="R96">
        <v>1.2697485499653818</v>
      </c>
      <c r="S96">
        <v>0.6298423228346457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4.5426707850120245</v>
      </c>
      <c r="AC96">
        <v>2.914905044598306</v>
      </c>
      <c r="AD96">
        <v>0</v>
      </c>
      <c r="AE96">
        <v>4.9212250378693323</v>
      </c>
      <c r="AF96">
        <v>1.4329952594298823</v>
      </c>
      <c r="AG96">
        <v>4.8687352871130658</v>
      </c>
      <c r="AH96">
        <v>5.0729565199178088</v>
      </c>
      <c r="AI96">
        <v>0</v>
      </c>
      <c r="AJ96">
        <v>0</v>
      </c>
      <c r="AK96">
        <v>0</v>
      </c>
      <c r="AL96">
        <v>0</v>
      </c>
      <c r="AM96">
        <v>1.5142231335718392</v>
      </c>
      <c r="AN96">
        <v>4.5978458414645311E-2</v>
      </c>
      <c r="AO96">
        <v>0</v>
      </c>
      <c r="AP96">
        <v>0</v>
      </c>
      <c r="AQ96">
        <v>4.7204549208397086</v>
      </c>
      <c r="AR96">
        <v>0</v>
      </c>
      <c r="AS96">
        <v>3.0284462178368341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2.9122536212686567</v>
      </c>
      <c r="AZ96">
        <v>3.65</v>
      </c>
      <c r="BA96">
        <v>1.357818016</v>
      </c>
      <c r="BB96">
        <v>2.7094485647969053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71.752243865389318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2.7900204342051773</v>
      </c>
      <c r="L97">
        <v>9.180095326809937</v>
      </c>
      <c r="M97">
        <v>2.5599963909003525</v>
      </c>
      <c r="N97">
        <v>2.8499854162846905</v>
      </c>
      <c r="O97">
        <v>3.1602664776119407</v>
      </c>
      <c r="P97">
        <v>5.2101562747943877</v>
      </c>
      <c r="Q97">
        <v>0.4100218053137884</v>
      </c>
      <c r="R97">
        <v>1.2697485499653818</v>
      </c>
      <c r="S97">
        <v>0.6298423228346457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4.5426707850120245</v>
      </c>
      <c r="AC97">
        <v>2.914905044598306</v>
      </c>
      <c r="AD97">
        <v>0</v>
      </c>
      <c r="AE97">
        <v>3.2808167781193309</v>
      </c>
      <c r="AF97">
        <v>1.4329952594298823</v>
      </c>
      <c r="AG97">
        <v>4.8687352871130658</v>
      </c>
      <c r="AH97">
        <v>3.3819710132785401</v>
      </c>
      <c r="AI97">
        <v>0</v>
      </c>
      <c r="AJ97">
        <v>0</v>
      </c>
      <c r="AK97">
        <v>0</v>
      </c>
      <c r="AL97">
        <v>0</v>
      </c>
      <c r="AM97">
        <v>1.5142231335718392</v>
      </c>
      <c r="AN97">
        <v>4.5978458414645311E-2</v>
      </c>
      <c r="AO97">
        <v>0</v>
      </c>
      <c r="AP97">
        <v>0</v>
      </c>
      <c r="AQ97">
        <v>4.7204549208397086</v>
      </c>
      <c r="AR97">
        <v>0</v>
      </c>
      <c r="AS97">
        <v>3.0284462178368341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2.9122536212686567</v>
      </c>
      <c r="AZ97">
        <v>2.4300000000000002</v>
      </c>
      <c r="BA97">
        <v>0.90216487951807223</v>
      </c>
      <c r="BB97">
        <v>2.7094485647969053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66.745196962518108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2.7900204342051773</v>
      </c>
      <c r="L98">
        <v>9.180095326809937</v>
      </c>
      <c r="M98">
        <v>2.5599963909003525</v>
      </c>
      <c r="N98">
        <v>2.8499854162846905</v>
      </c>
      <c r="O98">
        <v>3.1602664776119407</v>
      </c>
      <c r="P98">
        <v>5.2101562747943877</v>
      </c>
      <c r="Q98">
        <v>0.4100218053137884</v>
      </c>
      <c r="R98">
        <v>1.2697485499653818</v>
      </c>
      <c r="S98">
        <v>0.6298423228346457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4.5426707850120245</v>
      </c>
      <c r="AC98">
        <v>1.9413117643202127</v>
      </c>
      <c r="AD98">
        <v>0</v>
      </c>
      <c r="AE98">
        <v>3.2808167781193309</v>
      </c>
      <c r="AF98">
        <v>1.4329952594298823</v>
      </c>
      <c r="AG98">
        <v>4.8687352871130658</v>
      </c>
      <c r="AH98">
        <v>1.6909855066392701</v>
      </c>
      <c r="AI98">
        <v>0</v>
      </c>
      <c r="AJ98">
        <v>0</v>
      </c>
      <c r="AK98">
        <v>0</v>
      </c>
      <c r="AL98">
        <v>0</v>
      </c>
      <c r="AM98">
        <v>1.5142231335718392</v>
      </c>
      <c r="AN98">
        <v>4.5978458414645311E-2</v>
      </c>
      <c r="AO98">
        <v>0</v>
      </c>
      <c r="AP98">
        <v>0</v>
      </c>
      <c r="AQ98">
        <v>4.7204549208397086</v>
      </c>
      <c r="AR98">
        <v>0</v>
      </c>
      <c r="AS98">
        <v>3.0284462178368341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2.9122536212686567</v>
      </c>
      <c r="AZ98">
        <v>1.0402865416666667</v>
      </c>
      <c r="BA98">
        <v>0.45108216867469875</v>
      </c>
      <c r="BB98">
        <v>2.7094485647969053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62.239822006424049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6.6990607461477253E-2</v>
      </c>
      <c r="L99">
        <f t="shared" si="2"/>
        <v>0.22019884933430278</v>
      </c>
      <c r="M99">
        <f t="shared" si="2"/>
        <v>6.1274451851651299E-2</v>
      </c>
      <c r="N99">
        <f t="shared" si="2"/>
        <v>6.820950785737058E-2</v>
      </c>
      <c r="O99">
        <f t="shared" si="2"/>
        <v>7.5658038821842744E-2</v>
      </c>
      <c r="P99">
        <f t="shared" si="2"/>
        <v>0.12435206104380374</v>
      </c>
      <c r="Q99">
        <f t="shared" si="2"/>
        <v>9.8359572720217742E-3</v>
      </c>
      <c r="R99">
        <f t="shared" si="2"/>
        <v>3.048161707318587E-2</v>
      </c>
      <c r="S99">
        <f t="shared" si="2"/>
        <v>1.5119182316328521E-2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6.8518617673931442E-2</v>
      </c>
      <c r="AC99">
        <f t="shared" si="2"/>
        <v>3.8840921496255718E-2</v>
      </c>
      <c r="AD99">
        <f t="shared" si="2"/>
        <v>1.8961250453571065E-2</v>
      </c>
      <c r="AE99">
        <f t="shared" si="2"/>
        <v>8.7761848103488957E-2</v>
      </c>
      <c r="AF99">
        <f t="shared" si="2"/>
        <v>2.2148206245732459E-2</v>
      </c>
      <c r="AG99">
        <f t="shared" si="2"/>
        <v>0.11684964689071339</v>
      </c>
      <c r="AH99">
        <f t="shared" si="2"/>
        <v>8.7931246581197192E-2</v>
      </c>
      <c r="AI99">
        <f t="shared" si="2"/>
        <v>9.5969764869340817E-3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3.6341355205724235E-2</v>
      </c>
      <c r="AN99">
        <f t="shared" si="2"/>
        <v>1.1034830019514864E-3</v>
      </c>
      <c r="AO99">
        <f t="shared" si="2"/>
        <v>0</v>
      </c>
      <c r="AP99">
        <f t="shared" si="2"/>
        <v>0</v>
      </c>
      <c r="AQ99">
        <f t="shared" si="2"/>
        <v>4.6024435423357303E-2</v>
      </c>
      <c r="AR99">
        <f t="shared" si="2"/>
        <v>0</v>
      </c>
      <c r="AS99">
        <f t="shared" si="2"/>
        <v>7.2946318631312582E-2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7.0040059980707753E-2</v>
      </c>
      <c r="AZ99">
        <f t="shared" si="2"/>
        <v>2.4546730321983453E-2</v>
      </c>
      <c r="BA99">
        <f t="shared" si="2"/>
        <v>2.3363420344001875E-2</v>
      </c>
      <c r="BB99">
        <f t="shared" si="2"/>
        <v>6.6060815489872873E-2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1.463155605362721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16.277027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16.277027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14.577349999999999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14.577349999999999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13.323618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13.323618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12.584106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12.584106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13.40591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13.40591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13.153187000000001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13.153187000000001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11.952702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11.952702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12.903086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12.903086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13.352864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13.352864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12.724888999999999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12.724888999999999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12.088141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12.088141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13.257011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13.257011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13.584611000000001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13.584611000000001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15.469443999999999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15.469443999999999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15.493243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15.493243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18.918012000000001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18.918012000000001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19.293970000000002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19.293970000000002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19.293970000000002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19.293970000000002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19.293970000000002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19.293970000000002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19.293970000000002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19.293970000000002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19.293970000000002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19.293970000000002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19.293970000000002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19.293970000000002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19.293970000000002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19.293970000000002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18.288121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18.288121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17.634126999999999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17.634126999999999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17.279952000000002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17.279952000000002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17.642396999999999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17.642396999999999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19.281611000000002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19.281611000000002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19.293970000000002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19.293970000000002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19.293970000000002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19.293970000000002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19.293970000000002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19.293970000000002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19.293970000000002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18.659842999999999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18.659842999999999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17.895119000000001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17.895119000000001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19.293970000000002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19.293970000000002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17.024708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17.024708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19.293970000000002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19.293970000000002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19.258976000000001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19.258976000000001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19.155809999999999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19.155809999999999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19.293970000000002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19.293970000000002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19.293970000000002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19.293970000000002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19.293970000000002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19.293970000000002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19.293970000000002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19.293970000000002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19.293970000000002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19.293970000000002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19.293970000000002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19.293970000000002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19.293970000000002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19.293970000000002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19.293970000000002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19.293970000000002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19.293970000000002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19.180717999999999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19.180717999999999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19.293970000000002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19.293970000000002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19.293970000000002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19.293970000000002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19.293970000000002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19.293970000000002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19.293970000000002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19.293970000000002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19.293970000000002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19.293970000000002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19.293970000000002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19.293970000000002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19.293970000000002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19.293970000000002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19.293970000000002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19.293970000000002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19.293970000000002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19.293970000000002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19.293970000000002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19.293970000000002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19.110427999999999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19.110427999999999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19.293970000000002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19.040137000000001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19.040137000000001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19.293970000000002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19.293970000000002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19.293970000000002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19.293970000000002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19.293970000000002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19.293970000000002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19.293970000000002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19.293970000000002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19.293970000000002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19.293970000000002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19.293970000000002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18.884027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18.884027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18.312726999999999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18.312726999999999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0.43845548799999939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0.43845548799999939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45408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493.97</v>
      </c>
      <c r="L3" s="202">
        <v>17.510000000000002</v>
      </c>
      <c r="M3" s="202">
        <v>63.85</v>
      </c>
      <c r="N3" s="202">
        <v>52.9</v>
      </c>
      <c r="O3" s="202">
        <v>73.94</v>
      </c>
      <c r="P3" s="202">
        <v>30.64</v>
      </c>
      <c r="Q3" s="202">
        <v>9.6199999999999992</v>
      </c>
      <c r="R3" s="202">
        <v>19.12</v>
      </c>
      <c r="S3" s="202">
        <v>11.76</v>
      </c>
      <c r="T3" s="202">
        <v>0</v>
      </c>
      <c r="U3" s="202">
        <v>62.1</v>
      </c>
      <c r="V3" s="202">
        <v>5.01</v>
      </c>
      <c r="W3" s="202">
        <v>19.66</v>
      </c>
      <c r="X3" s="202">
        <v>62.83</v>
      </c>
      <c r="Y3" s="202">
        <v>0</v>
      </c>
      <c r="Z3">
        <v>0</v>
      </c>
      <c r="AA3" s="202">
        <v>13.89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102.56</v>
      </c>
      <c r="AJ3" s="202">
        <v>0</v>
      </c>
      <c r="AK3" s="202">
        <v>0</v>
      </c>
      <c r="AL3" s="202">
        <v>0</v>
      </c>
      <c r="AM3" s="202">
        <v>296.18</v>
      </c>
      <c r="AN3" s="202">
        <v>0</v>
      </c>
      <c r="AO3">
        <v>0</v>
      </c>
      <c r="AP3" s="202">
        <v>118.31</v>
      </c>
      <c r="AQ3" s="202">
        <v>38.22</v>
      </c>
      <c r="AR3" s="202">
        <v>0</v>
      </c>
      <c r="AS3" s="202">
        <v>7.66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2.4500000000000002</v>
      </c>
      <c r="AZ3" s="202">
        <v>1.02</v>
      </c>
      <c r="BA3" s="202">
        <v>0.38</v>
      </c>
      <c r="BB3" s="202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493.97</v>
      </c>
      <c r="L4" s="202">
        <v>17.510000000000002</v>
      </c>
      <c r="M4" s="202">
        <v>63.85</v>
      </c>
      <c r="N4" s="202">
        <v>52.9</v>
      </c>
      <c r="O4" s="202">
        <v>73.94</v>
      </c>
      <c r="P4" s="202">
        <v>30.64</v>
      </c>
      <c r="Q4" s="202">
        <v>9.6199999999999992</v>
      </c>
      <c r="R4" s="202">
        <v>19.12</v>
      </c>
      <c r="S4" s="202">
        <v>11.76</v>
      </c>
      <c r="T4" s="202">
        <v>0</v>
      </c>
      <c r="U4" s="202">
        <v>62.1</v>
      </c>
      <c r="V4" s="202">
        <v>5.01</v>
      </c>
      <c r="W4" s="202">
        <v>19.66</v>
      </c>
      <c r="X4" s="202">
        <v>62.83</v>
      </c>
      <c r="Y4" s="202">
        <v>0</v>
      </c>
      <c r="Z4">
        <v>0</v>
      </c>
      <c r="AA4" s="202">
        <v>13.89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102.56</v>
      </c>
      <c r="AJ4" s="202">
        <v>0</v>
      </c>
      <c r="AK4" s="202">
        <v>0</v>
      </c>
      <c r="AL4" s="202">
        <v>0</v>
      </c>
      <c r="AM4" s="202">
        <v>296.18</v>
      </c>
      <c r="AN4" s="202">
        <v>0</v>
      </c>
      <c r="AO4">
        <v>0</v>
      </c>
      <c r="AP4" s="202">
        <v>118.31</v>
      </c>
      <c r="AQ4" s="202">
        <v>38.22</v>
      </c>
      <c r="AR4" s="202">
        <v>0</v>
      </c>
      <c r="AS4" s="202">
        <v>7.66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2.4500000000000002</v>
      </c>
      <c r="AZ4" s="202">
        <v>0</v>
      </c>
      <c r="BA4" s="202">
        <v>0.38</v>
      </c>
      <c r="BB4" s="202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493.97</v>
      </c>
      <c r="L5" s="202">
        <v>17.510000000000002</v>
      </c>
      <c r="M5" s="202">
        <v>63.85</v>
      </c>
      <c r="N5" s="202">
        <v>52.9</v>
      </c>
      <c r="O5" s="202">
        <v>73.94</v>
      </c>
      <c r="P5" s="202">
        <v>30.64</v>
      </c>
      <c r="Q5" s="202">
        <v>9.6199999999999992</v>
      </c>
      <c r="R5" s="202">
        <v>19.12</v>
      </c>
      <c r="S5" s="202">
        <v>11.76</v>
      </c>
      <c r="T5" s="202">
        <v>0</v>
      </c>
      <c r="U5" s="202">
        <v>62.1</v>
      </c>
      <c r="V5" s="202">
        <v>5.01</v>
      </c>
      <c r="W5" s="202">
        <v>19.66</v>
      </c>
      <c r="X5" s="202">
        <v>62.83</v>
      </c>
      <c r="Y5" s="202">
        <v>0</v>
      </c>
      <c r="Z5">
        <v>0</v>
      </c>
      <c r="AA5" s="202">
        <v>13.89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102.56</v>
      </c>
      <c r="AJ5" s="202">
        <v>0</v>
      </c>
      <c r="AK5" s="202">
        <v>0</v>
      </c>
      <c r="AL5" s="202">
        <v>0</v>
      </c>
      <c r="AM5" s="202">
        <v>296.18</v>
      </c>
      <c r="AN5" s="202">
        <v>0</v>
      </c>
      <c r="AO5">
        <v>0</v>
      </c>
      <c r="AP5" s="202">
        <v>118.31</v>
      </c>
      <c r="AQ5" s="202">
        <v>38.22</v>
      </c>
      <c r="AR5" s="202">
        <v>0</v>
      </c>
      <c r="AS5" s="202">
        <v>7.66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2.4500000000000002</v>
      </c>
      <c r="AZ5" s="202">
        <v>0</v>
      </c>
      <c r="BA5" s="202">
        <v>0.38</v>
      </c>
      <c r="BB5" s="202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493.97</v>
      </c>
      <c r="L6" s="202">
        <v>17.510000000000002</v>
      </c>
      <c r="M6" s="202">
        <v>63.85</v>
      </c>
      <c r="N6" s="202">
        <v>52.9</v>
      </c>
      <c r="O6" s="202">
        <v>73.94</v>
      </c>
      <c r="P6" s="202">
        <v>30.64</v>
      </c>
      <c r="Q6" s="202">
        <v>9.6199999999999992</v>
      </c>
      <c r="R6" s="202">
        <v>19.12</v>
      </c>
      <c r="S6" s="202">
        <v>11.76</v>
      </c>
      <c r="T6" s="202">
        <v>0</v>
      </c>
      <c r="U6" s="202">
        <v>62.1</v>
      </c>
      <c r="V6" s="202">
        <v>5.01</v>
      </c>
      <c r="W6" s="202">
        <v>19.66</v>
      </c>
      <c r="X6" s="202">
        <v>62.83</v>
      </c>
      <c r="Y6" s="202">
        <v>0</v>
      </c>
      <c r="Z6">
        <v>0</v>
      </c>
      <c r="AA6" s="202">
        <v>13.89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102.56</v>
      </c>
      <c r="AJ6" s="202">
        <v>0</v>
      </c>
      <c r="AK6" s="202">
        <v>0</v>
      </c>
      <c r="AL6" s="202">
        <v>0</v>
      </c>
      <c r="AM6" s="202">
        <v>296.18</v>
      </c>
      <c r="AN6" s="202">
        <v>0</v>
      </c>
      <c r="AO6">
        <v>0</v>
      </c>
      <c r="AP6" s="202">
        <v>118.31</v>
      </c>
      <c r="AQ6" s="202">
        <v>38.22</v>
      </c>
      <c r="AR6" s="202">
        <v>0</v>
      </c>
      <c r="AS6" s="202">
        <v>7.66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2.4500000000000002</v>
      </c>
      <c r="AZ6" s="202">
        <v>0</v>
      </c>
      <c r="BA6" s="202">
        <v>0.38</v>
      </c>
      <c r="BB6" s="202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493.97</v>
      </c>
      <c r="L7" s="202">
        <v>17.510000000000002</v>
      </c>
      <c r="M7" s="202">
        <v>63.85</v>
      </c>
      <c r="N7" s="202">
        <v>52.9</v>
      </c>
      <c r="O7" s="202">
        <v>73.94</v>
      </c>
      <c r="P7" s="202">
        <v>30.64</v>
      </c>
      <c r="Q7" s="202">
        <v>9.6199999999999992</v>
      </c>
      <c r="R7" s="202">
        <v>19.12</v>
      </c>
      <c r="S7" s="202">
        <v>11.76</v>
      </c>
      <c r="T7" s="202">
        <v>0</v>
      </c>
      <c r="U7" s="202">
        <v>62.1</v>
      </c>
      <c r="V7" s="202">
        <v>5.01</v>
      </c>
      <c r="W7" s="202">
        <v>19.66</v>
      </c>
      <c r="X7" s="202">
        <v>62.83</v>
      </c>
      <c r="Y7" s="202">
        <v>0</v>
      </c>
      <c r="Z7">
        <v>0</v>
      </c>
      <c r="AA7" s="202">
        <v>13.89</v>
      </c>
      <c r="AB7" s="202">
        <v>0</v>
      </c>
      <c r="AC7" s="202">
        <v>0</v>
      </c>
      <c r="AD7" s="202">
        <v>0</v>
      </c>
      <c r="AE7" s="202">
        <v>43.12</v>
      </c>
      <c r="AF7" s="202">
        <v>0</v>
      </c>
      <c r="AG7" s="202">
        <v>0</v>
      </c>
      <c r="AH7" s="202">
        <v>0</v>
      </c>
      <c r="AI7" s="202">
        <v>102.56</v>
      </c>
      <c r="AJ7" s="202">
        <v>0</v>
      </c>
      <c r="AK7" s="202">
        <v>0</v>
      </c>
      <c r="AL7" s="202">
        <v>0</v>
      </c>
      <c r="AM7" s="202">
        <v>296.18</v>
      </c>
      <c r="AN7" s="202">
        <v>0</v>
      </c>
      <c r="AO7">
        <v>0</v>
      </c>
      <c r="AP7" s="202">
        <v>118.31</v>
      </c>
      <c r="AQ7" s="202">
        <v>38.22</v>
      </c>
      <c r="AR7" s="202">
        <v>0</v>
      </c>
      <c r="AS7" s="202">
        <v>7.66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2.4500000000000002</v>
      </c>
      <c r="AZ7" s="202">
        <v>0</v>
      </c>
      <c r="BA7" s="202">
        <v>0.38</v>
      </c>
      <c r="BB7" s="202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493.97</v>
      </c>
      <c r="L8" s="202">
        <v>17.510000000000002</v>
      </c>
      <c r="M8" s="202">
        <v>63.85</v>
      </c>
      <c r="N8" s="202">
        <v>52.9</v>
      </c>
      <c r="O8" s="202">
        <v>73.94</v>
      </c>
      <c r="P8" s="202">
        <v>30.64</v>
      </c>
      <c r="Q8" s="202">
        <v>9.6199999999999992</v>
      </c>
      <c r="R8" s="202">
        <v>19.12</v>
      </c>
      <c r="S8" s="202">
        <v>11.76</v>
      </c>
      <c r="T8" s="202">
        <v>0</v>
      </c>
      <c r="U8" s="202">
        <v>62.1</v>
      </c>
      <c r="V8" s="202">
        <v>5.01</v>
      </c>
      <c r="W8" s="202">
        <v>19.66</v>
      </c>
      <c r="X8" s="202">
        <v>62.83</v>
      </c>
      <c r="Y8" s="202">
        <v>0</v>
      </c>
      <c r="Z8">
        <v>0</v>
      </c>
      <c r="AA8" s="202">
        <v>13.89</v>
      </c>
      <c r="AB8" s="202">
        <v>0</v>
      </c>
      <c r="AC8" s="202">
        <v>0</v>
      </c>
      <c r="AD8" s="202">
        <v>0</v>
      </c>
      <c r="AE8" s="202">
        <v>43.12</v>
      </c>
      <c r="AF8" s="202">
        <v>0</v>
      </c>
      <c r="AG8" s="202">
        <v>0</v>
      </c>
      <c r="AH8" s="202">
        <v>0</v>
      </c>
      <c r="AI8" s="202">
        <v>102.56</v>
      </c>
      <c r="AJ8" s="202">
        <v>0</v>
      </c>
      <c r="AK8" s="202">
        <v>0</v>
      </c>
      <c r="AL8" s="202">
        <v>0</v>
      </c>
      <c r="AM8" s="202">
        <v>296.18</v>
      </c>
      <c r="AN8" s="202">
        <v>0</v>
      </c>
      <c r="AO8">
        <v>0</v>
      </c>
      <c r="AP8" s="202">
        <v>118.31</v>
      </c>
      <c r="AQ8" s="202">
        <v>38.22</v>
      </c>
      <c r="AR8" s="202">
        <v>0</v>
      </c>
      <c r="AS8" s="202">
        <v>7.66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2.4500000000000002</v>
      </c>
      <c r="AZ8" s="202">
        <v>0</v>
      </c>
      <c r="BA8" s="202">
        <v>0.38</v>
      </c>
      <c r="BB8" s="202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493.97</v>
      </c>
      <c r="L9" s="202">
        <v>17.510000000000002</v>
      </c>
      <c r="M9" s="202">
        <v>63.85</v>
      </c>
      <c r="N9" s="202">
        <v>52.9</v>
      </c>
      <c r="O9" s="202">
        <v>73.94</v>
      </c>
      <c r="P9" s="202">
        <v>30.64</v>
      </c>
      <c r="Q9" s="202">
        <v>9.6199999999999992</v>
      </c>
      <c r="R9" s="202">
        <v>19.12</v>
      </c>
      <c r="S9" s="202">
        <v>11.76</v>
      </c>
      <c r="T9" s="202">
        <v>0</v>
      </c>
      <c r="U9" s="202">
        <v>60.06</v>
      </c>
      <c r="V9" s="202">
        <v>5.01</v>
      </c>
      <c r="W9" s="202">
        <v>19.66</v>
      </c>
      <c r="X9" s="202">
        <v>62.83</v>
      </c>
      <c r="Y9" s="202">
        <v>0</v>
      </c>
      <c r="Z9">
        <v>0</v>
      </c>
      <c r="AA9" s="202">
        <v>13.89</v>
      </c>
      <c r="AB9" s="202">
        <v>0</v>
      </c>
      <c r="AC9" s="202">
        <v>0</v>
      </c>
      <c r="AD9" s="202">
        <v>0</v>
      </c>
      <c r="AE9" s="202">
        <v>43.12</v>
      </c>
      <c r="AF9" s="202">
        <v>0</v>
      </c>
      <c r="AG9" s="202">
        <v>0</v>
      </c>
      <c r="AH9" s="202">
        <v>0</v>
      </c>
      <c r="AI9" s="202">
        <v>122.16</v>
      </c>
      <c r="AJ9" s="202">
        <v>0</v>
      </c>
      <c r="AK9" s="202">
        <v>0</v>
      </c>
      <c r="AL9" s="202">
        <v>0</v>
      </c>
      <c r="AM9" s="202">
        <v>240</v>
      </c>
      <c r="AN9" s="202">
        <v>0</v>
      </c>
      <c r="AO9">
        <v>0</v>
      </c>
      <c r="AP9" s="202">
        <v>118.31</v>
      </c>
      <c r="AQ9" s="202">
        <v>38.22</v>
      </c>
      <c r="AR9" s="202">
        <v>0</v>
      </c>
      <c r="AS9" s="202">
        <v>7.66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2.4500000000000002</v>
      </c>
      <c r="AZ9" s="202">
        <v>0</v>
      </c>
      <c r="BA9" s="202">
        <v>0.38</v>
      </c>
      <c r="BB9" s="202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493.97</v>
      </c>
      <c r="L10" s="202">
        <v>17.510000000000002</v>
      </c>
      <c r="M10" s="202">
        <v>63.85</v>
      </c>
      <c r="N10" s="202">
        <v>52.9</v>
      </c>
      <c r="O10" s="202">
        <v>73.94</v>
      </c>
      <c r="P10" s="202">
        <v>30.64</v>
      </c>
      <c r="Q10" s="202">
        <v>9.6199999999999992</v>
      </c>
      <c r="R10" s="202">
        <v>19.12</v>
      </c>
      <c r="S10" s="202">
        <v>11.76</v>
      </c>
      <c r="T10" s="202">
        <v>0</v>
      </c>
      <c r="U10" s="202">
        <v>60.06</v>
      </c>
      <c r="V10" s="202">
        <v>5.01</v>
      </c>
      <c r="W10" s="202">
        <v>19.66</v>
      </c>
      <c r="X10" s="202">
        <v>62.83</v>
      </c>
      <c r="Y10" s="202">
        <v>0</v>
      </c>
      <c r="Z10">
        <v>0</v>
      </c>
      <c r="AA10" s="202">
        <v>13.89</v>
      </c>
      <c r="AB10" s="202">
        <v>0</v>
      </c>
      <c r="AC10" s="202">
        <v>0</v>
      </c>
      <c r="AD10" s="202">
        <v>0</v>
      </c>
      <c r="AE10" s="202">
        <v>43.12</v>
      </c>
      <c r="AF10" s="202">
        <v>0</v>
      </c>
      <c r="AG10" s="202">
        <v>0</v>
      </c>
      <c r="AH10" s="202">
        <v>0</v>
      </c>
      <c r="AI10" s="202">
        <v>102.56</v>
      </c>
      <c r="AJ10" s="202">
        <v>0</v>
      </c>
      <c r="AK10" s="202">
        <v>0</v>
      </c>
      <c r="AL10" s="202">
        <v>0</v>
      </c>
      <c r="AM10" s="202">
        <v>200</v>
      </c>
      <c r="AN10" s="202">
        <v>0</v>
      </c>
      <c r="AO10">
        <v>0</v>
      </c>
      <c r="AP10" s="202">
        <v>118.31</v>
      </c>
      <c r="AQ10" s="202">
        <v>38.22</v>
      </c>
      <c r="AR10" s="202">
        <v>0</v>
      </c>
      <c r="AS10" s="202">
        <v>7.66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2.4500000000000002</v>
      </c>
      <c r="AZ10" s="202">
        <v>0</v>
      </c>
      <c r="BA10" s="202">
        <v>0.38</v>
      </c>
      <c r="BB10" s="202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493.97</v>
      </c>
      <c r="L11" s="202">
        <v>17.510000000000002</v>
      </c>
      <c r="M11" s="202">
        <v>63.85</v>
      </c>
      <c r="N11" s="202">
        <v>52.9</v>
      </c>
      <c r="O11" s="202">
        <v>73.94</v>
      </c>
      <c r="P11" s="202">
        <v>30.64</v>
      </c>
      <c r="Q11" s="202">
        <v>9.6199999999999992</v>
      </c>
      <c r="R11" s="202">
        <v>19.12</v>
      </c>
      <c r="S11" s="202">
        <v>11.76</v>
      </c>
      <c r="T11" s="202">
        <v>0</v>
      </c>
      <c r="U11" s="202">
        <v>60.06</v>
      </c>
      <c r="V11" s="202">
        <v>5.01</v>
      </c>
      <c r="W11" s="202">
        <v>19.66</v>
      </c>
      <c r="X11" s="202">
        <v>62.83</v>
      </c>
      <c r="Y11" s="202">
        <v>0</v>
      </c>
      <c r="Z11">
        <v>0</v>
      </c>
      <c r="AA11" s="202">
        <v>13.89</v>
      </c>
      <c r="AB11" s="202">
        <v>0</v>
      </c>
      <c r="AC11" s="202">
        <v>0</v>
      </c>
      <c r="AD11" s="202">
        <v>0</v>
      </c>
      <c r="AE11" s="202">
        <v>43.12</v>
      </c>
      <c r="AF11" s="202">
        <v>0</v>
      </c>
      <c r="AG11" s="202">
        <v>0</v>
      </c>
      <c r="AH11" s="202">
        <v>0</v>
      </c>
      <c r="AI11" s="202">
        <v>134.56</v>
      </c>
      <c r="AJ11" s="202">
        <v>0</v>
      </c>
      <c r="AK11" s="202">
        <v>0</v>
      </c>
      <c r="AL11" s="202">
        <v>0</v>
      </c>
      <c r="AM11" s="202">
        <v>136</v>
      </c>
      <c r="AN11" s="202">
        <v>0</v>
      </c>
      <c r="AO11">
        <v>0</v>
      </c>
      <c r="AP11" s="202">
        <v>118.31</v>
      </c>
      <c r="AQ11" s="202">
        <v>38.22</v>
      </c>
      <c r="AR11" s="202">
        <v>0</v>
      </c>
      <c r="AS11" s="202">
        <v>7.66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2.4500000000000002</v>
      </c>
      <c r="AZ11" s="202">
        <v>0</v>
      </c>
      <c r="BA11" s="202">
        <v>0.38</v>
      </c>
      <c r="BB11" s="202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493.97</v>
      </c>
      <c r="L12" s="202">
        <v>17.510000000000002</v>
      </c>
      <c r="M12" s="202">
        <v>63.85</v>
      </c>
      <c r="N12" s="202">
        <v>52.9</v>
      </c>
      <c r="O12" s="202">
        <v>73.94</v>
      </c>
      <c r="P12" s="202">
        <v>30.64</v>
      </c>
      <c r="Q12" s="202">
        <v>9.6199999999999992</v>
      </c>
      <c r="R12" s="202">
        <v>19.12</v>
      </c>
      <c r="S12" s="202">
        <v>11.76</v>
      </c>
      <c r="T12" s="202">
        <v>0</v>
      </c>
      <c r="U12" s="202">
        <v>60.06</v>
      </c>
      <c r="V12" s="202">
        <v>5.01</v>
      </c>
      <c r="W12" s="202">
        <v>19.66</v>
      </c>
      <c r="X12" s="202">
        <v>62.83</v>
      </c>
      <c r="Y12" s="202">
        <v>0</v>
      </c>
      <c r="Z12">
        <v>0</v>
      </c>
      <c r="AA12" s="202">
        <v>13.89</v>
      </c>
      <c r="AB12" s="202">
        <v>0</v>
      </c>
      <c r="AC12" s="202">
        <v>0</v>
      </c>
      <c r="AD12" s="202">
        <v>0</v>
      </c>
      <c r="AE12" s="202">
        <v>43.12</v>
      </c>
      <c r="AF12" s="202">
        <v>0</v>
      </c>
      <c r="AG12" s="202">
        <v>0</v>
      </c>
      <c r="AH12" s="202">
        <v>0</v>
      </c>
      <c r="AI12" s="202">
        <v>134.56</v>
      </c>
      <c r="AJ12" s="202">
        <v>0</v>
      </c>
      <c r="AK12" s="202">
        <v>0</v>
      </c>
      <c r="AL12" s="202">
        <v>0</v>
      </c>
      <c r="AM12" s="202">
        <v>136</v>
      </c>
      <c r="AN12" s="202">
        <v>0</v>
      </c>
      <c r="AO12">
        <v>0</v>
      </c>
      <c r="AP12" s="202">
        <v>118.31</v>
      </c>
      <c r="AQ12" s="202">
        <v>38.22</v>
      </c>
      <c r="AR12" s="202">
        <v>0</v>
      </c>
      <c r="AS12" s="202">
        <v>7.66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2.4500000000000002</v>
      </c>
      <c r="AZ12" s="202">
        <v>0</v>
      </c>
      <c r="BA12" s="202">
        <v>0.38</v>
      </c>
      <c r="BB12" s="202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436.73</v>
      </c>
      <c r="L13" s="202">
        <v>17.510000000000002</v>
      </c>
      <c r="M13" s="202">
        <v>63.85</v>
      </c>
      <c r="N13" s="202">
        <v>52.9</v>
      </c>
      <c r="O13" s="202">
        <v>73.94</v>
      </c>
      <c r="P13" s="202">
        <v>30.64</v>
      </c>
      <c r="Q13" s="202">
        <v>9.6199999999999992</v>
      </c>
      <c r="R13" s="202">
        <v>19.12</v>
      </c>
      <c r="S13" s="202">
        <v>11.76</v>
      </c>
      <c r="T13" s="202">
        <v>0</v>
      </c>
      <c r="U13" s="202">
        <v>60.06</v>
      </c>
      <c r="V13" s="202">
        <v>5.01</v>
      </c>
      <c r="W13" s="202">
        <v>19.66</v>
      </c>
      <c r="X13" s="202">
        <v>62.83</v>
      </c>
      <c r="Y13" s="202">
        <v>0</v>
      </c>
      <c r="Z13">
        <v>0</v>
      </c>
      <c r="AA13" s="202">
        <v>13.89</v>
      </c>
      <c r="AB13" s="202">
        <v>0</v>
      </c>
      <c r="AC13" s="202">
        <v>0</v>
      </c>
      <c r="AD13" s="202">
        <v>0</v>
      </c>
      <c r="AE13" s="202">
        <v>43.12</v>
      </c>
      <c r="AF13" s="202">
        <v>0</v>
      </c>
      <c r="AG13" s="202">
        <v>0</v>
      </c>
      <c r="AH13" s="202">
        <v>0</v>
      </c>
      <c r="AI13" s="202">
        <v>134.56</v>
      </c>
      <c r="AJ13" s="202">
        <v>0</v>
      </c>
      <c r="AK13" s="202">
        <v>0</v>
      </c>
      <c r="AL13" s="202">
        <v>0</v>
      </c>
      <c r="AM13" s="202">
        <v>136</v>
      </c>
      <c r="AN13" s="202">
        <v>0</v>
      </c>
      <c r="AO13">
        <v>0</v>
      </c>
      <c r="AP13" s="202">
        <v>118.31</v>
      </c>
      <c r="AQ13" s="202">
        <v>38.22</v>
      </c>
      <c r="AR13" s="202">
        <v>0</v>
      </c>
      <c r="AS13" s="202">
        <v>7.66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2.4500000000000002</v>
      </c>
      <c r="AZ13" s="202">
        <v>0</v>
      </c>
      <c r="BA13" s="202">
        <v>0.38</v>
      </c>
      <c r="BB13" s="202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380.06</v>
      </c>
      <c r="L14" s="202">
        <v>17.510000000000002</v>
      </c>
      <c r="M14" s="202">
        <v>63.85</v>
      </c>
      <c r="N14" s="202">
        <v>52.9</v>
      </c>
      <c r="O14" s="202">
        <v>73.94</v>
      </c>
      <c r="P14" s="202">
        <v>30.64</v>
      </c>
      <c r="Q14" s="202">
        <v>9.6199999999999992</v>
      </c>
      <c r="R14" s="202">
        <v>19.12</v>
      </c>
      <c r="S14" s="202">
        <v>11.76</v>
      </c>
      <c r="T14" s="202">
        <v>0</v>
      </c>
      <c r="U14" s="202">
        <v>60.06</v>
      </c>
      <c r="V14" s="202">
        <v>5.01</v>
      </c>
      <c r="W14" s="202">
        <v>19.66</v>
      </c>
      <c r="X14" s="202">
        <v>62.83</v>
      </c>
      <c r="Y14" s="202">
        <v>0</v>
      </c>
      <c r="Z14">
        <v>0</v>
      </c>
      <c r="AA14" s="202">
        <v>13.89</v>
      </c>
      <c r="AB14" s="202">
        <v>0</v>
      </c>
      <c r="AC14" s="202">
        <v>0</v>
      </c>
      <c r="AD14" s="202">
        <v>0</v>
      </c>
      <c r="AE14" s="202">
        <v>43.12</v>
      </c>
      <c r="AF14" s="202">
        <v>0</v>
      </c>
      <c r="AG14" s="202">
        <v>0</v>
      </c>
      <c r="AH14" s="202">
        <v>0</v>
      </c>
      <c r="AI14" s="202">
        <v>134.56</v>
      </c>
      <c r="AJ14" s="202">
        <v>0</v>
      </c>
      <c r="AK14" s="202">
        <v>0</v>
      </c>
      <c r="AL14" s="202">
        <v>0</v>
      </c>
      <c r="AM14" s="202">
        <v>136</v>
      </c>
      <c r="AN14" s="202">
        <v>0</v>
      </c>
      <c r="AO14">
        <v>0</v>
      </c>
      <c r="AP14" s="202">
        <v>118.31</v>
      </c>
      <c r="AQ14" s="202">
        <v>38.22</v>
      </c>
      <c r="AR14" s="202">
        <v>0</v>
      </c>
      <c r="AS14" s="202">
        <v>7.66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2.4500000000000002</v>
      </c>
      <c r="AZ14" s="202">
        <v>0</v>
      </c>
      <c r="BA14" s="202">
        <v>0.38</v>
      </c>
      <c r="BB14" s="202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331.83</v>
      </c>
      <c r="L15" s="202">
        <v>17.510000000000002</v>
      </c>
      <c r="M15" s="202">
        <v>63.85</v>
      </c>
      <c r="N15" s="202">
        <v>52.9</v>
      </c>
      <c r="O15" s="202">
        <v>73.94</v>
      </c>
      <c r="P15" s="202">
        <v>31.3</v>
      </c>
      <c r="Q15" s="202">
        <v>9.6199999999999992</v>
      </c>
      <c r="R15" s="202">
        <v>19.12</v>
      </c>
      <c r="S15" s="202">
        <v>11.76</v>
      </c>
      <c r="T15" s="202">
        <v>0</v>
      </c>
      <c r="U15" s="202">
        <v>60.06</v>
      </c>
      <c r="V15" s="202">
        <v>5.01</v>
      </c>
      <c r="W15" s="202">
        <v>19.66</v>
      </c>
      <c r="X15" s="202">
        <v>62.83</v>
      </c>
      <c r="Y15" s="202">
        <v>0</v>
      </c>
      <c r="Z15">
        <v>0</v>
      </c>
      <c r="AA15" s="202">
        <v>13.89</v>
      </c>
      <c r="AB15" s="202">
        <v>0</v>
      </c>
      <c r="AC15" s="202">
        <v>0</v>
      </c>
      <c r="AD15" s="202">
        <v>0</v>
      </c>
      <c r="AE15" s="202">
        <v>43.12</v>
      </c>
      <c r="AF15" s="202">
        <v>0</v>
      </c>
      <c r="AG15" s="202">
        <v>0</v>
      </c>
      <c r="AH15" s="202">
        <v>0</v>
      </c>
      <c r="AI15" s="202">
        <v>134.56</v>
      </c>
      <c r="AJ15" s="202">
        <v>0</v>
      </c>
      <c r="AK15" s="202">
        <v>0</v>
      </c>
      <c r="AL15" s="202">
        <v>0</v>
      </c>
      <c r="AM15" s="202">
        <v>136</v>
      </c>
      <c r="AN15" s="202">
        <v>0</v>
      </c>
      <c r="AO15">
        <v>0</v>
      </c>
      <c r="AP15" s="202">
        <v>118.31</v>
      </c>
      <c r="AQ15" s="202">
        <v>38.22</v>
      </c>
      <c r="AR15" s="202">
        <v>0</v>
      </c>
      <c r="AS15" s="202">
        <v>7.66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2.4500000000000002</v>
      </c>
      <c r="AZ15" s="202">
        <v>0</v>
      </c>
      <c r="BA15" s="202">
        <v>0.38</v>
      </c>
      <c r="BB15" s="202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272.04000000000002</v>
      </c>
      <c r="L16" s="202">
        <v>17.510000000000002</v>
      </c>
      <c r="M16" s="202">
        <v>63.85</v>
      </c>
      <c r="N16" s="202">
        <v>52.9</v>
      </c>
      <c r="O16" s="202">
        <v>73.94</v>
      </c>
      <c r="P16" s="202">
        <v>31.35</v>
      </c>
      <c r="Q16" s="202">
        <v>9.6199999999999992</v>
      </c>
      <c r="R16" s="202">
        <v>19.12</v>
      </c>
      <c r="S16" s="202">
        <v>11.76</v>
      </c>
      <c r="T16" s="202">
        <v>0</v>
      </c>
      <c r="U16" s="202">
        <v>60.06</v>
      </c>
      <c r="V16" s="202">
        <v>5.01</v>
      </c>
      <c r="W16" s="202">
        <v>19.66</v>
      </c>
      <c r="X16" s="202">
        <v>62.83</v>
      </c>
      <c r="Y16" s="202">
        <v>0</v>
      </c>
      <c r="Z16">
        <v>0</v>
      </c>
      <c r="AA16" s="202">
        <v>13.89</v>
      </c>
      <c r="AB16" s="202">
        <v>0</v>
      </c>
      <c r="AC16" s="202">
        <v>0</v>
      </c>
      <c r="AD16" s="202">
        <v>0</v>
      </c>
      <c r="AE16" s="202">
        <v>43.12</v>
      </c>
      <c r="AF16" s="202">
        <v>0</v>
      </c>
      <c r="AG16" s="202">
        <v>0</v>
      </c>
      <c r="AH16" s="202">
        <v>0</v>
      </c>
      <c r="AI16" s="202">
        <v>135.61000000000001</v>
      </c>
      <c r="AJ16" s="202">
        <v>0</v>
      </c>
      <c r="AK16" s="202">
        <v>0</v>
      </c>
      <c r="AL16" s="202">
        <v>0</v>
      </c>
      <c r="AM16" s="202">
        <v>136</v>
      </c>
      <c r="AN16" s="202">
        <v>0</v>
      </c>
      <c r="AO16">
        <v>0</v>
      </c>
      <c r="AP16" s="202">
        <v>118.31</v>
      </c>
      <c r="AQ16" s="202">
        <v>38.22</v>
      </c>
      <c r="AR16" s="202">
        <v>0</v>
      </c>
      <c r="AS16" s="202">
        <v>7.66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2.4500000000000002</v>
      </c>
      <c r="AZ16" s="202">
        <v>0</v>
      </c>
      <c r="BA16" s="202">
        <v>0.38</v>
      </c>
      <c r="BB16" s="202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272.05</v>
      </c>
      <c r="L17" s="202">
        <v>17.510000000000002</v>
      </c>
      <c r="M17" s="202">
        <v>63.85</v>
      </c>
      <c r="N17" s="202">
        <v>52.9</v>
      </c>
      <c r="O17" s="202">
        <v>73.94</v>
      </c>
      <c r="P17" s="202">
        <v>31.35</v>
      </c>
      <c r="Q17" s="202">
        <v>9.6199999999999992</v>
      </c>
      <c r="R17" s="202">
        <v>19.12</v>
      </c>
      <c r="S17" s="202">
        <v>11.76</v>
      </c>
      <c r="T17" s="202">
        <v>0</v>
      </c>
      <c r="U17" s="202">
        <v>56.72</v>
      </c>
      <c r="V17" s="202">
        <v>5.01</v>
      </c>
      <c r="W17" s="202">
        <v>19.66</v>
      </c>
      <c r="X17" s="202">
        <v>62.83</v>
      </c>
      <c r="Y17" s="202">
        <v>0</v>
      </c>
      <c r="Z17">
        <v>0</v>
      </c>
      <c r="AA17" s="202">
        <v>13.89</v>
      </c>
      <c r="AB17" s="202">
        <v>0</v>
      </c>
      <c r="AC17" s="202">
        <v>0</v>
      </c>
      <c r="AD17" s="202">
        <v>0</v>
      </c>
      <c r="AE17" s="202">
        <v>43.12</v>
      </c>
      <c r="AF17" s="202">
        <v>0</v>
      </c>
      <c r="AG17" s="202">
        <v>0</v>
      </c>
      <c r="AH17" s="202">
        <v>0</v>
      </c>
      <c r="AI17" s="202">
        <v>135.61000000000001</v>
      </c>
      <c r="AJ17" s="202">
        <v>0</v>
      </c>
      <c r="AK17" s="202">
        <v>0</v>
      </c>
      <c r="AL17" s="202">
        <v>0</v>
      </c>
      <c r="AM17" s="202">
        <v>136</v>
      </c>
      <c r="AN17" s="202">
        <v>0</v>
      </c>
      <c r="AO17">
        <v>0</v>
      </c>
      <c r="AP17" s="202">
        <v>59.16</v>
      </c>
      <c r="AQ17" s="202">
        <v>38.22</v>
      </c>
      <c r="AR17" s="202">
        <v>0</v>
      </c>
      <c r="AS17" s="202">
        <v>7.66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2.4500000000000002</v>
      </c>
      <c r="AZ17" s="202">
        <v>0</v>
      </c>
      <c r="BA17" s="202">
        <v>0.38</v>
      </c>
      <c r="BB17" s="202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272.05</v>
      </c>
      <c r="L18" s="202">
        <v>17.510000000000002</v>
      </c>
      <c r="M18" s="202">
        <v>63.85</v>
      </c>
      <c r="N18" s="202">
        <v>52.9</v>
      </c>
      <c r="O18" s="202">
        <v>73.94</v>
      </c>
      <c r="P18" s="202">
        <v>31.35</v>
      </c>
      <c r="Q18" s="202">
        <v>9.6199999999999992</v>
      </c>
      <c r="R18" s="202">
        <v>19.12</v>
      </c>
      <c r="S18" s="202">
        <v>11.76</v>
      </c>
      <c r="T18" s="202">
        <v>0</v>
      </c>
      <c r="U18" s="202">
        <v>56.72</v>
      </c>
      <c r="V18" s="202">
        <v>5.01</v>
      </c>
      <c r="W18" s="202">
        <v>19.5</v>
      </c>
      <c r="X18" s="202">
        <v>62.83</v>
      </c>
      <c r="Y18" s="202">
        <v>0</v>
      </c>
      <c r="Z18">
        <v>0</v>
      </c>
      <c r="AA18" s="202">
        <v>13.89</v>
      </c>
      <c r="AB18" s="202">
        <v>0</v>
      </c>
      <c r="AC18" s="202">
        <v>0</v>
      </c>
      <c r="AD18" s="202">
        <v>0</v>
      </c>
      <c r="AE18" s="202">
        <v>43.12</v>
      </c>
      <c r="AF18" s="202">
        <v>0</v>
      </c>
      <c r="AG18" s="202">
        <v>0</v>
      </c>
      <c r="AH18" s="202">
        <v>0</v>
      </c>
      <c r="AI18" s="202">
        <v>135.61000000000001</v>
      </c>
      <c r="AJ18" s="202">
        <v>0</v>
      </c>
      <c r="AK18" s="202">
        <v>0</v>
      </c>
      <c r="AL18" s="202">
        <v>0</v>
      </c>
      <c r="AM18" s="202">
        <v>136</v>
      </c>
      <c r="AN18" s="202">
        <v>0</v>
      </c>
      <c r="AO18">
        <v>0</v>
      </c>
      <c r="AP18" s="202">
        <v>59.16</v>
      </c>
      <c r="AQ18" s="202">
        <v>38.22</v>
      </c>
      <c r="AR18" s="202">
        <v>0</v>
      </c>
      <c r="AS18" s="202">
        <v>7.66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2.4500000000000002</v>
      </c>
      <c r="AZ18" s="202">
        <v>0</v>
      </c>
      <c r="BA18" s="202">
        <v>0.38</v>
      </c>
      <c r="BB18" s="202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267.92</v>
      </c>
      <c r="L19" s="202">
        <v>17.510000000000002</v>
      </c>
      <c r="M19" s="202">
        <v>63.85</v>
      </c>
      <c r="N19" s="202">
        <v>52.9</v>
      </c>
      <c r="O19" s="202">
        <v>73.94</v>
      </c>
      <c r="P19" s="202">
        <v>31.35</v>
      </c>
      <c r="Q19" s="202">
        <v>9.6199999999999992</v>
      </c>
      <c r="R19" s="202">
        <v>19.12</v>
      </c>
      <c r="S19" s="202">
        <v>11.76</v>
      </c>
      <c r="T19" s="202">
        <v>0</v>
      </c>
      <c r="U19" s="202">
        <v>50.05</v>
      </c>
      <c r="V19" s="202">
        <v>5.01</v>
      </c>
      <c r="W19" s="202">
        <v>19.66</v>
      </c>
      <c r="X19" s="202">
        <v>62.83</v>
      </c>
      <c r="Y19" s="202">
        <v>0</v>
      </c>
      <c r="Z19">
        <v>0</v>
      </c>
      <c r="AA19" s="202">
        <v>13.89</v>
      </c>
      <c r="AB19" s="202">
        <v>0</v>
      </c>
      <c r="AC19" s="202">
        <v>0</v>
      </c>
      <c r="AD19" s="202">
        <v>0</v>
      </c>
      <c r="AE19" s="202">
        <v>43.68</v>
      </c>
      <c r="AF19" s="202">
        <v>0</v>
      </c>
      <c r="AG19" s="202">
        <v>0</v>
      </c>
      <c r="AH19" s="202">
        <v>0</v>
      </c>
      <c r="AI19" s="202">
        <v>135.61000000000001</v>
      </c>
      <c r="AJ19" s="202">
        <v>0</v>
      </c>
      <c r="AK19" s="202">
        <v>0</v>
      </c>
      <c r="AL19" s="202">
        <v>0</v>
      </c>
      <c r="AM19" s="202">
        <v>136</v>
      </c>
      <c r="AN19" s="202">
        <v>0</v>
      </c>
      <c r="AO19">
        <v>0</v>
      </c>
      <c r="AP19" s="202">
        <v>59.16</v>
      </c>
      <c r="AQ19" s="202">
        <v>38.22</v>
      </c>
      <c r="AR19" s="202">
        <v>0</v>
      </c>
      <c r="AS19" s="202">
        <v>7.66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2.4500000000000002</v>
      </c>
      <c r="AZ19" s="202">
        <v>0</v>
      </c>
      <c r="BA19" s="202">
        <v>0.46</v>
      </c>
      <c r="BB19" s="202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272.04000000000002</v>
      </c>
      <c r="L20" s="202">
        <v>17.510000000000002</v>
      </c>
      <c r="M20" s="202">
        <v>63.85</v>
      </c>
      <c r="N20" s="202">
        <v>52.9</v>
      </c>
      <c r="O20" s="202">
        <v>73.94</v>
      </c>
      <c r="P20" s="202">
        <v>31.35</v>
      </c>
      <c r="Q20" s="202">
        <v>9.6199999999999992</v>
      </c>
      <c r="R20" s="202">
        <v>19.12</v>
      </c>
      <c r="S20" s="202">
        <v>11.76</v>
      </c>
      <c r="T20" s="202">
        <v>0</v>
      </c>
      <c r="U20" s="202">
        <v>50.05</v>
      </c>
      <c r="V20" s="202">
        <v>5.01</v>
      </c>
      <c r="W20" s="202">
        <v>19.66</v>
      </c>
      <c r="X20" s="202">
        <v>62.83</v>
      </c>
      <c r="Y20" s="202">
        <v>0</v>
      </c>
      <c r="Z20">
        <v>0</v>
      </c>
      <c r="AA20" s="202">
        <v>13.89</v>
      </c>
      <c r="AB20" s="202">
        <v>0</v>
      </c>
      <c r="AC20" s="202">
        <v>0</v>
      </c>
      <c r="AD20" s="202">
        <v>0</v>
      </c>
      <c r="AE20" s="202">
        <v>43.68</v>
      </c>
      <c r="AF20" s="202">
        <v>0</v>
      </c>
      <c r="AG20" s="202">
        <v>0</v>
      </c>
      <c r="AH20" s="202">
        <v>0</v>
      </c>
      <c r="AI20" s="202">
        <v>135.61000000000001</v>
      </c>
      <c r="AJ20" s="202">
        <v>0</v>
      </c>
      <c r="AK20" s="202">
        <v>0</v>
      </c>
      <c r="AL20" s="202">
        <v>0</v>
      </c>
      <c r="AM20" s="202">
        <v>136</v>
      </c>
      <c r="AN20" s="202">
        <v>0</v>
      </c>
      <c r="AO20">
        <v>0</v>
      </c>
      <c r="AP20" s="202">
        <v>59.16</v>
      </c>
      <c r="AQ20" s="202">
        <v>38.22</v>
      </c>
      <c r="AR20" s="202">
        <v>0</v>
      </c>
      <c r="AS20" s="202">
        <v>7.66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2.4500000000000002</v>
      </c>
      <c r="AZ20" s="202">
        <v>0</v>
      </c>
      <c r="BA20" s="202">
        <v>0.85</v>
      </c>
      <c r="BB20" s="202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272.04000000000002</v>
      </c>
      <c r="L21" s="202">
        <v>17.510000000000002</v>
      </c>
      <c r="M21" s="202">
        <v>63.85</v>
      </c>
      <c r="N21" s="202">
        <v>52.9</v>
      </c>
      <c r="O21" s="202">
        <v>73.94</v>
      </c>
      <c r="P21" s="202">
        <v>31.35</v>
      </c>
      <c r="Q21" s="202">
        <v>9.6199999999999992</v>
      </c>
      <c r="R21" s="202">
        <v>19.12</v>
      </c>
      <c r="S21" s="202">
        <v>11.76</v>
      </c>
      <c r="T21" s="202">
        <v>0</v>
      </c>
      <c r="U21" s="202">
        <v>50.05</v>
      </c>
      <c r="V21" s="202">
        <v>5.01</v>
      </c>
      <c r="W21" s="202">
        <v>19.66</v>
      </c>
      <c r="X21" s="202">
        <v>62.83</v>
      </c>
      <c r="Y21" s="202">
        <v>0</v>
      </c>
      <c r="Z21">
        <v>0</v>
      </c>
      <c r="AA21" s="202">
        <v>13.89</v>
      </c>
      <c r="AB21" s="202">
        <v>0</v>
      </c>
      <c r="AC21" s="202">
        <v>0</v>
      </c>
      <c r="AD21" s="202">
        <v>0</v>
      </c>
      <c r="AE21" s="202">
        <v>43.68</v>
      </c>
      <c r="AF21" s="202">
        <v>0</v>
      </c>
      <c r="AG21" s="202">
        <v>0</v>
      </c>
      <c r="AH21" s="202">
        <v>0</v>
      </c>
      <c r="AI21" s="202">
        <v>135.61000000000001</v>
      </c>
      <c r="AJ21" s="202">
        <v>0</v>
      </c>
      <c r="AK21" s="202">
        <v>0</v>
      </c>
      <c r="AL21" s="202">
        <v>0</v>
      </c>
      <c r="AM21" s="202">
        <v>136</v>
      </c>
      <c r="AN21" s="202">
        <v>0</v>
      </c>
      <c r="AO21">
        <v>0</v>
      </c>
      <c r="AP21" s="202">
        <v>59.16</v>
      </c>
      <c r="AQ21" s="202">
        <v>38.22</v>
      </c>
      <c r="AR21" s="202">
        <v>0</v>
      </c>
      <c r="AS21" s="202">
        <v>7.66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2.4500000000000002</v>
      </c>
      <c r="AZ21" s="202">
        <v>0</v>
      </c>
      <c r="BA21" s="202">
        <v>0.85</v>
      </c>
      <c r="BB21" s="202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272.04000000000002</v>
      </c>
      <c r="L22" s="202">
        <v>17.510000000000002</v>
      </c>
      <c r="M22" s="202">
        <v>63.85</v>
      </c>
      <c r="N22" s="202">
        <v>52.9</v>
      </c>
      <c r="O22" s="202">
        <v>73.94</v>
      </c>
      <c r="P22" s="202">
        <v>31.35</v>
      </c>
      <c r="Q22" s="202">
        <v>9.6199999999999992</v>
      </c>
      <c r="R22" s="202">
        <v>19.12</v>
      </c>
      <c r="S22" s="202">
        <v>11.76</v>
      </c>
      <c r="T22" s="202">
        <v>0</v>
      </c>
      <c r="U22" s="202">
        <v>50.05</v>
      </c>
      <c r="V22" s="202">
        <v>5.01</v>
      </c>
      <c r="W22" s="202">
        <v>19.66</v>
      </c>
      <c r="X22" s="202">
        <v>62.83</v>
      </c>
      <c r="Y22" s="202">
        <v>0</v>
      </c>
      <c r="Z22">
        <v>0</v>
      </c>
      <c r="AA22" s="202">
        <v>13.89</v>
      </c>
      <c r="AB22" s="202">
        <v>0</v>
      </c>
      <c r="AC22" s="202">
        <v>0</v>
      </c>
      <c r="AD22" s="202">
        <v>0</v>
      </c>
      <c r="AE22" s="202">
        <v>43.68</v>
      </c>
      <c r="AF22" s="202">
        <v>0</v>
      </c>
      <c r="AG22" s="202">
        <v>0</v>
      </c>
      <c r="AH22" s="202">
        <v>0</v>
      </c>
      <c r="AI22" s="202">
        <v>135.61000000000001</v>
      </c>
      <c r="AJ22" s="202">
        <v>0</v>
      </c>
      <c r="AK22" s="202">
        <v>0</v>
      </c>
      <c r="AL22" s="202">
        <v>0</v>
      </c>
      <c r="AM22" s="202">
        <v>136</v>
      </c>
      <c r="AN22" s="202">
        <v>0</v>
      </c>
      <c r="AO22">
        <v>0</v>
      </c>
      <c r="AP22" s="202">
        <v>59.16</v>
      </c>
      <c r="AQ22" s="202">
        <v>38.22</v>
      </c>
      <c r="AR22" s="202">
        <v>0</v>
      </c>
      <c r="AS22" s="202">
        <v>7.66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2.4500000000000002</v>
      </c>
      <c r="AZ22" s="202">
        <v>0</v>
      </c>
      <c r="BA22" s="202">
        <v>0.85</v>
      </c>
      <c r="BB22" s="202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308.7</v>
      </c>
      <c r="L23" s="202">
        <v>17.510000000000002</v>
      </c>
      <c r="M23" s="202">
        <v>63.85</v>
      </c>
      <c r="N23" s="202">
        <v>52.9</v>
      </c>
      <c r="O23" s="202">
        <v>73.94</v>
      </c>
      <c r="P23" s="202">
        <v>31.35</v>
      </c>
      <c r="Q23" s="202">
        <v>9.6199999999999992</v>
      </c>
      <c r="R23" s="202">
        <v>19.12</v>
      </c>
      <c r="S23" s="202">
        <v>11.76</v>
      </c>
      <c r="T23" s="202">
        <v>0</v>
      </c>
      <c r="U23" s="202">
        <v>50.05</v>
      </c>
      <c r="V23" s="202">
        <v>5.01</v>
      </c>
      <c r="W23" s="202">
        <v>19.66</v>
      </c>
      <c r="X23" s="202">
        <v>62.83</v>
      </c>
      <c r="Y23" s="202">
        <v>0</v>
      </c>
      <c r="Z23">
        <v>0</v>
      </c>
      <c r="AA23" s="202">
        <v>13.89</v>
      </c>
      <c r="AB23" s="202">
        <v>0</v>
      </c>
      <c r="AC23" s="202">
        <v>0</v>
      </c>
      <c r="AD23" s="202">
        <v>0</v>
      </c>
      <c r="AE23" s="202">
        <v>43.68</v>
      </c>
      <c r="AF23" s="202">
        <v>0</v>
      </c>
      <c r="AG23" s="202">
        <v>0</v>
      </c>
      <c r="AH23" s="202">
        <v>0</v>
      </c>
      <c r="AI23" s="202">
        <v>135.61000000000001</v>
      </c>
      <c r="AJ23" s="202">
        <v>0</v>
      </c>
      <c r="AK23" s="202">
        <v>0</v>
      </c>
      <c r="AL23" s="202">
        <v>0</v>
      </c>
      <c r="AM23" s="202">
        <v>136</v>
      </c>
      <c r="AN23" s="202">
        <v>0</v>
      </c>
      <c r="AO23">
        <v>0</v>
      </c>
      <c r="AP23" s="202">
        <v>59.16</v>
      </c>
      <c r="AQ23" s="202">
        <v>38.22</v>
      </c>
      <c r="AR23" s="202">
        <v>0</v>
      </c>
      <c r="AS23" s="202">
        <v>7.66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2.4500000000000002</v>
      </c>
      <c r="AZ23" s="202">
        <v>0</v>
      </c>
      <c r="BA23" s="202">
        <v>0.85</v>
      </c>
      <c r="BB23" s="202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308.7</v>
      </c>
      <c r="L24" s="202">
        <v>17.510000000000002</v>
      </c>
      <c r="M24" s="202">
        <v>63.85</v>
      </c>
      <c r="N24" s="202">
        <v>52.9</v>
      </c>
      <c r="O24" s="202">
        <v>73.94</v>
      </c>
      <c r="P24" s="202">
        <v>31.35</v>
      </c>
      <c r="Q24" s="202">
        <v>9.6199999999999992</v>
      </c>
      <c r="R24" s="202">
        <v>19.12</v>
      </c>
      <c r="S24" s="202">
        <v>11.76</v>
      </c>
      <c r="T24" s="202">
        <v>0</v>
      </c>
      <c r="U24" s="202">
        <v>50.05</v>
      </c>
      <c r="V24" s="202">
        <v>5.01</v>
      </c>
      <c r="W24" s="202">
        <v>19.66</v>
      </c>
      <c r="X24" s="202">
        <v>62.83</v>
      </c>
      <c r="Y24" s="202">
        <v>0</v>
      </c>
      <c r="Z24">
        <v>0</v>
      </c>
      <c r="AA24" s="202">
        <v>13.89</v>
      </c>
      <c r="AB24" s="202">
        <v>0</v>
      </c>
      <c r="AC24" s="202">
        <v>0</v>
      </c>
      <c r="AD24" s="202">
        <v>0</v>
      </c>
      <c r="AE24" s="202">
        <v>43.68</v>
      </c>
      <c r="AF24" s="202">
        <v>0</v>
      </c>
      <c r="AG24" s="202">
        <v>0</v>
      </c>
      <c r="AH24" s="202">
        <v>0</v>
      </c>
      <c r="AI24" s="202">
        <v>135.61000000000001</v>
      </c>
      <c r="AJ24" s="202">
        <v>0</v>
      </c>
      <c r="AK24" s="202">
        <v>0</v>
      </c>
      <c r="AL24" s="202">
        <v>0</v>
      </c>
      <c r="AM24" s="202">
        <v>136</v>
      </c>
      <c r="AN24" s="202">
        <v>0</v>
      </c>
      <c r="AO24">
        <v>0</v>
      </c>
      <c r="AP24" s="202">
        <v>59.16</v>
      </c>
      <c r="AQ24" s="202">
        <v>38.22</v>
      </c>
      <c r="AR24" s="202">
        <v>0</v>
      </c>
      <c r="AS24" s="202">
        <v>7.66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2.4500000000000002</v>
      </c>
      <c r="AZ24" s="202">
        <v>0</v>
      </c>
      <c r="BA24" s="202">
        <v>0.85</v>
      </c>
      <c r="BB24" s="202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308.7</v>
      </c>
      <c r="L25" s="202">
        <v>17.510000000000002</v>
      </c>
      <c r="M25" s="202">
        <v>63.85</v>
      </c>
      <c r="N25" s="202">
        <v>52.9</v>
      </c>
      <c r="O25" s="202">
        <v>73.94</v>
      </c>
      <c r="P25" s="202">
        <v>31.35</v>
      </c>
      <c r="Q25" s="202">
        <v>9.6199999999999992</v>
      </c>
      <c r="R25" s="202">
        <v>19.12</v>
      </c>
      <c r="S25" s="202">
        <v>11.76</v>
      </c>
      <c r="T25" s="202">
        <v>0</v>
      </c>
      <c r="U25" s="202">
        <v>50.05</v>
      </c>
      <c r="V25" s="202">
        <v>5.01</v>
      </c>
      <c r="W25" s="202">
        <v>19.66</v>
      </c>
      <c r="X25" s="202">
        <v>62.83</v>
      </c>
      <c r="Y25" s="202">
        <v>0</v>
      </c>
      <c r="Z25">
        <v>0</v>
      </c>
      <c r="AA25" s="202">
        <v>13.89</v>
      </c>
      <c r="AB25" s="202">
        <v>0</v>
      </c>
      <c r="AC25" s="202">
        <v>0</v>
      </c>
      <c r="AD25" s="202">
        <v>0</v>
      </c>
      <c r="AE25" s="202">
        <v>43.68</v>
      </c>
      <c r="AF25" s="202">
        <v>0</v>
      </c>
      <c r="AG25" s="202">
        <v>0</v>
      </c>
      <c r="AH25" s="202">
        <v>0</v>
      </c>
      <c r="AI25" s="202">
        <v>135.61000000000001</v>
      </c>
      <c r="AJ25" s="202">
        <v>0</v>
      </c>
      <c r="AK25" s="202">
        <v>0</v>
      </c>
      <c r="AL25" s="202">
        <v>0</v>
      </c>
      <c r="AM25" s="202">
        <v>136</v>
      </c>
      <c r="AN25" s="202">
        <v>0</v>
      </c>
      <c r="AO25">
        <v>0</v>
      </c>
      <c r="AP25" s="202">
        <v>59.16</v>
      </c>
      <c r="AQ25" s="202">
        <v>38.22</v>
      </c>
      <c r="AR25" s="202">
        <v>0</v>
      </c>
      <c r="AS25" s="202">
        <v>7.66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2.4500000000000002</v>
      </c>
      <c r="AZ25" s="202">
        <v>0</v>
      </c>
      <c r="BA25" s="202">
        <v>0.85</v>
      </c>
      <c r="BB25" s="202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328</v>
      </c>
      <c r="L26" s="202">
        <v>17.510000000000002</v>
      </c>
      <c r="M26" s="202">
        <v>63.85</v>
      </c>
      <c r="N26" s="202">
        <v>52.9</v>
      </c>
      <c r="O26" s="202">
        <v>73.94</v>
      </c>
      <c r="P26" s="202">
        <v>31.35</v>
      </c>
      <c r="Q26" s="202">
        <v>9.6199999999999992</v>
      </c>
      <c r="R26" s="202">
        <v>19.12</v>
      </c>
      <c r="S26" s="202">
        <v>11.76</v>
      </c>
      <c r="T26" s="202">
        <v>0</v>
      </c>
      <c r="U26" s="202">
        <v>50.05</v>
      </c>
      <c r="V26" s="202">
        <v>5.01</v>
      </c>
      <c r="W26" s="202">
        <v>19.66</v>
      </c>
      <c r="X26" s="202">
        <v>62.83</v>
      </c>
      <c r="Y26" s="202">
        <v>0</v>
      </c>
      <c r="Z26">
        <v>0</v>
      </c>
      <c r="AA26" s="202">
        <v>13.89</v>
      </c>
      <c r="AB26" s="202">
        <v>0</v>
      </c>
      <c r="AC26" s="202">
        <v>0</v>
      </c>
      <c r="AD26" s="202">
        <v>0</v>
      </c>
      <c r="AE26" s="202">
        <v>43.68</v>
      </c>
      <c r="AF26" s="202">
        <v>0</v>
      </c>
      <c r="AG26" s="202">
        <v>0</v>
      </c>
      <c r="AH26" s="202">
        <v>0</v>
      </c>
      <c r="AI26" s="202">
        <v>135.61000000000001</v>
      </c>
      <c r="AJ26" s="202">
        <v>0</v>
      </c>
      <c r="AK26" s="202">
        <v>0</v>
      </c>
      <c r="AL26" s="202">
        <v>0</v>
      </c>
      <c r="AM26" s="202">
        <v>136</v>
      </c>
      <c r="AN26" s="202">
        <v>0</v>
      </c>
      <c r="AO26">
        <v>0</v>
      </c>
      <c r="AP26" s="202">
        <v>59.16</v>
      </c>
      <c r="AQ26" s="202">
        <v>38.22</v>
      </c>
      <c r="AR26" s="202">
        <v>0</v>
      </c>
      <c r="AS26" s="202">
        <v>7.66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2.4500000000000002</v>
      </c>
      <c r="AZ26" s="202">
        <v>0</v>
      </c>
      <c r="BA26" s="202">
        <v>0.85</v>
      </c>
      <c r="BB26" s="202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347.29</v>
      </c>
      <c r="L27" s="202">
        <v>17.510000000000002</v>
      </c>
      <c r="M27" s="202">
        <v>63.85</v>
      </c>
      <c r="N27" s="202">
        <v>52.9</v>
      </c>
      <c r="O27" s="202">
        <v>73.94</v>
      </c>
      <c r="P27" s="202">
        <v>31.35</v>
      </c>
      <c r="Q27" s="202">
        <v>9.6199999999999992</v>
      </c>
      <c r="R27" s="202">
        <v>19.12</v>
      </c>
      <c r="S27" s="202">
        <v>11.76</v>
      </c>
      <c r="T27" s="202">
        <v>0</v>
      </c>
      <c r="U27" s="202">
        <v>50.05</v>
      </c>
      <c r="V27" s="202">
        <v>5.01</v>
      </c>
      <c r="W27" s="202">
        <v>19.66</v>
      </c>
      <c r="X27" s="202">
        <v>62.83</v>
      </c>
      <c r="Y27" s="202">
        <v>0</v>
      </c>
      <c r="Z27">
        <v>0</v>
      </c>
      <c r="AA27" s="202">
        <v>13.89</v>
      </c>
      <c r="AB27" s="202">
        <v>0</v>
      </c>
      <c r="AC27" s="202">
        <v>0</v>
      </c>
      <c r="AD27" s="202">
        <v>0</v>
      </c>
      <c r="AE27" s="202">
        <v>43.68</v>
      </c>
      <c r="AF27" s="202">
        <v>0</v>
      </c>
      <c r="AG27" s="202">
        <v>0</v>
      </c>
      <c r="AH27" s="202">
        <v>0</v>
      </c>
      <c r="AI27" s="202">
        <v>135.61000000000001</v>
      </c>
      <c r="AJ27" s="202">
        <v>0</v>
      </c>
      <c r="AK27" s="202">
        <v>0</v>
      </c>
      <c r="AL27" s="202">
        <v>0</v>
      </c>
      <c r="AM27" s="202">
        <v>136</v>
      </c>
      <c r="AN27" s="202">
        <v>0</v>
      </c>
      <c r="AO27">
        <v>0</v>
      </c>
      <c r="AP27" s="202">
        <v>59.16</v>
      </c>
      <c r="AQ27" s="202">
        <v>38.22</v>
      </c>
      <c r="AR27" s="202">
        <v>1.97</v>
      </c>
      <c r="AS27" s="202">
        <v>7.66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2.4500000000000002</v>
      </c>
      <c r="AZ27" s="202">
        <v>0</v>
      </c>
      <c r="BA27" s="202">
        <v>0.85</v>
      </c>
      <c r="BB27" s="202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366.58</v>
      </c>
      <c r="L28" s="202">
        <v>17.510000000000002</v>
      </c>
      <c r="M28" s="202">
        <v>63.85</v>
      </c>
      <c r="N28" s="202">
        <v>52.9</v>
      </c>
      <c r="O28" s="202">
        <v>73.94</v>
      </c>
      <c r="P28" s="202">
        <v>31.35</v>
      </c>
      <c r="Q28" s="202">
        <v>9.6199999999999992</v>
      </c>
      <c r="R28" s="202">
        <v>19.12</v>
      </c>
      <c r="S28" s="202">
        <v>11.76</v>
      </c>
      <c r="T28" s="202">
        <v>0</v>
      </c>
      <c r="U28" s="202">
        <v>50.05</v>
      </c>
      <c r="V28" s="202">
        <v>5.01</v>
      </c>
      <c r="W28" s="202">
        <v>19.66</v>
      </c>
      <c r="X28" s="202">
        <v>62.83</v>
      </c>
      <c r="Y28" s="202">
        <v>0</v>
      </c>
      <c r="Z28">
        <v>0</v>
      </c>
      <c r="AA28" s="202">
        <v>13.89</v>
      </c>
      <c r="AB28" s="202">
        <v>0</v>
      </c>
      <c r="AC28" s="202">
        <v>0</v>
      </c>
      <c r="AD28" s="202">
        <v>0</v>
      </c>
      <c r="AE28" s="202">
        <v>43.68</v>
      </c>
      <c r="AF28" s="202">
        <v>0</v>
      </c>
      <c r="AG28" s="202">
        <v>0</v>
      </c>
      <c r="AH28" s="202">
        <v>0</v>
      </c>
      <c r="AI28" s="202">
        <v>135.61000000000001</v>
      </c>
      <c r="AJ28" s="202">
        <v>0</v>
      </c>
      <c r="AK28" s="202">
        <v>0</v>
      </c>
      <c r="AL28" s="202">
        <v>0</v>
      </c>
      <c r="AM28" s="202">
        <v>136</v>
      </c>
      <c r="AN28" s="202">
        <v>0</v>
      </c>
      <c r="AO28">
        <v>0</v>
      </c>
      <c r="AP28" s="202">
        <v>59.16</v>
      </c>
      <c r="AQ28" s="202">
        <v>38.22</v>
      </c>
      <c r="AR28" s="202">
        <v>6.41</v>
      </c>
      <c r="AS28" s="202">
        <v>7.66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2.4500000000000002</v>
      </c>
      <c r="AZ28" s="202">
        <v>0</v>
      </c>
      <c r="BA28" s="202">
        <v>0.85</v>
      </c>
      <c r="BB28" s="202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272.04000000000002</v>
      </c>
      <c r="L29" s="202">
        <v>17.510000000000002</v>
      </c>
      <c r="M29" s="202">
        <v>63.85</v>
      </c>
      <c r="N29" s="202">
        <v>52.9</v>
      </c>
      <c r="O29" s="202">
        <v>73.94</v>
      </c>
      <c r="P29" s="202">
        <v>31.35</v>
      </c>
      <c r="Q29" s="202">
        <v>9.6199999999999992</v>
      </c>
      <c r="R29" s="202">
        <v>19.12</v>
      </c>
      <c r="S29" s="202">
        <v>11.76</v>
      </c>
      <c r="T29" s="202">
        <v>0</v>
      </c>
      <c r="U29" s="202">
        <v>50.05</v>
      </c>
      <c r="V29" s="202">
        <v>5.01</v>
      </c>
      <c r="W29" s="202">
        <v>19.66</v>
      </c>
      <c r="X29" s="202">
        <v>62.83</v>
      </c>
      <c r="Y29" s="202">
        <v>0</v>
      </c>
      <c r="Z29">
        <v>0</v>
      </c>
      <c r="AA29" s="202">
        <v>13.89</v>
      </c>
      <c r="AB29" s="202">
        <v>0</v>
      </c>
      <c r="AC29" s="202">
        <v>0</v>
      </c>
      <c r="AD29" s="202">
        <v>0</v>
      </c>
      <c r="AE29" s="202">
        <v>43.68</v>
      </c>
      <c r="AF29" s="202">
        <v>0</v>
      </c>
      <c r="AG29" s="202">
        <v>0</v>
      </c>
      <c r="AH29" s="202">
        <v>0</v>
      </c>
      <c r="AI29" s="202">
        <v>135.61000000000001</v>
      </c>
      <c r="AJ29" s="202">
        <v>0</v>
      </c>
      <c r="AK29" s="202">
        <v>0</v>
      </c>
      <c r="AL29" s="202">
        <v>0</v>
      </c>
      <c r="AM29" s="202">
        <v>136</v>
      </c>
      <c r="AN29" s="202">
        <v>0</v>
      </c>
      <c r="AO29">
        <v>0</v>
      </c>
      <c r="AP29" s="202">
        <v>59.16</v>
      </c>
      <c r="AQ29" s="202">
        <v>38.22</v>
      </c>
      <c r="AR29" s="202">
        <v>15.36</v>
      </c>
      <c r="AS29" s="202">
        <v>7.66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2.4500000000000002</v>
      </c>
      <c r="AZ29" s="202">
        <v>0</v>
      </c>
      <c r="BA29" s="202">
        <v>0.85</v>
      </c>
      <c r="BB29" s="202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272.04000000000002</v>
      </c>
      <c r="L30" s="202">
        <v>17.510000000000002</v>
      </c>
      <c r="M30" s="202">
        <v>63.85</v>
      </c>
      <c r="N30" s="202">
        <v>52.9</v>
      </c>
      <c r="O30" s="202">
        <v>73.94</v>
      </c>
      <c r="P30" s="202">
        <v>31.35</v>
      </c>
      <c r="Q30" s="202">
        <v>9.6199999999999992</v>
      </c>
      <c r="R30" s="202">
        <v>19.12</v>
      </c>
      <c r="S30" s="202">
        <v>11.76</v>
      </c>
      <c r="T30" s="202">
        <v>0</v>
      </c>
      <c r="U30" s="202">
        <v>50.05</v>
      </c>
      <c r="V30" s="202">
        <v>5.01</v>
      </c>
      <c r="W30" s="202">
        <v>19.66</v>
      </c>
      <c r="X30" s="202">
        <v>62.83</v>
      </c>
      <c r="Y30" s="202">
        <v>0</v>
      </c>
      <c r="Z30">
        <v>0</v>
      </c>
      <c r="AA30" s="202">
        <v>13.89</v>
      </c>
      <c r="AB30" s="202">
        <v>0</v>
      </c>
      <c r="AC30" s="202">
        <v>0</v>
      </c>
      <c r="AD30" s="202">
        <v>0</v>
      </c>
      <c r="AE30" s="202">
        <v>43.68</v>
      </c>
      <c r="AF30" s="202">
        <v>0</v>
      </c>
      <c r="AG30" s="202">
        <v>0</v>
      </c>
      <c r="AH30" s="202">
        <v>0</v>
      </c>
      <c r="AI30" s="202">
        <v>135.61000000000001</v>
      </c>
      <c r="AJ30" s="202">
        <v>0</v>
      </c>
      <c r="AK30" s="202">
        <v>0</v>
      </c>
      <c r="AL30" s="202">
        <v>0</v>
      </c>
      <c r="AM30" s="202">
        <v>136</v>
      </c>
      <c r="AN30" s="202">
        <v>0</v>
      </c>
      <c r="AO30">
        <v>0</v>
      </c>
      <c r="AP30" s="202">
        <v>59.16</v>
      </c>
      <c r="AQ30" s="202">
        <v>38.22</v>
      </c>
      <c r="AR30" s="202">
        <v>27.07</v>
      </c>
      <c r="AS30" s="202">
        <v>7.66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2.4500000000000002</v>
      </c>
      <c r="AZ30" s="202">
        <v>0</v>
      </c>
      <c r="BA30" s="202">
        <v>0.85</v>
      </c>
      <c r="BB30" s="202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272.04000000000002</v>
      </c>
      <c r="L31" s="202">
        <v>9.5500000000000007</v>
      </c>
      <c r="M31" s="202">
        <v>63.85</v>
      </c>
      <c r="N31" s="202">
        <v>52.9</v>
      </c>
      <c r="O31" s="202">
        <v>73.94</v>
      </c>
      <c r="P31" s="202">
        <v>31.35</v>
      </c>
      <c r="Q31" s="202">
        <v>5.6</v>
      </c>
      <c r="R31" s="202">
        <v>10.61</v>
      </c>
      <c r="S31" s="202">
        <v>6.56</v>
      </c>
      <c r="T31" s="202">
        <v>0</v>
      </c>
      <c r="U31" s="202">
        <v>50.05</v>
      </c>
      <c r="V31" s="202">
        <v>5.01</v>
      </c>
      <c r="W31" s="202">
        <v>19.66</v>
      </c>
      <c r="X31" s="202">
        <v>62.83</v>
      </c>
      <c r="Y31" s="202">
        <v>0</v>
      </c>
      <c r="Z31">
        <v>0</v>
      </c>
      <c r="AA31" s="202">
        <v>13.89</v>
      </c>
      <c r="AB31" s="202">
        <v>0</v>
      </c>
      <c r="AC31" s="202">
        <v>0</v>
      </c>
      <c r="AD31" s="202">
        <v>0</v>
      </c>
      <c r="AE31" s="202">
        <v>43.68</v>
      </c>
      <c r="AF31" s="202">
        <v>0</v>
      </c>
      <c r="AG31" s="202">
        <v>0</v>
      </c>
      <c r="AH31" s="202">
        <v>0</v>
      </c>
      <c r="AI31" s="202">
        <v>135.61000000000001</v>
      </c>
      <c r="AJ31" s="202">
        <v>0</v>
      </c>
      <c r="AK31" s="202">
        <v>0</v>
      </c>
      <c r="AL31" s="202">
        <v>0</v>
      </c>
      <c r="AM31" s="202">
        <v>136</v>
      </c>
      <c r="AN31" s="202">
        <v>0</v>
      </c>
      <c r="AO31">
        <v>0</v>
      </c>
      <c r="AP31" s="202">
        <v>58.45</v>
      </c>
      <c r="AQ31" s="202">
        <v>15.44</v>
      </c>
      <c r="AR31" s="202">
        <v>35.159999999999997</v>
      </c>
      <c r="AS31" s="202">
        <v>7.66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2.4500000000000002</v>
      </c>
      <c r="AZ31" s="202">
        <v>0</v>
      </c>
      <c r="BA31" s="202">
        <v>0.85</v>
      </c>
      <c r="BB31" s="202">
        <v>2.27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272.04000000000002</v>
      </c>
      <c r="L32" s="202">
        <v>9.5500000000000007</v>
      </c>
      <c r="M32" s="202">
        <v>63.85</v>
      </c>
      <c r="N32" s="202">
        <v>52.9</v>
      </c>
      <c r="O32" s="202">
        <v>73.94</v>
      </c>
      <c r="P32" s="202">
        <v>31.35</v>
      </c>
      <c r="Q32" s="202">
        <v>5.6</v>
      </c>
      <c r="R32" s="202">
        <v>10.61</v>
      </c>
      <c r="S32" s="202">
        <v>6.56</v>
      </c>
      <c r="T32" s="202">
        <v>0</v>
      </c>
      <c r="U32" s="202">
        <v>50.05</v>
      </c>
      <c r="V32" s="202">
        <v>5.01</v>
      </c>
      <c r="W32" s="202">
        <v>19.66</v>
      </c>
      <c r="X32" s="202">
        <v>62.83</v>
      </c>
      <c r="Y32" s="202">
        <v>0</v>
      </c>
      <c r="Z32">
        <v>0</v>
      </c>
      <c r="AA32" s="202">
        <v>13.89</v>
      </c>
      <c r="AB32" s="202">
        <v>0</v>
      </c>
      <c r="AC32" s="202">
        <v>0</v>
      </c>
      <c r="AD32" s="202">
        <v>0</v>
      </c>
      <c r="AE32" s="202">
        <v>43.68</v>
      </c>
      <c r="AF32" s="202">
        <v>0</v>
      </c>
      <c r="AG32" s="202">
        <v>0</v>
      </c>
      <c r="AH32" s="202">
        <v>0</v>
      </c>
      <c r="AI32" s="202">
        <v>135.61000000000001</v>
      </c>
      <c r="AJ32" s="202">
        <v>0</v>
      </c>
      <c r="AK32" s="202">
        <v>0</v>
      </c>
      <c r="AL32" s="202">
        <v>0</v>
      </c>
      <c r="AM32" s="202">
        <v>136</v>
      </c>
      <c r="AN32" s="202">
        <v>0</v>
      </c>
      <c r="AO32">
        <v>0</v>
      </c>
      <c r="AP32" s="202">
        <v>58.45</v>
      </c>
      <c r="AQ32" s="202">
        <v>15.44</v>
      </c>
      <c r="AR32" s="202">
        <v>39.5</v>
      </c>
      <c r="AS32" s="202">
        <v>7.66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2.4500000000000002</v>
      </c>
      <c r="AZ32" s="202">
        <v>0</v>
      </c>
      <c r="BA32" s="202">
        <v>0.85</v>
      </c>
      <c r="BB32" s="202">
        <v>2.27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276.38</v>
      </c>
      <c r="L33" s="202">
        <v>9.5500000000000007</v>
      </c>
      <c r="M33" s="202">
        <v>63.85</v>
      </c>
      <c r="N33" s="202">
        <v>52.9</v>
      </c>
      <c r="O33" s="202">
        <v>73.94</v>
      </c>
      <c r="P33" s="202">
        <v>31.35</v>
      </c>
      <c r="Q33" s="202">
        <v>5.6</v>
      </c>
      <c r="R33" s="202">
        <v>10.61</v>
      </c>
      <c r="S33" s="202">
        <v>6.56</v>
      </c>
      <c r="T33" s="202">
        <v>0</v>
      </c>
      <c r="U33" s="202">
        <v>50.05</v>
      </c>
      <c r="V33" s="202">
        <v>5.01</v>
      </c>
      <c r="W33" s="202">
        <v>19.66</v>
      </c>
      <c r="X33" s="202">
        <v>62.83</v>
      </c>
      <c r="Y33" s="202">
        <v>0</v>
      </c>
      <c r="Z33">
        <v>0</v>
      </c>
      <c r="AA33" s="202">
        <v>13.89</v>
      </c>
      <c r="AB33" s="202">
        <v>0</v>
      </c>
      <c r="AC33" s="202">
        <v>0</v>
      </c>
      <c r="AD33" s="202">
        <v>0</v>
      </c>
      <c r="AE33" s="202">
        <v>43.68</v>
      </c>
      <c r="AF33" s="202">
        <v>0</v>
      </c>
      <c r="AG33" s="202">
        <v>0</v>
      </c>
      <c r="AH33" s="202">
        <v>0</v>
      </c>
      <c r="AI33" s="202">
        <v>135.61000000000001</v>
      </c>
      <c r="AJ33" s="202">
        <v>0</v>
      </c>
      <c r="AK33" s="202">
        <v>0</v>
      </c>
      <c r="AL33" s="202">
        <v>0</v>
      </c>
      <c r="AM33" s="202">
        <v>136</v>
      </c>
      <c r="AN33" s="202">
        <v>0</v>
      </c>
      <c r="AO33">
        <v>0</v>
      </c>
      <c r="AP33" s="202">
        <v>58.45</v>
      </c>
      <c r="AQ33" s="202">
        <v>15.44</v>
      </c>
      <c r="AR33" s="202">
        <v>43.5</v>
      </c>
      <c r="AS33" s="202">
        <v>7.66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2.4500000000000002</v>
      </c>
      <c r="AZ33" s="202">
        <v>0</v>
      </c>
      <c r="BA33" s="202">
        <v>0.85</v>
      </c>
      <c r="BB33" s="202">
        <v>2.27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272.05</v>
      </c>
      <c r="L34" s="202">
        <v>9.5500000000000007</v>
      </c>
      <c r="M34" s="202">
        <v>63.85</v>
      </c>
      <c r="N34" s="202">
        <v>52.9</v>
      </c>
      <c r="O34" s="202">
        <v>73.94</v>
      </c>
      <c r="P34" s="202">
        <v>31.35</v>
      </c>
      <c r="Q34" s="202">
        <v>5.6</v>
      </c>
      <c r="R34" s="202">
        <v>10.61</v>
      </c>
      <c r="S34" s="202">
        <v>6.56</v>
      </c>
      <c r="T34" s="202">
        <v>0</v>
      </c>
      <c r="U34" s="202">
        <v>50.05</v>
      </c>
      <c r="V34" s="202">
        <v>5.01</v>
      </c>
      <c r="W34" s="202">
        <v>19.66</v>
      </c>
      <c r="X34" s="202">
        <v>62.83</v>
      </c>
      <c r="Y34" s="202">
        <v>0</v>
      </c>
      <c r="Z34">
        <v>0</v>
      </c>
      <c r="AA34" s="202">
        <v>13.89</v>
      </c>
      <c r="AB34" s="202">
        <v>0</v>
      </c>
      <c r="AC34" s="202">
        <v>0</v>
      </c>
      <c r="AD34" s="202">
        <v>0</v>
      </c>
      <c r="AE34" s="202">
        <v>43.68</v>
      </c>
      <c r="AF34" s="202">
        <v>0</v>
      </c>
      <c r="AG34" s="202">
        <v>0</v>
      </c>
      <c r="AH34" s="202">
        <v>0</v>
      </c>
      <c r="AI34" s="202">
        <v>135.61000000000001</v>
      </c>
      <c r="AJ34" s="202">
        <v>0</v>
      </c>
      <c r="AK34" s="202">
        <v>0</v>
      </c>
      <c r="AL34" s="202">
        <v>0</v>
      </c>
      <c r="AM34" s="202">
        <v>136</v>
      </c>
      <c r="AN34" s="202">
        <v>0</v>
      </c>
      <c r="AO34">
        <v>0</v>
      </c>
      <c r="AP34" s="202">
        <v>58.45</v>
      </c>
      <c r="AQ34" s="202">
        <v>15.44</v>
      </c>
      <c r="AR34" s="202">
        <v>43.5</v>
      </c>
      <c r="AS34" s="202">
        <v>7.66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2.4500000000000002</v>
      </c>
      <c r="AZ34" s="202">
        <v>0</v>
      </c>
      <c r="BA34" s="202">
        <v>0.85</v>
      </c>
      <c r="BB34" s="202">
        <v>2.27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272.05</v>
      </c>
      <c r="L35" s="202">
        <v>9.5500000000000007</v>
      </c>
      <c r="M35" s="202">
        <v>63.85</v>
      </c>
      <c r="N35" s="202">
        <v>52.9</v>
      </c>
      <c r="O35" s="202">
        <v>73.94</v>
      </c>
      <c r="P35" s="202">
        <v>31.35</v>
      </c>
      <c r="Q35" s="202">
        <v>5.6</v>
      </c>
      <c r="R35" s="202">
        <v>10.92</v>
      </c>
      <c r="S35" s="202">
        <v>6.77</v>
      </c>
      <c r="T35" s="202">
        <v>0</v>
      </c>
      <c r="U35" s="202">
        <v>50.05</v>
      </c>
      <c r="V35" s="202">
        <v>5.01</v>
      </c>
      <c r="W35" s="202">
        <v>19.66</v>
      </c>
      <c r="X35" s="202">
        <v>62.83</v>
      </c>
      <c r="Y35" s="202">
        <v>0</v>
      </c>
      <c r="Z35">
        <v>0</v>
      </c>
      <c r="AA35" s="202">
        <v>13.89</v>
      </c>
      <c r="AB35" s="202">
        <v>0</v>
      </c>
      <c r="AC35" s="202">
        <v>0</v>
      </c>
      <c r="AD35" s="202">
        <v>0</v>
      </c>
      <c r="AE35" s="202">
        <v>43.12</v>
      </c>
      <c r="AF35" s="202">
        <v>0</v>
      </c>
      <c r="AG35" s="202">
        <v>0</v>
      </c>
      <c r="AH35" s="202">
        <v>0</v>
      </c>
      <c r="AI35" s="202">
        <v>135.61000000000001</v>
      </c>
      <c r="AJ35" s="202">
        <v>0</v>
      </c>
      <c r="AK35" s="202">
        <v>0</v>
      </c>
      <c r="AL35" s="202">
        <v>0</v>
      </c>
      <c r="AM35" s="202">
        <v>136</v>
      </c>
      <c r="AN35" s="202">
        <v>0</v>
      </c>
      <c r="AO35">
        <v>0</v>
      </c>
      <c r="AP35" s="202">
        <v>58.45</v>
      </c>
      <c r="AQ35" s="202">
        <v>15.43</v>
      </c>
      <c r="AR35" s="202">
        <v>43.5</v>
      </c>
      <c r="AS35" s="202">
        <v>7.66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2.4500000000000002</v>
      </c>
      <c r="AZ35" s="202">
        <v>0</v>
      </c>
      <c r="BA35" s="202">
        <v>0.85</v>
      </c>
      <c r="BB35" s="202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272.05</v>
      </c>
      <c r="L36" s="202">
        <v>9.5500000000000007</v>
      </c>
      <c r="M36" s="202">
        <v>63.85</v>
      </c>
      <c r="N36" s="202">
        <v>52.9</v>
      </c>
      <c r="O36" s="202">
        <v>73.94</v>
      </c>
      <c r="P36" s="202">
        <v>31.35</v>
      </c>
      <c r="Q36" s="202">
        <v>5.6</v>
      </c>
      <c r="R36" s="202">
        <v>10.61</v>
      </c>
      <c r="S36" s="202">
        <v>6.59</v>
      </c>
      <c r="T36" s="202">
        <v>0</v>
      </c>
      <c r="U36" s="202">
        <v>50.05</v>
      </c>
      <c r="V36" s="202">
        <v>5.01</v>
      </c>
      <c r="W36" s="202">
        <v>19.66</v>
      </c>
      <c r="X36" s="202">
        <v>62.83</v>
      </c>
      <c r="Y36" s="202">
        <v>0</v>
      </c>
      <c r="Z36">
        <v>0</v>
      </c>
      <c r="AA36" s="202">
        <v>13.89</v>
      </c>
      <c r="AB36" s="202">
        <v>0</v>
      </c>
      <c r="AC36" s="202">
        <v>0</v>
      </c>
      <c r="AD36" s="202">
        <v>0</v>
      </c>
      <c r="AE36" s="202">
        <v>43.12</v>
      </c>
      <c r="AF36" s="202">
        <v>0</v>
      </c>
      <c r="AG36" s="202">
        <v>0</v>
      </c>
      <c r="AH36" s="202">
        <v>0</v>
      </c>
      <c r="AI36" s="202">
        <v>135.61000000000001</v>
      </c>
      <c r="AJ36" s="202">
        <v>0</v>
      </c>
      <c r="AK36" s="202">
        <v>0</v>
      </c>
      <c r="AL36" s="202">
        <v>0</v>
      </c>
      <c r="AM36" s="202">
        <v>136</v>
      </c>
      <c r="AN36" s="202">
        <v>0</v>
      </c>
      <c r="AO36">
        <v>0</v>
      </c>
      <c r="AP36" s="202">
        <v>58.45</v>
      </c>
      <c r="AQ36" s="202">
        <v>15.44</v>
      </c>
      <c r="AR36" s="202">
        <v>44.5</v>
      </c>
      <c r="AS36" s="202">
        <v>7.66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2.4500000000000002</v>
      </c>
      <c r="AZ36" s="202">
        <v>0</v>
      </c>
      <c r="BA36" s="202">
        <v>0.85</v>
      </c>
      <c r="BB36" s="202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272.05</v>
      </c>
      <c r="L37" s="202">
        <v>9.5500000000000007</v>
      </c>
      <c r="M37" s="202">
        <v>63.85</v>
      </c>
      <c r="N37" s="202">
        <v>52.9</v>
      </c>
      <c r="O37" s="202">
        <v>73.94</v>
      </c>
      <c r="P37" s="202">
        <v>31.35</v>
      </c>
      <c r="Q37" s="202">
        <v>5.6</v>
      </c>
      <c r="R37" s="202">
        <v>10.61</v>
      </c>
      <c r="S37" s="202">
        <v>6.56</v>
      </c>
      <c r="T37" s="202">
        <v>0</v>
      </c>
      <c r="U37" s="202">
        <v>50.05</v>
      </c>
      <c r="V37" s="202">
        <v>5.01</v>
      </c>
      <c r="W37" s="202">
        <v>10.61</v>
      </c>
      <c r="X37" s="202">
        <v>62.83</v>
      </c>
      <c r="Y37" s="202">
        <v>0</v>
      </c>
      <c r="Z37">
        <v>0</v>
      </c>
      <c r="AA37" s="202">
        <v>13.89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135.61000000000001</v>
      </c>
      <c r="AJ37" s="202">
        <v>0</v>
      </c>
      <c r="AK37" s="202">
        <v>0</v>
      </c>
      <c r="AL37" s="202">
        <v>0</v>
      </c>
      <c r="AM37" s="202">
        <v>136</v>
      </c>
      <c r="AN37" s="202">
        <v>0</v>
      </c>
      <c r="AO37">
        <v>0</v>
      </c>
      <c r="AP37" s="202">
        <v>43.64</v>
      </c>
      <c r="AQ37" s="202">
        <v>15.44</v>
      </c>
      <c r="AR37" s="202">
        <v>47.5</v>
      </c>
      <c r="AS37" s="202">
        <v>3.76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2.4500000000000002</v>
      </c>
      <c r="AZ37" s="202">
        <v>0</v>
      </c>
      <c r="BA37" s="202">
        <v>0.85</v>
      </c>
      <c r="BB37" s="202">
        <v>2.27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272.05</v>
      </c>
      <c r="L38" s="202">
        <v>9.5500000000000007</v>
      </c>
      <c r="M38" s="202">
        <v>63.85</v>
      </c>
      <c r="N38" s="202">
        <v>52.9</v>
      </c>
      <c r="O38" s="202">
        <v>73.94</v>
      </c>
      <c r="P38" s="202">
        <v>31.35</v>
      </c>
      <c r="Q38" s="202">
        <v>5.6</v>
      </c>
      <c r="R38" s="202">
        <v>10.61</v>
      </c>
      <c r="S38" s="202">
        <v>6.56</v>
      </c>
      <c r="T38" s="202">
        <v>0</v>
      </c>
      <c r="U38" s="202">
        <v>50.05</v>
      </c>
      <c r="V38" s="202">
        <v>5.01</v>
      </c>
      <c r="W38" s="202">
        <v>10.61</v>
      </c>
      <c r="X38" s="202">
        <v>62.83</v>
      </c>
      <c r="Y38" s="202">
        <v>0</v>
      </c>
      <c r="Z38">
        <v>0</v>
      </c>
      <c r="AA38" s="202">
        <v>13.89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135.61000000000001</v>
      </c>
      <c r="AJ38" s="202">
        <v>0</v>
      </c>
      <c r="AK38" s="202">
        <v>0</v>
      </c>
      <c r="AL38" s="202">
        <v>0</v>
      </c>
      <c r="AM38" s="202">
        <v>136</v>
      </c>
      <c r="AN38" s="202">
        <v>0</v>
      </c>
      <c r="AO38">
        <v>0</v>
      </c>
      <c r="AP38" s="202">
        <v>27.75</v>
      </c>
      <c r="AQ38" s="202">
        <v>15.44</v>
      </c>
      <c r="AR38" s="202">
        <v>47.5</v>
      </c>
      <c r="AS38" s="202">
        <v>3.76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2.4500000000000002</v>
      </c>
      <c r="AZ38" s="202">
        <v>0</v>
      </c>
      <c r="BA38" s="202">
        <v>0.43</v>
      </c>
      <c r="BB38" s="202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272.05</v>
      </c>
      <c r="L39" s="202">
        <v>9.5500000000000007</v>
      </c>
      <c r="M39" s="202">
        <v>63.85</v>
      </c>
      <c r="N39" s="202">
        <v>52.9</v>
      </c>
      <c r="O39" s="202">
        <v>73.94</v>
      </c>
      <c r="P39" s="202">
        <v>31.35</v>
      </c>
      <c r="Q39" s="202">
        <v>5.6</v>
      </c>
      <c r="R39" s="202">
        <v>10.61</v>
      </c>
      <c r="S39" s="202">
        <v>6.56</v>
      </c>
      <c r="T39" s="202">
        <v>0</v>
      </c>
      <c r="U39" s="202">
        <v>50.05</v>
      </c>
      <c r="V39" s="202">
        <v>5.01</v>
      </c>
      <c r="W39" s="202">
        <v>10.61</v>
      </c>
      <c r="X39" s="202">
        <v>34.54</v>
      </c>
      <c r="Y39" s="202">
        <v>0</v>
      </c>
      <c r="Z39">
        <v>0</v>
      </c>
      <c r="AA39" s="202">
        <v>13.89</v>
      </c>
      <c r="AB39" s="202">
        <v>0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135.61000000000001</v>
      </c>
      <c r="AJ39" s="202">
        <v>0</v>
      </c>
      <c r="AK39" s="202">
        <v>0</v>
      </c>
      <c r="AL39" s="202">
        <v>0</v>
      </c>
      <c r="AM39" s="202">
        <v>136</v>
      </c>
      <c r="AN39" s="202">
        <v>0</v>
      </c>
      <c r="AO39">
        <v>0</v>
      </c>
      <c r="AP39" s="202">
        <v>27.01</v>
      </c>
      <c r="AQ39" s="202">
        <v>15.44</v>
      </c>
      <c r="AR39" s="202">
        <v>47.5</v>
      </c>
      <c r="AS39" s="202">
        <v>3.76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2.4500000000000002</v>
      </c>
      <c r="AZ39" s="202">
        <v>0</v>
      </c>
      <c r="BA39" s="202">
        <v>0</v>
      </c>
      <c r="BB39" s="202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272.05</v>
      </c>
      <c r="L40" s="202">
        <v>9.5500000000000007</v>
      </c>
      <c r="M40" s="202">
        <v>63.85</v>
      </c>
      <c r="N40" s="202">
        <v>52.9</v>
      </c>
      <c r="O40" s="202">
        <v>73.94</v>
      </c>
      <c r="P40" s="202">
        <v>31.35</v>
      </c>
      <c r="Q40" s="202">
        <v>5.6</v>
      </c>
      <c r="R40" s="202">
        <v>10.61</v>
      </c>
      <c r="S40" s="202">
        <v>6.56</v>
      </c>
      <c r="T40" s="202">
        <v>0</v>
      </c>
      <c r="U40" s="202">
        <v>50.05</v>
      </c>
      <c r="V40" s="202">
        <v>5.01</v>
      </c>
      <c r="W40" s="202">
        <v>10.61</v>
      </c>
      <c r="X40" s="202">
        <v>34.54</v>
      </c>
      <c r="Y40" s="202">
        <v>0</v>
      </c>
      <c r="Z40">
        <v>0</v>
      </c>
      <c r="AA40" s="202">
        <v>13.89</v>
      </c>
      <c r="AB40" s="202">
        <v>0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135.61000000000001</v>
      </c>
      <c r="AJ40" s="202">
        <v>0</v>
      </c>
      <c r="AK40" s="202">
        <v>0</v>
      </c>
      <c r="AL40" s="202">
        <v>0</v>
      </c>
      <c r="AM40" s="202">
        <v>136</v>
      </c>
      <c r="AN40" s="202">
        <v>0</v>
      </c>
      <c r="AO40">
        <v>0</v>
      </c>
      <c r="AP40" s="202">
        <v>27.01</v>
      </c>
      <c r="AQ40" s="202">
        <v>15.44</v>
      </c>
      <c r="AR40" s="202">
        <v>47.5</v>
      </c>
      <c r="AS40" s="202">
        <v>3.76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2.4500000000000002</v>
      </c>
      <c r="AZ40" s="202">
        <v>0</v>
      </c>
      <c r="BA40" s="202">
        <v>0</v>
      </c>
      <c r="BB40" s="202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272.05</v>
      </c>
      <c r="L41" s="202">
        <v>9.5500000000000007</v>
      </c>
      <c r="M41" s="202">
        <v>63.85</v>
      </c>
      <c r="N41" s="202">
        <v>52.9</v>
      </c>
      <c r="O41" s="202">
        <v>73.94</v>
      </c>
      <c r="P41" s="202">
        <v>31.35</v>
      </c>
      <c r="Q41" s="202">
        <v>5.6</v>
      </c>
      <c r="R41" s="202">
        <v>10.61</v>
      </c>
      <c r="S41" s="202">
        <v>6.56</v>
      </c>
      <c r="T41" s="202">
        <v>0</v>
      </c>
      <c r="U41" s="202">
        <v>50.05</v>
      </c>
      <c r="V41" s="202">
        <v>5.01</v>
      </c>
      <c r="W41" s="202">
        <v>10.61</v>
      </c>
      <c r="X41" s="202">
        <v>34.54</v>
      </c>
      <c r="Y41" s="202">
        <v>0</v>
      </c>
      <c r="Z41">
        <v>0</v>
      </c>
      <c r="AA41" s="202">
        <v>13.89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135.61000000000001</v>
      </c>
      <c r="AJ41" s="202">
        <v>0</v>
      </c>
      <c r="AK41" s="202">
        <v>0</v>
      </c>
      <c r="AL41" s="202">
        <v>0</v>
      </c>
      <c r="AM41" s="202">
        <v>136</v>
      </c>
      <c r="AN41" s="202">
        <v>0</v>
      </c>
      <c r="AO41">
        <v>0</v>
      </c>
      <c r="AP41" s="202">
        <v>27.01</v>
      </c>
      <c r="AQ41" s="202">
        <v>15.44</v>
      </c>
      <c r="AR41" s="202">
        <v>47.5</v>
      </c>
      <c r="AS41" s="202">
        <v>3.76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2.4500000000000002</v>
      </c>
      <c r="AZ41" s="202">
        <v>0</v>
      </c>
      <c r="BA41" s="202">
        <v>0</v>
      </c>
      <c r="BB41" s="202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272.05</v>
      </c>
      <c r="L42" s="202">
        <v>9.5500000000000007</v>
      </c>
      <c r="M42" s="202">
        <v>63.85</v>
      </c>
      <c r="N42" s="202">
        <v>52.9</v>
      </c>
      <c r="O42" s="202">
        <v>73.94</v>
      </c>
      <c r="P42" s="202">
        <v>31.35</v>
      </c>
      <c r="Q42" s="202">
        <v>5.6</v>
      </c>
      <c r="R42" s="202">
        <v>10.61</v>
      </c>
      <c r="S42" s="202">
        <v>6.56</v>
      </c>
      <c r="T42" s="202">
        <v>0</v>
      </c>
      <c r="U42" s="202">
        <v>50.05</v>
      </c>
      <c r="V42" s="202">
        <v>5.01</v>
      </c>
      <c r="W42" s="202">
        <v>10.61</v>
      </c>
      <c r="X42" s="202">
        <v>34.54</v>
      </c>
      <c r="Y42" s="202">
        <v>0</v>
      </c>
      <c r="Z42">
        <v>0</v>
      </c>
      <c r="AA42" s="202">
        <v>13.89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135.61000000000001</v>
      </c>
      <c r="AJ42" s="202">
        <v>0</v>
      </c>
      <c r="AK42" s="202">
        <v>0</v>
      </c>
      <c r="AL42" s="202">
        <v>0</v>
      </c>
      <c r="AM42" s="202">
        <v>136</v>
      </c>
      <c r="AN42" s="202">
        <v>0</v>
      </c>
      <c r="AO42">
        <v>0</v>
      </c>
      <c r="AP42" s="202">
        <v>27.01</v>
      </c>
      <c r="AQ42" s="202">
        <v>15.44</v>
      </c>
      <c r="AR42" s="202">
        <v>47.5</v>
      </c>
      <c r="AS42" s="202">
        <v>3.76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2.4500000000000002</v>
      </c>
      <c r="AZ42" s="202">
        <v>0</v>
      </c>
      <c r="BA42" s="202">
        <v>0</v>
      </c>
      <c r="BB42" s="202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272.05</v>
      </c>
      <c r="L43" s="202">
        <v>9.5500000000000007</v>
      </c>
      <c r="M43" s="202">
        <v>63.85</v>
      </c>
      <c r="N43" s="202">
        <v>52.9</v>
      </c>
      <c r="O43" s="202">
        <v>73.94</v>
      </c>
      <c r="P43" s="202">
        <v>31.35</v>
      </c>
      <c r="Q43" s="202">
        <v>5.6</v>
      </c>
      <c r="R43" s="202">
        <v>10.61</v>
      </c>
      <c r="S43" s="202">
        <v>6.56</v>
      </c>
      <c r="T43" s="202">
        <v>0</v>
      </c>
      <c r="U43" s="202">
        <v>50.05</v>
      </c>
      <c r="V43" s="202">
        <v>5.01</v>
      </c>
      <c r="W43" s="202">
        <v>10.61</v>
      </c>
      <c r="X43" s="202">
        <v>34.54</v>
      </c>
      <c r="Y43" s="202">
        <v>0</v>
      </c>
      <c r="Z43">
        <v>0</v>
      </c>
      <c r="AA43" s="202">
        <v>13.57</v>
      </c>
      <c r="AB43" s="202">
        <v>0</v>
      </c>
      <c r="AC43" s="202">
        <v>0</v>
      </c>
      <c r="AD43" s="202">
        <v>0</v>
      </c>
      <c r="AE43" s="202">
        <v>41.98</v>
      </c>
      <c r="AF43" s="202">
        <v>0</v>
      </c>
      <c r="AG43" s="202">
        <v>0</v>
      </c>
      <c r="AH43" s="202">
        <v>0</v>
      </c>
      <c r="AI43" s="202">
        <v>135.61000000000001</v>
      </c>
      <c r="AJ43" s="202">
        <v>0</v>
      </c>
      <c r="AK43" s="202">
        <v>0</v>
      </c>
      <c r="AL43" s="202">
        <v>0</v>
      </c>
      <c r="AM43" s="202">
        <v>136</v>
      </c>
      <c r="AN43" s="202">
        <v>0</v>
      </c>
      <c r="AO43">
        <v>0</v>
      </c>
      <c r="AP43" s="202">
        <v>27.01</v>
      </c>
      <c r="AQ43" s="202">
        <v>15.44</v>
      </c>
      <c r="AR43" s="202">
        <v>47.5</v>
      </c>
      <c r="AS43" s="202">
        <v>3.76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2.4500000000000002</v>
      </c>
      <c r="AZ43" s="202">
        <v>0</v>
      </c>
      <c r="BA43" s="202">
        <v>0</v>
      </c>
      <c r="BB43" s="202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272.05</v>
      </c>
      <c r="L44" s="202">
        <v>9.5500000000000007</v>
      </c>
      <c r="M44" s="202">
        <v>63.85</v>
      </c>
      <c r="N44" s="202">
        <v>52.9</v>
      </c>
      <c r="O44" s="202">
        <v>73.94</v>
      </c>
      <c r="P44" s="202">
        <v>31.35</v>
      </c>
      <c r="Q44" s="202">
        <v>5.6</v>
      </c>
      <c r="R44" s="202">
        <v>10.61</v>
      </c>
      <c r="S44" s="202">
        <v>6.56</v>
      </c>
      <c r="T44" s="202">
        <v>0</v>
      </c>
      <c r="U44" s="202">
        <v>50.05</v>
      </c>
      <c r="V44" s="202">
        <v>5.01</v>
      </c>
      <c r="W44" s="202">
        <v>10.61</v>
      </c>
      <c r="X44" s="202">
        <v>34.54</v>
      </c>
      <c r="Y44" s="202">
        <v>0</v>
      </c>
      <c r="Z44">
        <v>0</v>
      </c>
      <c r="AA44" s="202">
        <v>13.57</v>
      </c>
      <c r="AB44" s="202">
        <v>0</v>
      </c>
      <c r="AC44" s="202">
        <v>0</v>
      </c>
      <c r="AD44" s="202">
        <v>0</v>
      </c>
      <c r="AE44" s="202">
        <v>41.98</v>
      </c>
      <c r="AF44" s="202">
        <v>0</v>
      </c>
      <c r="AG44" s="202">
        <v>0</v>
      </c>
      <c r="AH44" s="202">
        <v>0</v>
      </c>
      <c r="AI44" s="202">
        <v>135.61000000000001</v>
      </c>
      <c r="AJ44" s="202">
        <v>0</v>
      </c>
      <c r="AK44" s="202">
        <v>0</v>
      </c>
      <c r="AL44" s="202">
        <v>0</v>
      </c>
      <c r="AM44" s="202">
        <v>136</v>
      </c>
      <c r="AN44" s="202">
        <v>0</v>
      </c>
      <c r="AO44">
        <v>0</v>
      </c>
      <c r="AP44" s="202">
        <v>27.01</v>
      </c>
      <c r="AQ44" s="202">
        <v>15.44</v>
      </c>
      <c r="AR44" s="202">
        <v>47.5</v>
      </c>
      <c r="AS44" s="202">
        <v>3.76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2.4500000000000002</v>
      </c>
      <c r="AZ44" s="202">
        <v>0</v>
      </c>
      <c r="BA44" s="202">
        <v>0</v>
      </c>
      <c r="BB44" s="202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272.05</v>
      </c>
      <c r="L45" s="202">
        <v>9.5500000000000007</v>
      </c>
      <c r="M45" s="202">
        <v>63.85</v>
      </c>
      <c r="N45" s="202">
        <v>52.9</v>
      </c>
      <c r="O45" s="202">
        <v>73.94</v>
      </c>
      <c r="P45" s="202">
        <v>31.35</v>
      </c>
      <c r="Q45" s="202">
        <v>5.6</v>
      </c>
      <c r="R45" s="202">
        <v>10.61</v>
      </c>
      <c r="S45" s="202">
        <v>6.56</v>
      </c>
      <c r="T45" s="202">
        <v>0</v>
      </c>
      <c r="U45" s="202">
        <v>50.05</v>
      </c>
      <c r="V45" s="202">
        <v>5.01</v>
      </c>
      <c r="W45" s="202">
        <v>10.61</v>
      </c>
      <c r="X45" s="202">
        <v>34.54</v>
      </c>
      <c r="Y45" s="202">
        <v>0</v>
      </c>
      <c r="Z45">
        <v>0</v>
      </c>
      <c r="AA45" s="202">
        <v>13.57</v>
      </c>
      <c r="AB45" s="202">
        <v>0</v>
      </c>
      <c r="AC45" s="202">
        <v>0</v>
      </c>
      <c r="AD45" s="202">
        <v>0</v>
      </c>
      <c r="AE45" s="202">
        <v>41.98</v>
      </c>
      <c r="AF45" s="202">
        <v>0</v>
      </c>
      <c r="AG45" s="202">
        <v>0</v>
      </c>
      <c r="AH45" s="202">
        <v>0</v>
      </c>
      <c r="AI45" s="202">
        <v>135.61000000000001</v>
      </c>
      <c r="AJ45" s="202">
        <v>0</v>
      </c>
      <c r="AK45" s="202">
        <v>0</v>
      </c>
      <c r="AL45" s="202">
        <v>0</v>
      </c>
      <c r="AM45" s="202">
        <v>136</v>
      </c>
      <c r="AN45" s="202">
        <v>0</v>
      </c>
      <c r="AO45">
        <v>0</v>
      </c>
      <c r="AP45" s="202">
        <v>27.01</v>
      </c>
      <c r="AQ45" s="202">
        <v>15.44</v>
      </c>
      <c r="AR45" s="202">
        <v>47.5</v>
      </c>
      <c r="AS45" s="202">
        <v>3.76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2.4500000000000002</v>
      </c>
      <c r="AZ45" s="202">
        <v>0</v>
      </c>
      <c r="BA45" s="202">
        <v>0</v>
      </c>
      <c r="BB45" s="202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272.05</v>
      </c>
      <c r="L46" s="202">
        <v>9.5500000000000007</v>
      </c>
      <c r="M46" s="202">
        <v>63.85</v>
      </c>
      <c r="N46" s="202">
        <v>52.9</v>
      </c>
      <c r="O46" s="202">
        <v>73.94</v>
      </c>
      <c r="P46" s="202">
        <v>31.35</v>
      </c>
      <c r="Q46" s="202">
        <v>5.6</v>
      </c>
      <c r="R46" s="202">
        <v>10.61</v>
      </c>
      <c r="S46" s="202">
        <v>6.56</v>
      </c>
      <c r="T46" s="202">
        <v>0</v>
      </c>
      <c r="U46" s="202">
        <v>50.05</v>
      </c>
      <c r="V46" s="202">
        <v>5.01</v>
      </c>
      <c r="W46" s="202">
        <v>10.61</v>
      </c>
      <c r="X46" s="202">
        <v>34.54</v>
      </c>
      <c r="Y46" s="202">
        <v>0</v>
      </c>
      <c r="Z46">
        <v>0</v>
      </c>
      <c r="AA46" s="202">
        <v>13.15</v>
      </c>
      <c r="AB46" s="202">
        <v>0</v>
      </c>
      <c r="AC46" s="202">
        <v>0</v>
      </c>
      <c r="AD46" s="202">
        <v>0</v>
      </c>
      <c r="AE46" s="202">
        <v>41.98</v>
      </c>
      <c r="AF46" s="202">
        <v>0</v>
      </c>
      <c r="AG46" s="202">
        <v>0</v>
      </c>
      <c r="AH46" s="202">
        <v>0</v>
      </c>
      <c r="AI46" s="202">
        <v>135.61000000000001</v>
      </c>
      <c r="AJ46" s="202">
        <v>0</v>
      </c>
      <c r="AK46" s="202">
        <v>0</v>
      </c>
      <c r="AL46" s="202">
        <v>0</v>
      </c>
      <c r="AM46" s="202">
        <v>136</v>
      </c>
      <c r="AN46" s="202">
        <v>0</v>
      </c>
      <c r="AO46">
        <v>0</v>
      </c>
      <c r="AP46" s="202">
        <v>27.01</v>
      </c>
      <c r="AQ46" s="202">
        <v>15.44</v>
      </c>
      <c r="AR46" s="202">
        <v>47.5</v>
      </c>
      <c r="AS46" s="202">
        <v>3.76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2.4500000000000002</v>
      </c>
      <c r="AZ46" s="202">
        <v>0</v>
      </c>
      <c r="BA46" s="202">
        <v>0</v>
      </c>
      <c r="BB46" s="202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272.05</v>
      </c>
      <c r="L47" s="202">
        <v>9.5500000000000007</v>
      </c>
      <c r="M47" s="202">
        <v>63.85</v>
      </c>
      <c r="N47" s="202">
        <v>52.9</v>
      </c>
      <c r="O47" s="202">
        <v>73.94</v>
      </c>
      <c r="P47" s="202">
        <v>31.35</v>
      </c>
      <c r="Q47" s="202">
        <v>5.6</v>
      </c>
      <c r="R47" s="202">
        <v>10.61</v>
      </c>
      <c r="S47" s="202">
        <v>6.56</v>
      </c>
      <c r="T47" s="202">
        <v>0</v>
      </c>
      <c r="U47" s="202">
        <v>50.05</v>
      </c>
      <c r="V47" s="202">
        <v>5.01</v>
      </c>
      <c r="W47" s="202">
        <v>10.61</v>
      </c>
      <c r="X47" s="202">
        <v>34.54</v>
      </c>
      <c r="Y47" s="202">
        <v>0</v>
      </c>
      <c r="Z47">
        <v>0</v>
      </c>
      <c r="AA47" s="202">
        <v>13.15</v>
      </c>
      <c r="AB47" s="202">
        <v>0</v>
      </c>
      <c r="AC47" s="202">
        <v>0</v>
      </c>
      <c r="AD47" s="202">
        <v>0</v>
      </c>
      <c r="AE47" s="202">
        <v>41.98</v>
      </c>
      <c r="AF47" s="202">
        <v>0</v>
      </c>
      <c r="AG47" s="202">
        <v>0</v>
      </c>
      <c r="AH47" s="202">
        <v>0</v>
      </c>
      <c r="AI47" s="202">
        <v>135.61000000000001</v>
      </c>
      <c r="AJ47" s="202">
        <v>0</v>
      </c>
      <c r="AK47" s="202">
        <v>0</v>
      </c>
      <c r="AL47" s="202">
        <v>0</v>
      </c>
      <c r="AM47" s="202">
        <v>136</v>
      </c>
      <c r="AN47" s="202">
        <v>0</v>
      </c>
      <c r="AO47">
        <v>0</v>
      </c>
      <c r="AP47" s="202">
        <v>27.01</v>
      </c>
      <c r="AQ47" s="202">
        <v>15.44</v>
      </c>
      <c r="AR47" s="202">
        <v>46.5</v>
      </c>
      <c r="AS47" s="202">
        <v>3.76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2.4500000000000002</v>
      </c>
      <c r="AZ47" s="202">
        <v>0</v>
      </c>
      <c r="BA47" s="202">
        <v>0</v>
      </c>
      <c r="BB47" s="202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272.05</v>
      </c>
      <c r="L48" s="202">
        <v>9.5500000000000007</v>
      </c>
      <c r="M48" s="202">
        <v>63.85</v>
      </c>
      <c r="N48" s="202">
        <v>52.9</v>
      </c>
      <c r="O48" s="202">
        <v>73.94</v>
      </c>
      <c r="P48" s="202">
        <v>31.35</v>
      </c>
      <c r="Q48" s="202">
        <v>5.6</v>
      </c>
      <c r="R48" s="202">
        <v>10.61</v>
      </c>
      <c r="S48" s="202">
        <v>6.56</v>
      </c>
      <c r="T48" s="202">
        <v>0</v>
      </c>
      <c r="U48" s="202">
        <v>50.05</v>
      </c>
      <c r="V48" s="202">
        <v>5.01</v>
      </c>
      <c r="W48" s="202">
        <v>10.61</v>
      </c>
      <c r="X48" s="202">
        <v>34.54</v>
      </c>
      <c r="Y48" s="202">
        <v>0</v>
      </c>
      <c r="Z48">
        <v>0</v>
      </c>
      <c r="AA48" s="202">
        <v>13.15</v>
      </c>
      <c r="AB48" s="202">
        <v>0</v>
      </c>
      <c r="AC48" s="202">
        <v>0</v>
      </c>
      <c r="AD48" s="202">
        <v>0</v>
      </c>
      <c r="AE48" s="202">
        <v>41.98</v>
      </c>
      <c r="AF48" s="202">
        <v>0</v>
      </c>
      <c r="AG48" s="202">
        <v>0</v>
      </c>
      <c r="AH48" s="202">
        <v>0</v>
      </c>
      <c r="AI48" s="202">
        <v>135.61000000000001</v>
      </c>
      <c r="AJ48" s="202">
        <v>0</v>
      </c>
      <c r="AK48" s="202">
        <v>0</v>
      </c>
      <c r="AL48" s="202">
        <v>0</v>
      </c>
      <c r="AM48" s="202">
        <v>136</v>
      </c>
      <c r="AN48" s="202">
        <v>0</v>
      </c>
      <c r="AO48">
        <v>0</v>
      </c>
      <c r="AP48" s="202">
        <v>27.01</v>
      </c>
      <c r="AQ48" s="202">
        <v>15.44</v>
      </c>
      <c r="AR48" s="202">
        <v>46</v>
      </c>
      <c r="AS48" s="202">
        <v>3.76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2.4500000000000002</v>
      </c>
      <c r="AZ48" s="202">
        <v>0</v>
      </c>
      <c r="BA48" s="202">
        <v>0</v>
      </c>
      <c r="BB48" s="202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272.05</v>
      </c>
      <c r="L49" s="202">
        <v>9.5500000000000007</v>
      </c>
      <c r="M49" s="202">
        <v>63.48</v>
      </c>
      <c r="N49" s="202">
        <v>52.6</v>
      </c>
      <c r="O49" s="202">
        <v>73.52</v>
      </c>
      <c r="P49" s="202">
        <v>31.18</v>
      </c>
      <c r="Q49" s="202">
        <v>5.6</v>
      </c>
      <c r="R49" s="202">
        <v>10.61</v>
      </c>
      <c r="S49" s="202">
        <v>6.56</v>
      </c>
      <c r="T49" s="202">
        <v>0</v>
      </c>
      <c r="U49" s="202">
        <v>50.05</v>
      </c>
      <c r="V49" s="202">
        <v>5.01</v>
      </c>
      <c r="W49" s="202">
        <v>10.61</v>
      </c>
      <c r="X49" s="202">
        <v>34.54</v>
      </c>
      <c r="Y49" s="202">
        <v>0</v>
      </c>
      <c r="Z49">
        <v>0</v>
      </c>
      <c r="AA49" s="202">
        <v>13.15</v>
      </c>
      <c r="AB49" s="202">
        <v>0</v>
      </c>
      <c r="AC49" s="202">
        <v>0</v>
      </c>
      <c r="AD49" s="202">
        <v>0</v>
      </c>
      <c r="AE49" s="202">
        <v>41.98</v>
      </c>
      <c r="AF49" s="202">
        <v>0</v>
      </c>
      <c r="AG49" s="202">
        <v>0</v>
      </c>
      <c r="AH49" s="202">
        <v>0</v>
      </c>
      <c r="AI49" s="202">
        <v>135.61000000000001</v>
      </c>
      <c r="AJ49" s="202">
        <v>0</v>
      </c>
      <c r="AK49" s="202">
        <v>0</v>
      </c>
      <c r="AL49" s="202">
        <v>0</v>
      </c>
      <c r="AM49" s="202">
        <v>136</v>
      </c>
      <c r="AN49" s="202">
        <v>0</v>
      </c>
      <c r="AO49">
        <v>0</v>
      </c>
      <c r="AP49" s="202">
        <v>27.01</v>
      </c>
      <c r="AQ49" s="202">
        <v>15.44</v>
      </c>
      <c r="AR49" s="202">
        <v>46</v>
      </c>
      <c r="AS49" s="202">
        <v>3.76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2.4500000000000002</v>
      </c>
      <c r="AZ49" s="202">
        <v>0</v>
      </c>
      <c r="BA49" s="202">
        <v>0</v>
      </c>
      <c r="BB49" s="202">
        <v>2.2400000000000002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272.05</v>
      </c>
      <c r="L50" s="202">
        <v>9.5500000000000007</v>
      </c>
      <c r="M50" s="202">
        <v>63.12</v>
      </c>
      <c r="N50" s="202">
        <v>52.3</v>
      </c>
      <c r="O50" s="202">
        <v>73.099999999999994</v>
      </c>
      <c r="P50" s="202">
        <v>30.99</v>
      </c>
      <c r="Q50" s="202">
        <v>5.6</v>
      </c>
      <c r="R50" s="202">
        <v>10.61</v>
      </c>
      <c r="S50" s="202">
        <v>6.56</v>
      </c>
      <c r="T50" s="202">
        <v>0</v>
      </c>
      <c r="U50" s="202">
        <v>50.05</v>
      </c>
      <c r="V50" s="202">
        <v>5.01</v>
      </c>
      <c r="W50" s="202">
        <v>10.61</v>
      </c>
      <c r="X50" s="202">
        <v>34.54</v>
      </c>
      <c r="Y50" s="202">
        <v>0</v>
      </c>
      <c r="Z50">
        <v>0</v>
      </c>
      <c r="AA50" s="202">
        <v>13.15</v>
      </c>
      <c r="AB50" s="202">
        <v>0</v>
      </c>
      <c r="AC50" s="202">
        <v>0</v>
      </c>
      <c r="AD50" s="202">
        <v>0</v>
      </c>
      <c r="AE50" s="202">
        <v>41.98</v>
      </c>
      <c r="AF50" s="202">
        <v>0</v>
      </c>
      <c r="AG50" s="202">
        <v>0</v>
      </c>
      <c r="AH50" s="202">
        <v>0</v>
      </c>
      <c r="AI50" s="202">
        <v>135.61000000000001</v>
      </c>
      <c r="AJ50" s="202">
        <v>0</v>
      </c>
      <c r="AK50" s="202">
        <v>0</v>
      </c>
      <c r="AL50" s="202">
        <v>0</v>
      </c>
      <c r="AM50" s="202">
        <v>136</v>
      </c>
      <c r="AN50" s="202">
        <v>0</v>
      </c>
      <c r="AO50">
        <v>0</v>
      </c>
      <c r="AP50" s="202">
        <v>27.01</v>
      </c>
      <c r="AQ50" s="202">
        <v>15.44</v>
      </c>
      <c r="AR50" s="202">
        <v>46</v>
      </c>
      <c r="AS50" s="202">
        <v>3.76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2.4500000000000002</v>
      </c>
      <c r="AZ50" s="202">
        <v>0</v>
      </c>
      <c r="BA50" s="202">
        <v>0</v>
      </c>
      <c r="BB50" s="202">
        <v>2.21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272.05</v>
      </c>
      <c r="L51" s="202">
        <v>9.5500000000000007</v>
      </c>
      <c r="M51" s="202">
        <v>63.65</v>
      </c>
      <c r="N51" s="202">
        <v>52.74</v>
      </c>
      <c r="O51" s="202">
        <v>73.72</v>
      </c>
      <c r="P51" s="202">
        <v>31.26</v>
      </c>
      <c r="Q51" s="202">
        <v>5.6</v>
      </c>
      <c r="R51" s="202">
        <v>10.61</v>
      </c>
      <c r="S51" s="202">
        <v>6.56</v>
      </c>
      <c r="T51" s="202">
        <v>0</v>
      </c>
      <c r="U51" s="202">
        <v>50.05</v>
      </c>
      <c r="V51" s="202">
        <v>5.01</v>
      </c>
      <c r="W51" s="202">
        <v>10.61</v>
      </c>
      <c r="X51" s="202">
        <v>34.54</v>
      </c>
      <c r="Y51" s="202">
        <v>0</v>
      </c>
      <c r="Z51">
        <v>0</v>
      </c>
      <c r="AA51" s="202">
        <v>12.72</v>
      </c>
      <c r="AB51" s="202">
        <v>0</v>
      </c>
      <c r="AC51" s="202">
        <v>0</v>
      </c>
      <c r="AD51" s="202">
        <v>0</v>
      </c>
      <c r="AE51" s="202">
        <v>41.42</v>
      </c>
      <c r="AF51" s="202">
        <v>0</v>
      </c>
      <c r="AG51" s="202">
        <v>0</v>
      </c>
      <c r="AH51" s="202">
        <v>0</v>
      </c>
      <c r="AI51" s="202">
        <v>135.61000000000001</v>
      </c>
      <c r="AJ51" s="202">
        <v>0</v>
      </c>
      <c r="AK51" s="202">
        <v>0</v>
      </c>
      <c r="AL51" s="202">
        <v>0</v>
      </c>
      <c r="AM51" s="202">
        <v>136</v>
      </c>
      <c r="AN51" s="202">
        <v>0</v>
      </c>
      <c r="AO51">
        <v>0</v>
      </c>
      <c r="AP51" s="202">
        <v>27.01</v>
      </c>
      <c r="AQ51" s="202">
        <v>15.44</v>
      </c>
      <c r="AR51" s="202">
        <v>46</v>
      </c>
      <c r="AS51" s="202">
        <v>3.76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2.4500000000000002</v>
      </c>
      <c r="AZ51" s="202">
        <v>0</v>
      </c>
      <c r="BA51" s="202">
        <v>0</v>
      </c>
      <c r="BB51" s="202">
        <v>2.25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272.05</v>
      </c>
      <c r="L52" s="202">
        <v>9.5500000000000007</v>
      </c>
      <c r="M52" s="202">
        <v>63.49</v>
      </c>
      <c r="N52" s="202">
        <v>52.61</v>
      </c>
      <c r="O52" s="202">
        <v>73.540000000000006</v>
      </c>
      <c r="P52" s="202">
        <v>31.18</v>
      </c>
      <c r="Q52" s="202">
        <v>5.6</v>
      </c>
      <c r="R52" s="202">
        <v>10.61</v>
      </c>
      <c r="S52" s="202">
        <v>6.56</v>
      </c>
      <c r="T52" s="202">
        <v>0</v>
      </c>
      <c r="U52" s="202">
        <v>50.05</v>
      </c>
      <c r="V52" s="202">
        <v>5.01</v>
      </c>
      <c r="W52" s="202">
        <v>10.61</v>
      </c>
      <c r="X52" s="202">
        <v>34.54</v>
      </c>
      <c r="Y52" s="202">
        <v>0</v>
      </c>
      <c r="Z52">
        <v>0</v>
      </c>
      <c r="AA52" s="202">
        <v>12.72</v>
      </c>
      <c r="AB52" s="202">
        <v>0</v>
      </c>
      <c r="AC52" s="202">
        <v>0</v>
      </c>
      <c r="AD52" s="202">
        <v>0</v>
      </c>
      <c r="AE52" s="202">
        <v>41.42</v>
      </c>
      <c r="AF52" s="202">
        <v>0</v>
      </c>
      <c r="AG52" s="202">
        <v>0</v>
      </c>
      <c r="AH52" s="202">
        <v>0</v>
      </c>
      <c r="AI52" s="202">
        <v>135.61000000000001</v>
      </c>
      <c r="AJ52" s="202">
        <v>0</v>
      </c>
      <c r="AK52" s="202">
        <v>0</v>
      </c>
      <c r="AL52" s="202">
        <v>0</v>
      </c>
      <c r="AM52" s="202">
        <v>136</v>
      </c>
      <c r="AN52" s="202">
        <v>0</v>
      </c>
      <c r="AO52">
        <v>0</v>
      </c>
      <c r="AP52" s="202">
        <v>27.01</v>
      </c>
      <c r="AQ52" s="202">
        <v>15.44</v>
      </c>
      <c r="AR52" s="202">
        <v>46</v>
      </c>
      <c r="AS52" s="202">
        <v>3.76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2.4500000000000002</v>
      </c>
      <c r="AZ52" s="202">
        <v>0</v>
      </c>
      <c r="BA52" s="202">
        <v>0</v>
      </c>
      <c r="BB52" s="202">
        <v>2.2400000000000002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272.05</v>
      </c>
      <c r="L53" s="202">
        <v>9.5500000000000007</v>
      </c>
      <c r="M53" s="202">
        <v>63.26</v>
      </c>
      <c r="N53" s="202">
        <v>52.41</v>
      </c>
      <c r="O53" s="202">
        <v>73.260000000000005</v>
      </c>
      <c r="P53" s="202">
        <v>31.07</v>
      </c>
      <c r="Q53" s="202">
        <v>5.79</v>
      </c>
      <c r="R53" s="202">
        <v>10.61</v>
      </c>
      <c r="S53" s="202">
        <v>6.75</v>
      </c>
      <c r="T53" s="202">
        <v>0</v>
      </c>
      <c r="U53" s="202">
        <v>50.05</v>
      </c>
      <c r="V53" s="202">
        <v>3.11</v>
      </c>
      <c r="W53" s="202">
        <v>10.61</v>
      </c>
      <c r="X53" s="202">
        <v>34.54</v>
      </c>
      <c r="Y53" s="202">
        <v>0</v>
      </c>
      <c r="Z53">
        <v>0</v>
      </c>
      <c r="AA53" s="202">
        <v>12.72</v>
      </c>
      <c r="AB53" s="202">
        <v>0</v>
      </c>
      <c r="AC53" s="202">
        <v>0</v>
      </c>
      <c r="AD53" s="202">
        <v>0</v>
      </c>
      <c r="AE53" s="202">
        <v>41.42</v>
      </c>
      <c r="AF53" s="202">
        <v>0</v>
      </c>
      <c r="AG53" s="202">
        <v>0</v>
      </c>
      <c r="AH53" s="202">
        <v>0</v>
      </c>
      <c r="AI53" s="202">
        <v>135.61000000000001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27.01</v>
      </c>
      <c r="AQ53" s="202">
        <v>15.44</v>
      </c>
      <c r="AR53" s="202">
        <v>46</v>
      </c>
      <c r="AS53" s="202">
        <v>3.76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2.4500000000000002</v>
      </c>
      <c r="AZ53" s="202">
        <v>0</v>
      </c>
      <c r="BA53" s="202">
        <v>0</v>
      </c>
      <c r="BB53" s="202">
        <v>2.2200000000000002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272.05</v>
      </c>
      <c r="L54" s="202">
        <v>9.5500000000000007</v>
      </c>
      <c r="M54" s="202">
        <v>62.89</v>
      </c>
      <c r="N54" s="202">
        <v>52.11</v>
      </c>
      <c r="O54" s="202">
        <v>72.84</v>
      </c>
      <c r="P54" s="202">
        <v>30.89</v>
      </c>
      <c r="Q54" s="202">
        <v>5.79</v>
      </c>
      <c r="R54" s="202">
        <v>10.61</v>
      </c>
      <c r="S54" s="202">
        <v>6.75</v>
      </c>
      <c r="T54" s="202">
        <v>0</v>
      </c>
      <c r="U54" s="202">
        <v>54.87</v>
      </c>
      <c r="V54" s="202">
        <v>3.11</v>
      </c>
      <c r="W54" s="202">
        <v>10.61</v>
      </c>
      <c r="X54" s="202">
        <v>34.54</v>
      </c>
      <c r="Y54" s="202">
        <v>0</v>
      </c>
      <c r="Z54">
        <v>0</v>
      </c>
      <c r="AA54" s="202">
        <v>12.72</v>
      </c>
      <c r="AB54" s="202">
        <v>0</v>
      </c>
      <c r="AC54" s="202">
        <v>0</v>
      </c>
      <c r="AD54" s="202">
        <v>0</v>
      </c>
      <c r="AE54" s="202">
        <v>41.14</v>
      </c>
      <c r="AF54" s="202">
        <v>0</v>
      </c>
      <c r="AG54" s="202">
        <v>0</v>
      </c>
      <c r="AH54" s="202">
        <v>0</v>
      </c>
      <c r="AI54" s="202">
        <v>135.61000000000001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27.01</v>
      </c>
      <c r="AQ54" s="202">
        <v>15.44</v>
      </c>
      <c r="AR54" s="202">
        <v>46</v>
      </c>
      <c r="AS54" s="202">
        <v>3.76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2.4500000000000002</v>
      </c>
      <c r="AZ54" s="202">
        <v>0</v>
      </c>
      <c r="BA54" s="202">
        <v>0</v>
      </c>
      <c r="BB54" s="202">
        <v>2.19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272.05</v>
      </c>
      <c r="L55" s="202">
        <v>9.5500000000000007</v>
      </c>
      <c r="M55" s="202">
        <v>62.9</v>
      </c>
      <c r="N55" s="202">
        <v>52.12</v>
      </c>
      <c r="O55" s="202">
        <v>72.86</v>
      </c>
      <c r="P55" s="202">
        <v>30.89</v>
      </c>
      <c r="Q55" s="202">
        <v>5.79</v>
      </c>
      <c r="R55" s="202">
        <v>10.61</v>
      </c>
      <c r="S55" s="202">
        <v>6.75</v>
      </c>
      <c r="T55" s="202">
        <v>0</v>
      </c>
      <c r="U55" s="202">
        <v>56.63</v>
      </c>
      <c r="V55" s="202">
        <v>3.25</v>
      </c>
      <c r="W55" s="202">
        <v>10.61</v>
      </c>
      <c r="X55" s="202">
        <v>62.83</v>
      </c>
      <c r="Y55" s="202">
        <v>0</v>
      </c>
      <c r="Z55">
        <v>0</v>
      </c>
      <c r="AA55" s="202">
        <v>12.72</v>
      </c>
      <c r="AB55" s="202">
        <v>0</v>
      </c>
      <c r="AC55" s="202">
        <v>0</v>
      </c>
      <c r="AD55" s="202">
        <v>0</v>
      </c>
      <c r="AE55" s="202">
        <v>41.14</v>
      </c>
      <c r="AF55" s="202">
        <v>0</v>
      </c>
      <c r="AG55" s="202">
        <v>0</v>
      </c>
      <c r="AH55" s="202">
        <v>0</v>
      </c>
      <c r="AI55" s="202">
        <v>135.61000000000001</v>
      </c>
      <c r="AJ55" s="202">
        <v>0</v>
      </c>
      <c r="AK55" s="202">
        <v>0</v>
      </c>
      <c r="AL55" s="202">
        <v>0</v>
      </c>
      <c r="AM55" s="202">
        <v>136</v>
      </c>
      <c r="AN55" s="202">
        <v>0</v>
      </c>
      <c r="AO55">
        <v>0</v>
      </c>
      <c r="AP55" s="202">
        <v>27.01</v>
      </c>
      <c r="AQ55" s="202">
        <v>15.44</v>
      </c>
      <c r="AR55" s="202">
        <v>46</v>
      </c>
      <c r="AS55" s="202">
        <v>3.76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2.4500000000000002</v>
      </c>
      <c r="AZ55" s="202">
        <v>0</v>
      </c>
      <c r="BA55" s="202">
        <v>0</v>
      </c>
      <c r="BB55" s="202">
        <v>2.19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272.05</v>
      </c>
      <c r="L56" s="202">
        <v>9.5500000000000007</v>
      </c>
      <c r="M56" s="202">
        <v>62.68</v>
      </c>
      <c r="N56" s="202">
        <v>51.93</v>
      </c>
      <c r="O56" s="202">
        <v>72.58</v>
      </c>
      <c r="P56" s="202">
        <v>30.78</v>
      </c>
      <c r="Q56" s="202">
        <v>5.79</v>
      </c>
      <c r="R56" s="202">
        <v>10.61</v>
      </c>
      <c r="S56" s="202">
        <v>6.75</v>
      </c>
      <c r="T56" s="202">
        <v>0</v>
      </c>
      <c r="U56" s="202">
        <v>56.5</v>
      </c>
      <c r="V56" s="202">
        <v>3.25</v>
      </c>
      <c r="W56" s="202">
        <v>10.61</v>
      </c>
      <c r="X56" s="202">
        <v>62.83</v>
      </c>
      <c r="Y56" s="202">
        <v>0</v>
      </c>
      <c r="Z56">
        <v>0</v>
      </c>
      <c r="AA56" s="202">
        <v>12.72</v>
      </c>
      <c r="AB56" s="202">
        <v>0</v>
      </c>
      <c r="AC56" s="202">
        <v>0</v>
      </c>
      <c r="AD56" s="202">
        <v>0</v>
      </c>
      <c r="AE56" s="202">
        <v>41.14</v>
      </c>
      <c r="AF56" s="202">
        <v>0</v>
      </c>
      <c r="AG56" s="202">
        <v>0</v>
      </c>
      <c r="AH56" s="202">
        <v>0</v>
      </c>
      <c r="AI56" s="202">
        <v>135.61000000000001</v>
      </c>
      <c r="AJ56" s="202">
        <v>0</v>
      </c>
      <c r="AK56" s="202">
        <v>0</v>
      </c>
      <c r="AL56" s="202">
        <v>0</v>
      </c>
      <c r="AM56" s="202">
        <v>136</v>
      </c>
      <c r="AN56" s="202">
        <v>0</v>
      </c>
      <c r="AO56">
        <v>0</v>
      </c>
      <c r="AP56" s="202">
        <v>27.01</v>
      </c>
      <c r="AQ56" s="202">
        <v>15.44</v>
      </c>
      <c r="AR56" s="202">
        <v>46</v>
      </c>
      <c r="AS56" s="202">
        <v>3.76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2.4500000000000002</v>
      </c>
      <c r="AZ56" s="202">
        <v>0</v>
      </c>
      <c r="BA56" s="202">
        <v>0</v>
      </c>
      <c r="BB56" s="202">
        <v>2.17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272.05</v>
      </c>
      <c r="L57" s="202">
        <v>17.510000000000002</v>
      </c>
      <c r="M57" s="202">
        <v>62.62</v>
      </c>
      <c r="N57" s="202">
        <v>51.89</v>
      </c>
      <c r="O57" s="202">
        <v>72.52</v>
      </c>
      <c r="P57" s="202">
        <v>30.76</v>
      </c>
      <c r="Q57" s="202">
        <v>9.6199999999999992</v>
      </c>
      <c r="R57" s="202">
        <v>19.12</v>
      </c>
      <c r="S57" s="202">
        <v>11.76</v>
      </c>
      <c r="T57" s="202">
        <v>0</v>
      </c>
      <c r="U57" s="202">
        <v>55.21</v>
      </c>
      <c r="V57" s="202">
        <v>5.01</v>
      </c>
      <c r="W57" s="202">
        <v>19.66</v>
      </c>
      <c r="X57" s="202">
        <v>62.83</v>
      </c>
      <c r="Y57" s="202">
        <v>0</v>
      </c>
      <c r="Z57">
        <v>0</v>
      </c>
      <c r="AA57" s="202">
        <v>12.72</v>
      </c>
      <c r="AB57" s="202">
        <v>0</v>
      </c>
      <c r="AC57" s="202">
        <v>0</v>
      </c>
      <c r="AD57" s="202">
        <v>0</v>
      </c>
      <c r="AE57" s="202">
        <v>41.14</v>
      </c>
      <c r="AF57" s="202">
        <v>0</v>
      </c>
      <c r="AG57" s="202">
        <v>0</v>
      </c>
      <c r="AH57" s="202">
        <v>0</v>
      </c>
      <c r="AI57" s="202">
        <v>135.61000000000001</v>
      </c>
      <c r="AJ57" s="202">
        <v>0</v>
      </c>
      <c r="AK57" s="202">
        <v>0</v>
      </c>
      <c r="AL57" s="202">
        <v>0</v>
      </c>
      <c r="AM57" s="202">
        <v>136</v>
      </c>
      <c r="AN57" s="202">
        <v>0</v>
      </c>
      <c r="AO57">
        <v>0</v>
      </c>
      <c r="AP57" s="202">
        <v>59.16</v>
      </c>
      <c r="AQ57" s="202">
        <v>38.22</v>
      </c>
      <c r="AR57" s="202">
        <v>46</v>
      </c>
      <c r="AS57" s="202">
        <v>7.66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2.4500000000000002</v>
      </c>
      <c r="AZ57" s="202">
        <v>0</v>
      </c>
      <c r="BA57" s="202">
        <v>0</v>
      </c>
      <c r="BB57" s="202">
        <v>2.41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272.05</v>
      </c>
      <c r="L58" s="202">
        <v>17.510000000000002</v>
      </c>
      <c r="M58" s="202">
        <v>62.32</v>
      </c>
      <c r="N58" s="202">
        <v>51.64</v>
      </c>
      <c r="O58" s="202">
        <v>72.17</v>
      </c>
      <c r="P58" s="202">
        <v>30.6</v>
      </c>
      <c r="Q58" s="202">
        <v>9.6199999999999992</v>
      </c>
      <c r="R58" s="202">
        <v>19.12</v>
      </c>
      <c r="S58" s="202">
        <v>11.76</v>
      </c>
      <c r="T58" s="202">
        <v>0</v>
      </c>
      <c r="U58" s="202">
        <v>50.05</v>
      </c>
      <c r="V58" s="202">
        <v>5.01</v>
      </c>
      <c r="W58" s="202">
        <v>19.66</v>
      </c>
      <c r="X58" s="202">
        <v>62.83</v>
      </c>
      <c r="Y58" s="202">
        <v>0</v>
      </c>
      <c r="Z58">
        <v>0</v>
      </c>
      <c r="AA58" s="202">
        <v>12.72</v>
      </c>
      <c r="AB58" s="202">
        <v>0</v>
      </c>
      <c r="AC58" s="202">
        <v>0</v>
      </c>
      <c r="AD58" s="202">
        <v>0</v>
      </c>
      <c r="AE58" s="202">
        <v>41.14</v>
      </c>
      <c r="AF58" s="202">
        <v>0</v>
      </c>
      <c r="AG58" s="202">
        <v>0</v>
      </c>
      <c r="AH58" s="202">
        <v>0</v>
      </c>
      <c r="AI58" s="202">
        <v>135.61000000000001</v>
      </c>
      <c r="AJ58" s="202">
        <v>0</v>
      </c>
      <c r="AK58" s="202">
        <v>0</v>
      </c>
      <c r="AL58" s="202">
        <v>0</v>
      </c>
      <c r="AM58" s="202">
        <v>136</v>
      </c>
      <c r="AN58" s="202">
        <v>0</v>
      </c>
      <c r="AO58">
        <v>0</v>
      </c>
      <c r="AP58" s="202">
        <v>59.16</v>
      </c>
      <c r="AQ58" s="202">
        <v>38.22</v>
      </c>
      <c r="AR58" s="202">
        <v>46</v>
      </c>
      <c r="AS58" s="202">
        <v>7.66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2.4500000000000002</v>
      </c>
      <c r="AZ58" s="202">
        <v>0</v>
      </c>
      <c r="BA58" s="202">
        <v>0</v>
      </c>
      <c r="BB58" s="202">
        <v>2.4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272.05</v>
      </c>
      <c r="L59" s="202">
        <v>17.510000000000002</v>
      </c>
      <c r="M59" s="202">
        <v>62.23</v>
      </c>
      <c r="N59" s="202">
        <v>51.57</v>
      </c>
      <c r="O59" s="202">
        <v>72.069999999999993</v>
      </c>
      <c r="P59" s="202">
        <v>30.56</v>
      </c>
      <c r="Q59" s="202">
        <v>9.6199999999999992</v>
      </c>
      <c r="R59" s="202">
        <v>19.12</v>
      </c>
      <c r="S59" s="202">
        <v>11.76</v>
      </c>
      <c r="T59" s="202">
        <v>0</v>
      </c>
      <c r="U59" s="202">
        <v>50.05</v>
      </c>
      <c r="V59" s="202">
        <v>5.01</v>
      </c>
      <c r="W59" s="202">
        <v>19.66</v>
      </c>
      <c r="X59" s="202">
        <v>62.83</v>
      </c>
      <c r="Y59" s="202">
        <v>0</v>
      </c>
      <c r="Z59">
        <v>0</v>
      </c>
      <c r="AA59" s="202">
        <v>12.3</v>
      </c>
      <c r="AB59" s="202">
        <v>0</v>
      </c>
      <c r="AC59" s="202">
        <v>0</v>
      </c>
      <c r="AD59" s="202">
        <v>0</v>
      </c>
      <c r="AE59" s="202">
        <v>41.14</v>
      </c>
      <c r="AF59" s="202">
        <v>0</v>
      </c>
      <c r="AG59" s="202">
        <v>0</v>
      </c>
      <c r="AH59" s="202">
        <v>0</v>
      </c>
      <c r="AI59" s="202">
        <v>135.61000000000001</v>
      </c>
      <c r="AJ59" s="202">
        <v>0</v>
      </c>
      <c r="AK59" s="202">
        <v>0</v>
      </c>
      <c r="AL59" s="202">
        <v>0</v>
      </c>
      <c r="AM59" s="202">
        <v>136</v>
      </c>
      <c r="AN59" s="202">
        <v>0</v>
      </c>
      <c r="AO59">
        <v>0</v>
      </c>
      <c r="AP59" s="202">
        <v>59.16</v>
      </c>
      <c r="AQ59" s="202">
        <v>38.22</v>
      </c>
      <c r="AR59" s="202">
        <v>46</v>
      </c>
      <c r="AS59" s="202">
        <v>7.66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2.4500000000000002</v>
      </c>
      <c r="AZ59" s="202">
        <v>0</v>
      </c>
      <c r="BA59" s="202">
        <v>0</v>
      </c>
      <c r="BB59" s="202">
        <v>2.4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272.05</v>
      </c>
      <c r="L60" s="202">
        <v>17.510000000000002</v>
      </c>
      <c r="M60" s="202">
        <v>62.18</v>
      </c>
      <c r="N60" s="202">
        <v>51.53</v>
      </c>
      <c r="O60" s="202">
        <v>72.010000000000005</v>
      </c>
      <c r="P60" s="202">
        <v>30.54</v>
      </c>
      <c r="Q60" s="202">
        <v>9.6199999999999992</v>
      </c>
      <c r="R60" s="202">
        <v>19.12</v>
      </c>
      <c r="S60" s="202">
        <v>11.76</v>
      </c>
      <c r="T60" s="202">
        <v>0</v>
      </c>
      <c r="U60" s="202">
        <v>50.05</v>
      </c>
      <c r="V60" s="202">
        <v>5.01</v>
      </c>
      <c r="W60" s="202">
        <v>19.66</v>
      </c>
      <c r="X60" s="202">
        <v>62.83</v>
      </c>
      <c r="Y60" s="202">
        <v>0</v>
      </c>
      <c r="Z60">
        <v>0</v>
      </c>
      <c r="AA60" s="202">
        <v>12.3</v>
      </c>
      <c r="AB60" s="202">
        <v>0</v>
      </c>
      <c r="AC60" s="202">
        <v>0</v>
      </c>
      <c r="AD60" s="202">
        <v>0</v>
      </c>
      <c r="AE60" s="202">
        <v>41.14</v>
      </c>
      <c r="AF60" s="202">
        <v>0</v>
      </c>
      <c r="AG60" s="202">
        <v>0</v>
      </c>
      <c r="AH60" s="202">
        <v>0</v>
      </c>
      <c r="AI60" s="202">
        <v>135.61000000000001</v>
      </c>
      <c r="AJ60" s="202">
        <v>0</v>
      </c>
      <c r="AK60" s="202">
        <v>0</v>
      </c>
      <c r="AL60" s="202">
        <v>0</v>
      </c>
      <c r="AM60" s="202">
        <v>136</v>
      </c>
      <c r="AN60" s="202">
        <v>0</v>
      </c>
      <c r="AO60">
        <v>0</v>
      </c>
      <c r="AP60" s="202">
        <v>59.16</v>
      </c>
      <c r="AQ60" s="202">
        <v>38.22</v>
      </c>
      <c r="AR60" s="202">
        <v>46</v>
      </c>
      <c r="AS60" s="202">
        <v>7.66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2.4500000000000002</v>
      </c>
      <c r="AZ60" s="202">
        <v>0</v>
      </c>
      <c r="BA60" s="202">
        <v>0</v>
      </c>
      <c r="BB60" s="202">
        <v>2.39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274.33999999999997</v>
      </c>
      <c r="L61" s="202">
        <v>17.510000000000002</v>
      </c>
      <c r="M61" s="202">
        <v>61.99</v>
      </c>
      <c r="N61" s="202">
        <v>51.36</v>
      </c>
      <c r="O61" s="202">
        <v>71.790000000000006</v>
      </c>
      <c r="P61" s="202">
        <v>30.44</v>
      </c>
      <c r="Q61" s="202">
        <v>9.6199999999999992</v>
      </c>
      <c r="R61" s="202">
        <v>19.12</v>
      </c>
      <c r="S61" s="202">
        <v>11.76</v>
      </c>
      <c r="T61" s="202">
        <v>0</v>
      </c>
      <c r="U61" s="202">
        <v>50.05</v>
      </c>
      <c r="V61" s="202">
        <v>5.01</v>
      </c>
      <c r="W61" s="202">
        <v>19.66</v>
      </c>
      <c r="X61" s="202">
        <v>62.83</v>
      </c>
      <c r="Y61" s="202">
        <v>0</v>
      </c>
      <c r="Z61">
        <v>0</v>
      </c>
      <c r="AA61" s="202">
        <v>12.3</v>
      </c>
      <c r="AB61" s="202">
        <v>0</v>
      </c>
      <c r="AC61" s="202">
        <v>0</v>
      </c>
      <c r="AD61" s="202">
        <v>0</v>
      </c>
      <c r="AE61" s="202">
        <v>41.14</v>
      </c>
      <c r="AF61" s="202">
        <v>0</v>
      </c>
      <c r="AG61" s="202">
        <v>0</v>
      </c>
      <c r="AH61" s="202">
        <v>0</v>
      </c>
      <c r="AI61" s="202">
        <v>135.61000000000001</v>
      </c>
      <c r="AJ61" s="202">
        <v>0</v>
      </c>
      <c r="AK61" s="202">
        <v>0</v>
      </c>
      <c r="AL61" s="202">
        <v>0</v>
      </c>
      <c r="AM61" s="202">
        <v>136</v>
      </c>
      <c r="AN61" s="202">
        <v>0</v>
      </c>
      <c r="AO61">
        <v>0</v>
      </c>
      <c r="AP61" s="202">
        <v>59.16</v>
      </c>
      <c r="AQ61" s="202">
        <v>38.22</v>
      </c>
      <c r="AR61" s="202">
        <v>46</v>
      </c>
      <c r="AS61" s="202">
        <v>7.66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2.4500000000000002</v>
      </c>
      <c r="AZ61" s="202">
        <v>0</v>
      </c>
      <c r="BA61" s="202">
        <v>0</v>
      </c>
      <c r="BB61" s="202">
        <v>2.39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274.33999999999997</v>
      </c>
      <c r="L62" s="202">
        <v>17.510000000000002</v>
      </c>
      <c r="M62" s="202">
        <v>61.88</v>
      </c>
      <c r="N62" s="202">
        <v>51.27</v>
      </c>
      <c r="O62" s="202">
        <v>71.66</v>
      </c>
      <c r="P62" s="202">
        <v>30.39</v>
      </c>
      <c r="Q62" s="202">
        <v>9.6199999999999992</v>
      </c>
      <c r="R62" s="202">
        <v>19.12</v>
      </c>
      <c r="S62" s="202">
        <v>11.76</v>
      </c>
      <c r="T62" s="202">
        <v>0</v>
      </c>
      <c r="U62" s="202">
        <v>50.05</v>
      </c>
      <c r="V62" s="202">
        <v>5.01</v>
      </c>
      <c r="W62" s="202">
        <v>19.66</v>
      </c>
      <c r="X62" s="202">
        <v>62.83</v>
      </c>
      <c r="Y62" s="202">
        <v>0</v>
      </c>
      <c r="Z62">
        <v>0</v>
      </c>
      <c r="AA62" s="202">
        <v>12.3</v>
      </c>
      <c r="AB62" s="202">
        <v>0</v>
      </c>
      <c r="AC62" s="202">
        <v>0</v>
      </c>
      <c r="AD62" s="202">
        <v>0</v>
      </c>
      <c r="AE62" s="202">
        <v>41.14</v>
      </c>
      <c r="AF62" s="202">
        <v>0</v>
      </c>
      <c r="AG62" s="202">
        <v>0</v>
      </c>
      <c r="AH62" s="202">
        <v>0</v>
      </c>
      <c r="AI62" s="202">
        <v>135.61000000000001</v>
      </c>
      <c r="AJ62" s="202">
        <v>0</v>
      </c>
      <c r="AK62" s="202">
        <v>0</v>
      </c>
      <c r="AL62" s="202">
        <v>0</v>
      </c>
      <c r="AM62" s="202">
        <v>136</v>
      </c>
      <c r="AN62" s="202">
        <v>0</v>
      </c>
      <c r="AO62">
        <v>0</v>
      </c>
      <c r="AP62" s="202">
        <v>59.16</v>
      </c>
      <c r="AQ62" s="202">
        <v>38.22</v>
      </c>
      <c r="AR62" s="202">
        <v>46</v>
      </c>
      <c r="AS62" s="202">
        <v>7.66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2.4500000000000002</v>
      </c>
      <c r="AZ62" s="202">
        <v>0</v>
      </c>
      <c r="BA62" s="202">
        <v>0</v>
      </c>
      <c r="BB62" s="202">
        <v>2.38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274.33999999999997</v>
      </c>
      <c r="L63" s="202">
        <v>17.510000000000002</v>
      </c>
      <c r="M63" s="202">
        <v>63.41</v>
      </c>
      <c r="N63" s="202">
        <v>52.54</v>
      </c>
      <c r="O63" s="202">
        <v>73.430000000000007</v>
      </c>
      <c r="P63" s="202">
        <v>31.14</v>
      </c>
      <c r="Q63" s="202">
        <v>9.5500000000000007</v>
      </c>
      <c r="R63" s="202">
        <v>18.989999999999998</v>
      </c>
      <c r="S63" s="202">
        <v>11.68</v>
      </c>
      <c r="T63" s="202">
        <v>0</v>
      </c>
      <c r="U63" s="202">
        <v>51.72</v>
      </c>
      <c r="V63" s="202">
        <v>5.01</v>
      </c>
      <c r="W63" s="202">
        <v>19.66</v>
      </c>
      <c r="X63" s="202">
        <v>62.83</v>
      </c>
      <c r="Y63" s="202">
        <v>0</v>
      </c>
      <c r="Z63">
        <v>0</v>
      </c>
      <c r="AA63" s="202">
        <v>12.3</v>
      </c>
      <c r="AB63" s="202">
        <v>0</v>
      </c>
      <c r="AC63" s="202">
        <v>0</v>
      </c>
      <c r="AD63" s="202">
        <v>0</v>
      </c>
      <c r="AE63" s="202">
        <v>41.14</v>
      </c>
      <c r="AF63" s="202">
        <v>0</v>
      </c>
      <c r="AG63" s="202">
        <v>0</v>
      </c>
      <c r="AH63" s="202">
        <v>0</v>
      </c>
      <c r="AI63" s="202">
        <v>135.61000000000001</v>
      </c>
      <c r="AJ63" s="202">
        <v>0</v>
      </c>
      <c r="AK63" s="202">
        <v>0</v>
      </c>
      <c r="AL63" s="202">
        <v>0</v>
      </c>
      <c r="AM63" s="202">
        <v>136</v>
      </c>
      <c r="AN63" s="202">
        <v>0</v>
      </c>
      <c r="AO63">
        <v>0</v>
      </c>
      <c r="AP63" s="202">
        <v>59.16</v>
      </c>
      <c r="AQ63" s="202">
        <v>38.22</v>
      </c>
      <c r="AR63" s="202">
        <v>46</v>
      </c>
      <c r="AS63" s="202">
        <v>7.66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2.4500000000000002</v>
      </c>
      <c r="AZ63" s="202">
        <v>0</v>
      </c>
      <c r="BA63" s="202">
        <v>0</v>
      </c>
      <c r="BB63" s="202">
        <v>2.44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274.33999999999997</v>
      </c>
      <c r="L64" s="202">
        <v>17.510000000000002</v>
      </c>
      <c r="M64" s="202">
        <v>63.85</v>
      </c>
      <c r="N64" s="202">
        <v>52.9</v>
      </c>
      <c r="O64" s="202">
        <v>73.94</v>
      </c>
      <c r="P64" s="202">
        <v>31.35</v>
      </c>
      <c r="Q64" s="202">
        <v>9.6199999999999992</v>
      </c>
      <c r="R64" s="202">
        <v>19.12</v>
      </c>
      <c r="S64" s="202">
        <v>11.76</v>
      </c>
      <c r="T64" s="202">
        <v>0</v>
      </c>
      <c r="U64" s="202">
        <v>52.89</v>
      </c>
      <c r="V64" s="202">
        <v>5.01</v>
      </c>
      <c r="W64" s="202">
        <v>19.66</v>
      </c>
      <c r="X64" s="202">
        <v>62.83</v>
      </c>
      <c r="Y64" s="202">
        <v>0</v>
      </c>
      <c r="Z64">
        <v>0</v>
      </c>
      <c r="AA64" s="202">
        <v>12.72</v>
      </c>
      <c r="AB64" s="202">
        <v>0</v>
      </c>
      <c r="AC64" s="202">
        <v>0</v>
      </c>
      <c r="AD64" s="202">
        <v>0</v>
      </c>
      <c r="AE64" s="202">
        <v>40</v>
      </c>
      <c r="AF64" s="202">
        <v>0</v>
      </c>
      <c r="AG64" s="202">
        <v>0</v>
      </c>
      <c r="AH64" s="202">
        <v>0</v>
      </c>
      <c r="AI64" s="202">
        <v>135.61000000000001</v>
      </c>
      <c r="AJ64" s="202">
        <v>0</v>
      </c>
      <c r="AK64" s="202">
        <v>0</v>
      </c>
      <c r="AL64" s="202">
        <v>0</v>
      </c>
      <c r="AM64" s="202">
        <v>136</v>
      </c>
      <c r="AN64" s="202">
        <v>0</v>
      </c>
      <c r="AO64">
        <v>0</v>
      </c>
      <c r="AP64" s="202">
        <v>59.16</v>
      </c>
      <c r="AQ64" s="202">
        <v>38.22</v>
      </c>
      <c r="AR64" s="202">
        <v>46</v>
      </c>
      <c r="AS64" s="202">
        <v>7.66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2.4500000000000002</v>
      </c>
      <c r="AZ64" s="202">
        <v>0</v>
      </c>
      <c r="BA64" s="202">
        <v>0</v>
      </c>
      <c r="BB64" s="202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272.05</v>
      </c>
      <c r="L65" s="202">
        <v>17.510000000000002</v>
      </c>
      <c r="M65" s="202">
        <v>63.85</v>
      </c>
      <c r="N65" s="202">
        <v>52.9</v>
      </c>
      <c r="O65" s="202">
        <v>73.94</v>
      </c>
      <c r="P65" s="202">
        <v>31.35</v>
      </c>
      <c r="Q65" s="202">
        <v>9.6199999999999992</v>
      </c>
      <c r="R65" s="202">
        <v>19.12</v>
      </c>
      <c r="S65" s="202">
        <v>11.76</v>
      </c>
      <c r="T65" s="202">
        <v>0</v>
      </c>
      <c r="U65" s="202">
        <v>54.06</v>
      </c>
      <c r="V65" s="202">
        <v>5.01</v>
      </c>
      <c r="W65" s="202">
        <v>19.66</v>
      </c>
      <c r="X65" s="202">
        <v>62.83</v>
      </c>
      <c r="Y65" s="202">
        <v>0</v>
      </c>
      <c r="Z65">
        <v>0</v>
      </c>
      <c r="AA65" s="202">
        <v>12.72</v>
      </c>
      <c r="AB65" s="202">
        <v>0</v>
      </c>
      <c r="AC65" s="202">
        <v>0</v>
      </c>
      <c r="AD65" s="202">
        <v>0</v>
      </c>
      <c r="AE65" s="202">
        <v>40</v>
      </c>
      <c r="AF65" s="202">
        <v>0</v>
      </c>
      <c r="AG65" s="202">
        <v>0</v>
      </c>
      <c r="AH65" s="202">
        <v>0</v>
      </c>
      <c r="AI65" s="202">
        <v>135.61000000000001</v>
      </c>
      <c r="AJ65" s="202">
        <v>0</v>
      </c>
      <c r="AK65" s="202">
        <v>0</v>
      </c>
      <c r="AL65" s="202">
        <v>0</v>
      </c>
      <c r="AM65" s="202">
        <v>136</v>
      </c>
      <c r="AN65" s="202">
        <v>0</v>
      </c>
      <c r="AO65">
        <v>0</v>
      </c>
      <c r="AP65" s="202">
        <v>59.16</v>
      </c>
      <c r="AQ65" s="202">
        <v>38.22</v>
      </c>
      <c r="AR65" s="202">
        <v>46</v>
      </c>
      <c r="AS65" s="202">
        <v>7.66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2.4500000000000002</v>
      </c>
      <c r="AZ65" s="202">
        <v>0</v>
      </c>
      <c r="BA65" s="202">
        <v>0</v>
      </c>
      <c r="BB65" s="202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308.98</v>
      </c>
      <c r="L66" s="202">
        <v>17.510000000000002</v>
      </c>
      <c r="M66" s="202">
        <v>63.85</v>
      </c>
      <c r="N66" s="202">
        <v>52.9</v>
      </c>
      <c r="O66" s="202">
        <v>73.94</v>
      </c>
      <c r="P66" s="202">
        <v>31.35</v>
      </c>
      <c r="Q66" s="202">
        <v>9.6199999999999992</v>
      </c>
      <c r="R66" s="202">
        <v>19.12</v>
      </c>
      <c r="S66" s="202">
        <v>11.76</v>
      </c>
      <c r="T66" s="202">
        <v>0</v>
      </c>
      <c r="U66" s="202">
        <v>55.22</v>
      </c>
      <c r="V66" s="202">
        <v>5.01</v>
      </c>
      <c r="W66" s="202">
        <v>19.66</v>
      </c>
      <c r="X66" s="202">
        <v>62.83</v>
      </c>
      <c r="Y66" s="202">
        <v>0</v>
      </c>
      <c r="Z66">
        <v>0</v>
      </c>
      <c r="AA66" s="202">
        <v>12.72</v>
      </c>
      <c r="AB66" s="202">
        <v>0</v>
      </c>
      <c r="AC66" s="202">
        <v>0</v>
      </c>
      <c r="AD66" s="202">
        <v>0</v>
      </c>
      <c r="AE66" s="202">
        <v>40</v>
      </c>
      <c r="AF66" s="202">
        <v>0</v>
      </c>
      <c r="AG66" s="202">
        <v>0</v>
      </c>
      <c r="AH66" s="202">
        <v>0</v>
      </c>
      <c r="AI66" s="202">
        <v>135.61000000000001</v>
      </c>
      <c r="AJ66" s="202">
        <v>0</v>
      </c>
      <c r="AK66" s="202">
        <v>0</v>
      </c>
      <c r="AL66" s="202">
        <v>0</v>
      </c>
      <c r="AM66" s="202">
        <v>136</v>
      </c>
      <c r="AN66" s="202">
        <v>0</v>
      </c>
      <c r="AO66">
        <v>0</v>
      </c>
      <c r="AP66" s="202">
        <v>59.16</v>
      </c>
      <c r="AQ66" s="202">
        <v>38.22</v>
      </c>
      <c r="AR66" s="202">
        <v>47</v>
      </c>
      <c r="AS66" s="202">
        <v>7.66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2.4500000000000002</v>
      </c>
      <c r="AZ66" s="202">
        <v>0</v>
      </c>
      <c r="BA66" s="202">
        <v>0</v>
      </c>
      <c r="BB66" s="202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355.52</v>
      </c>
      <c r="L67" s="202">
        <v>17.510000000000002</v>
      </c>
      <c r="M67" s="202">
        <v>63.85</v>
      </c>
      <c r="N67" s="202">
        <v>52.9</v>
      </c>
      <c r="O67" s="202">
        <v>73.94</v>
      </c>
      <c r="P67" s="202">
        <v>31.35</v>
      </c>
      <c r="Q67" s="202">
        <v>9.6199999999999992</v>
      </c>
      <c r="R67" s="202">
        <v>19.12</v>
      </c>
      <c r="S67" s="202">
        <v>11.76</v>
      </c>
      <c r="T67" s="202">
        <v>0</v>
      </c>
      <c r="U67" s="202">
        <v>56.39</v>
      </c>
      <c r="V67" s="202">
        <v>5.01</v>
      </c>
      <c r="W67" s="202">
        <v>19.66</v>
      </c>
      <c r="X67" s="202">
        <v>62.83</v>
      </c>
      <c r="Y67" s="202">
        <v>0</v>
      </c>
      <c r="Z67">
        <v>0</v>
      </c>
      <c r="AA67" s="202">
        <v>12.72</v>
      </c>
      <c r="AB67" s="202">
        <v>0</v>
      </c>
      <c r="AC67" s="202">
        <v>0</v>
      </c>
      <c r="AD67" s="202">
        <v>0</v>
      </c>
      <c r="AE67" s="202">
        <v>40</v>
      </c>
      <c r="AF67" s="202">
        <v>0</v>
      </c>
      <c r="AG67" s="202">
        <v>0</v>
      </c>
      <c r="AH67" s="202">
        <v>0</v>
      </c>
      <c r="AI67" s="202">
        <v>135.61000000000001</v>
      </c>
      <c r="AJ67" s="202">
        <v>0</v>
      </c>
      <c r="AK67" s="202">
        <v>0</v>
      </c>
      <c r="AL67" s="202">
        <v>0</v>
      </c>
      <c r="AM67" s="202">
        <v>136</v>
      </c>
      <c r="AN67" s="202">
        <v>0</v>
      </c>
      <c r="AO67">
        <v>0</v>
      </c>
      <c r="AP67" s="202">
        <v>59.16</v>
      </c>
      <c r="AQ67" s="202">
        <v>38.22</v>
      </c>
      <c r="AR67" s="202">
        <v>47.5</v>
      </c>
      <c r="AS67" s="202">
        <v>7.66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2.4500000000000002</v>
      </c>
      <c r="AZ67" s="202">
        <v>0</v>
      </c>
      <c r="BA67" s="202">
        <v>0</v>
      </c>
      <c r="BB67" s="202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402.04</v>
      </c>
      <c r="L68" s="202">
        <v>17.510000000000002</v>
      </c>
      <c r="M68" s="202">
        <v>63.85</v>
      </c>
      <c r="N68" s="202">
        <v>52.9</v>
      </c>
      <c r="O68" s="202">
        <v>73.94</v>
      </c>
      <c r="P68" s="202">
        <v>31.35</v>
      </c>
      <c r="Q68" s="202">
        <v>9.6199999999999992</v>
      </c>
      <c r="R68" s="202">
        <v>19.12</v>
      </c>
      <c r="S68" s="202">
        <v>11.76</v>
      </c>
      <c r="T68" s="202">
        <v>0</v>
      </c>
      <c r="U68" s="202">
        <v>57.56</v>
      </c>
      <c r="V68" s="202">
        <v>5.01</v>
      </c>
      <c r="W68" s="202">
        <v>19.66</v>
      </c>
      <c r="X68" s="202">
        <v>62.83</v>
      </c>
      <c r="Y68" s="202">
        <v>0</v>
      </c>
      <c r="Z68">
        <v>0</v>
      </c>
      <c r="AA68" s="202">
        <v>12.72</v>
      </c>
      <c r="AB68" s="202">
        <v>0</v>
      </c>
      <c r="AC68" s="202">
        <v>0</v>
      </c>
      <c r="AD68" s="202">
        <v>0</v>
      </c>
      <c r="AE68" s="202">
        <v>40</v>
      </c>
      <c r="AF68" s="202">
        <v>0</v>
      </c>
      <c r="AG68" s="202">
        <v>0</v>
      </c>
      <c r="AH68" s="202">
        <v>0</v>
      </c>
      <c r="AI68" s="202">
        <v>135.61000000000001</v>
      </c>
      <c r="AJ68" s="202">
        <v>0</v>
      </c>
      <c r="AK68" s="202">
        <v>0</v>
      </c>
      <c r="AL68" s="202">
        <v>0</v>
      </c>
      <c r="AM68" s="202">
        <v>136</v>
      </c>
      <c r="AN68" s="202">
        <v>0</v>
      </c>
      <c r="AO68">
        <v>0</v>
      </c>
      <c r="AP68" s="202">
        <v>59.16</v>
      </c>
      <c r="AQ68" s="202">
        <v>38.22</v>
      </c>
      <c r="AR68" s="202">
        <v>47.5</v>
      </c>
      <c r="AS68" s="202">
        <v>7.66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2.4500000000000002</v>
      </c>
      <c r="AZ68" s="202">
        <v>0</v>
      </c>
      <c r="BA68" s="202">
        <v>0.43</v>
      </c>
      <c r="BB68" s="202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448.58</v>
      </c>
      <c r="L69" s="202">
        <v>17.510000000000002</v>
      </c>
      <c r="M69" s="202">
        <v>63.85</v>
      </c>
      <c r="N69" s="202">
        <v>52.9</v>
      </c>
      <c r="O69" s="202">
        <v>73.94</v>
      </c>
      <c r="P69" s="202">
        <v>31.35</v>
      </c>
      <c r="Q69" s="202">
        <v>9.6199999999999992</v>
      </c>
      <c r="R69" s="202">
        <v>19.12</v>
      </c>
      <c r="S69" s="202">
        <v>11.76</v>
      </c>
      <c r="T69" s="202">
        <v>0</v>
      </c>
      <c r="U69" s="202">
        <v>58.73</v>
      </c>
      <c r="V69" s="202">
        <v>5.01</v>
      </c>
      <c r="W69" s="202">
        <v>19.66</v>
      </c>
      <c r="X69" s="202">
        <v>62.83</v>
      </c>
      <c r="Y69" s="202">
        <v>0</v>
      </c>
      <c r="Z69">
        <v>0</v>
      </c>
      <c r="AA69" s="202">
        <v>12.72</v>
      </c>
      <c r="AB69" s="202">
        <v>0</v>
      </c>
      <c r="AC69" s="202">
        <v>0</v>
      </c>
      <c r="AD69" s="202">
        <v>0</v>
      </c>
      <c r="AE69" s="202">
        <v>40</v>
      </c>
      <c r="AF69" s="202">
        <v>0</v>
      </c>
      <c r="AG69" s="202">
        <v>0</v>
      </c>
      <c r="AH69" s="202">
        <v>0</v>
      </c>
      <c r="AI69" s="202">
        <v>135.61000000000001</v>
      </c>
      <c r="AJ69" s="202">
        <v>0</v>
      </c>
      <c r="AK69" s="202">
        <v>0</v>
      </c>
      <c r="AL69" s="202">
        <v>0</v>
      </c>
      <c r="AM69" s="202">
        <v>136</v>
      </c>
      <c r="AN69" s="202">
        <v>0</v>
      </c>
      <c r="AO69">
        <v>0</v>
      </c>
      <c r="AP69" s="202">
        <v>59.16</v>
      </c>
      <c r="AQ69" s="202">
        <v>38.22</v>
      </c>
      <c r="AR69" s="202">
        <v>42.03</v>
      </c>
      <c r="AS69" s="202">
        <v>7.66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2.4500000000000002</v>
      </c>
      <c r="AZ69" s="202">
        <v>0</v>
      </c>
      <c r="BA69" s="202">
        <v>0.43</v>
      </c>
      <c r="BB69" s="202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492.44</v>
      </c>
      <c r="L70" s="202">
        <v>17.510000000000002</v>
      </c>
      <c r="M70" s="202">
        <v>63.85</v>
      </c>
      <c r="N70" s="202">
        <v>52.9</v>
      </c>
      <c r="O70" s="202">
        <v>73.94</v>
      </c>
      <c r="P70" s="202">
        <v>31.35</v>
      </c>
      <c r="Q70" s="202">
        <v>9.6199999999999992</v>
      </c>
      <c r="R70" s="202">
        <v>19.12</v>
      </c>
      <c r="S70" s="202">
        <v>11.76</v>
      </c>
      <c r="T70" s="202">
        <v>0</v>
      </c>
      <c r="U70" s="202">
        <v>59.9</v>
      </c>
      <c r="V70" s="202">
        <v>5.01</v>
      </c>
      <c r="W70" s="202">
        <v>19.66</v>
      </c>
      <c r="X70" s="202">
        <v>62.83</v>
      </c>
      <c r="Y70" s="202">
        <v>0</v>
      </c>
      <c r="Z70">
        <v>0</v>
      </c>
      <c r="AA70" s="202">
        <v>12.72</v>
      </c>
      <c r="AB70" s="202">
        <v>0</v>
      </c>
      <c r="AC70" s="202">
        <v>0</v>
      </c>
      <c r="AD70" s="202">
        <v>0</v>
      </c>
      <c r="AE70" s="202">
        <v>41.14</v>
      </c>
      <c r="AF70" s="202">
        <v>0</v>
      </c>
      <c r="AG70" s="202">
        <v>0</v>
      </c>
      <c r="AH70" s="202">
        <v>0</v>
      </c>
      <c r="AI70" s="202">
        <v>135.61000000000001</v>
      </c>
      <c r="AJ70" s="202">
        <v>0</v>
      </c>
      <c r="AK70" s="202">
        <v>0</v>
      </c>
      <c r="AL70" s="202">
        <v>0</v>
      </c>
      <c r="AM70" s="202">
        <v>136</v>
      </c>
      <c r="AN70" s="202">
        <v>0</v>
      </c>
      <c r="AO70">
        <v>0</v>
      </c>
      <c r="AP70" s="202">
        <v>59.16</v>
      </c>
      <c r="AQ70" s="202">
        <v>38.22</v>
      </c>
      <c r="AR70" s="202">
        <v>35.49</v>
      </c>
      <c r="AS70" s="202">
        <v>7.66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2.4500000000000002</v>
      </c>
      <c r="AZ70" s="202">
        <v>0</v>
      </c>
      <c r="BA70" s="202">
        <v>0.43</v>
      </c>
      <c r="BB70" s="202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503.7</v>
      </c>
      <c r="L71" s="202">
        <v>17.510000000000002</v>
      </c>
      <c r="M71" s="202">
        <v>63.85</v>
      </c>
      <c r="N71" s="202">
        <v>52.9</v>
      </c>
      <c r="O71" s="202">
        <v>73.94</v>
      </c>
      <c r="P71" s="202">
        <v>31.35</v>
      </c>
      <c r="Q71" s="202">
        <v>9.6199999999999992</v>
      </c>
      <c r="R71" s="202">
        <v>19.12</v>
      </c>
      <c r="S71" s="202">
        <v>11.76</v>
      </c>
      <c r="T71" s="202">
        <v>0</v>
      </c>
      <c r="U71" s="202">
        <v>61.06</v>
      </c>
      <c r="V71" s="202">
        <v>5.01</v>
      </c>
      <c r="W71" s="202">
        <v>19.66</v>
      </c>
      <c r="X71" s="202">
        <v>62.83</v>
      </c>
      <c r="Y71" s="202">
        <v>0</v>
      </c>
      <c r="Z71">
        <v>0</v>
      </c>
      <c r="AA71" s="202">
        <v>12.72</v>
      </c>
      <c r="AB71" s="202">
        <v>0</v>
      </c>
      <c r="AC71" s="202">
        <v>0</v>
      </c>
      <c r="AD71" s="202">
        <v>0</v>
      </c>
      <c r="AE71" s="202">
        <v>41.14</v>
      </c>
      <c r="AF71" s="202">
        <v>0</v>
      </c>
      <c r="AG71" s="202">
        <v>0</v>
      </c>
      <c r="AH71" s="202">
        <v>0</v>
      </c>
      <c r="AI71" s="202">
        <v>135.61000000000001</v>
      </c>
      <c r="AJ71" s="202">
        <v>0</v>
      </c>
      <c r="AK71" s="202">
        <v>0</v>
      </c>
      <c r="AL71" s="202">
        <v>0</v>
      </c>
      <c r="AM71" s="202">
        <v>136</v>
      </c>
      <c r="AN71" s="202">
        <v>0</v>
      </c>
      <c r="AO71">
        <v>0</v>
      </c>
      <c r="AP71" s="202">
        <v>59.16</v>
      </c>
      <c r="AQ71" s="202">
        <v>38.22</v>
      </c>
      <c r="AR71" s="202">
        <v>27.39</v>
      </c>
      <c r="AS71" s="202">
        <v>7.66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2.4500000000000002</v>
      </c>
      <c r="AZ71" s="202">
        <v>0</v>
      </c>
      <c r="BA71" s="202">
        <v>0.43</v>
      </c>
      <c r="BB71" s="202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494.19</v>
      </c>
      <c r="L72" s="202">
        <v>17.510000000000002</v>
      </c>
      <c r="M72" s="202">
        <v>63.85</v>
      </c>
      <c r="N72" s="202">
        <v>52.9</v>
      </c>
      <c r="O72" s="202">
        <v>73.94</v>
      </c>
      <c r="P72" s="202">
        <v>31.35</v>
      </c>
      <c r="Q72" s="202">
        <v>9.6199999999999992</v>
      </c>
      <c r="R72" s="202">
        <v>19.12</v>
      </c>
      <c r="S72" s="202">
        <v>11.76</v>
      </c>
      <c r="T72" s="202">
        <v>0</v>
      </c>
      <c r="U72" s="202">
        <v>62.1</v>
      </c>
      <c r="V72" s="202">
        <v>5.01</v>
      </c>
      <c r="W72" s="202">
        <v>19.66</v>
      </c>
      <c r="X72" s="202">
        <v>62.83</v>
      </c>
      <c r="Y72" s="202">
        <v>0</v>
      </c>
      <c r="Z72">
        <v>0</v>
      </c>
      <c r="AA72" s="202">
        <v>12.3</v>
      </c>
      <c r="AB72" s="202">
        <v>0</v>
      </c>
      <c r="AC72" s="202">
        <v>0</v>
      </c>
      <c r="AD72" s="202">
        <v>0</v>
      </c>
      <c r="AE72" s="202">
        <v>41.14</v>
      </c>
      <c r="AF72" s="202">
        <v>0</v>
      </c>
      <c r="AG72" s="202">
        <v>0</v>
      </c>
      <c r="AH72" s="202">
        <v>0</v>
      </c>
      <c r="AI72" s="202">
        <v>135.61000000000001</v>
      </c>
      <c r="AJ72" s="202">
        <v>0</v>
      </c>
      <c r="AK72" s="202">
        <v>0</v>
      </c>
      <c r="AL72" s="202">
        <v>0</v>
      </c>
      <c r="AM72" s="202">
        <v>200</v>
      </c>
      <c r="AN72" s="202">
        <v>0</v>
      </c>
      <c r="AO72">
        <v>0</v>
      </c>
      <c r="AP72" s="202">
        <v>59.16</v>
      </c>
      <c r="AQ72" s="202">
        <v>38.22</v>
      </c>
      <c r="AR72" s="202">
        <v>19.73</v>
      </c>
      <c r="AS72" s="202">
        <v>7.66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2.4500000000000002</v>
      </c>
      <c r="AZ72" s="202">
        <v>0</v>
      </c>
      <c r="BA72" s="202">
        <v>0.42</v>
      </c>
      <c r="BB72" s="202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494.19</v>
      </c>
      <c r="L73" s="202">
        <v>17.510000000000002</v>
      </c>
      <c r="M73" s="202">
        <v>63.85</v>
      </c>
      <c r="N73" s="202">
        <v>52.9</v>
      </c>
      <c r="O73" s="202">
        <v>73.94</v>
      </c>
      <c r="P73" s="202">
        <v>31.35</v>
      </c>
      <c r="Q73" s="202">
        <v>9.6199999999999992</v>
      </c>
      <c r="R73" s="202">
        <v>19.12</v>
      </c>
      <c r="S73" s="202">
        <v>11.76</v>
      </c>
      <c r="T73" s="202">
        <v>0</v>
      </c>
      <c r="U73" s="202">
        <v>62.1</v>
      </c>
      <c r="V73" s="202">
        <v>5.01</v>
      </c>
      <c r="W73" s="202">
        <v>19.66</v>
      </c>
      <c r="X73" s="202">
        <v>62.83</v>
      </c>
      <c r="Y73" s="202">
        <v>0</v>
      </c>
      <c r="Z73">
        <v>0</v>
      </c>
      <c r="AA73" s="202">
        <v>12.3</v>
      </c>
      <c r="AB73" s="202">
        <v>0</v>
      </c>
      <c r="AC73" s="202">
        <v>0</v>
      </c>
      <c r="AD73" s="202">
        <v>0</v>
      </c>
      <c r="AE73" s="202">
        <v>40</v>
      </c>
      <c r="AF73" s="202">
        <v>0</v>
      </c>
      <c r="AG73" s="202">
        <v>0</v>
      </c>
      <c r="AH73" s="202">
        <v>0</v>
      </c>
      <c r="AI73" s="202">
        <v>135.61000000000001</v>
      </c>
      <c r="AJ73" s="202">
        <v>0</v>
      </c>
      <c r="AK73" s="202">
        <v>0</v>
      </c>
      <c r="AL73" s="202">
        <v>0</v>
      </c>
      <c r="AM73" s="202">
        <v>200</v>
      </c>
      <c r="AN73" s="202">
        <v>0</v>
      </c>
      <c r="AO73">
        <v>0</v>
      </c>
      <c r="AP73" s="202">
        <v>59.16</v>
      </c>
      <c r="AQ73" s="202">
        <v>38.22</v>
      </c>
      <c r="AR73" s="202">
        <v>11.45</v>
      </c>
      <c r="AS73" s="202">
        <v>7.66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2.4500000000000002</v>
      </c>
      <c r="AZ73" s="202">
        <v>0.83</v>
      </c>
      <c r="BA73" s="202">
        <v>0.76</v>
      </c>
      <c r="BB73" s="202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494.19</v>
      </c>
      <c r="L74" s="202">
        <v>17.510000000000002</v>
      </c>
      <c r="M74" s="202">
        <v>63.85</v>
      </c>
      <c r="N74" s="202">
        <v>52.9</v>
      </c>
      <c r="O74" s="202">
        <v>73.94</v>
      </c>
      <c r="P74" s="202">
        <v>31.35</v>
      </c>
      <c r="Q74" s="202">
        <v>9.6199999999999992</v>
      </c>
      <c r="R74" s="202">
        <v>19.12</v>
      </c>
      <c r="S74" s="202">
        <v>11.76</v>
      </c>
      <c r="T74" s="202">
        <v>0</v>
      </c>
      <c r="U74" s="202">
        <v>62.1</v>
      </c>
      <c r="V74" s="202">
        <v>5.01</v>
      </c>
      <c r="W74" s="202">
        <v>19.66</v>
      </c>
      <c r="X74" s="202">
        <v>62.83</v>
      </c>
      <c r="Y74" s="202">
        <v>0</v>
      </c>
      <c r="Z74">
        <v>0</v>
      </c>
      <c r="AA74" s="202">
        <v>12.3</v>
      </c>
      <c r="AB74" s="202">
        <v>0</v>
      </c>
      <c r="AC74" s="202">
        <v>0</v>
      </c>
      <c r="AD74" s="202">
        <v>0</v>
      </c>
      <c r="AE74" s="202">
        <v>40</v>
      </c>
      <c r="AF74" s="202">
        <v>0</v>
      </c>
      <c r="AG74" s="202">
        <v>0</v>
      </c>
      <c r="AH74" s="202">
        <v>0</v>
      </c>
      <c r="AI74" s="202">
        <v>135.61000000000001</v>
      </c>
      <c r="AJ74" s="202">
        <v>0</v>
      </c>
      <c r="AK74" s="202">
        <v>0</v>
      </c>
      <c r="AL74" s="202">
        <v>0</v>
      </c>
      <c r="AM74" s="202">
        <v>200</v>
      </c>
      <c r="AN74" s="202">
        <v>0</v>
      </c>
      <c r="AO74">
        <v>0</v>
      </c>
      <c r="AP74" s="202">
        <v>59.16</v>
      </c>
      <c r="AQ74" s="202">
        <v>38.22</v>
      </c>
      <c r="AR74" s="202">
        <v>5.98</v>
      </c>
      <c r="AS74" s="202">
        <v>7.66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2.4500000000000002</v>
      </c>
      <c r="AZ74" s="202">
        <v>0.83</v>
      </c>
      <c r="BA74" s="202">
        <v>1.21</v>
      </c>
      <c r="BB74" s="202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494.18</v>
      </c>
      <c r="L75" s="202">
        <v>17.510000000000002</v>
      </c>
      <c r="M75" s="202">
        <v>63.85</v>
      </c>
      <c r="N75" s="202">
        <v>52.9</v>
      </c>
      <c r="O75" s="202">
        <v>73.94</v>
      </c>
      <c r="P75" s="202">
        <v>31.35</v>
      </c>
      <c r="Q75" s="202">
        <v>9.6199999999999992</v>
      </c>
      <c r="R75" s="202">
        <v>19.12</v>
      </c>
      <c r="S75" s="202">
        <v>11.76</v>
      </c>
      <c r="T75" s="202">
        <v>0</v>
      </c>
      <c r="U75" s="202">
        <v>62.1</v>
      </c>
      <c r="V75" s="202">
        <v>5.01</v>
      </c>
      <c r="W75" s="202">
        <v>19.66</v>
      </c>
      <c r="X75" s="202">
        <v>62.83</v>
      </c>
      <c r="Y75" s="202">
        <v>0</v>
      </c>
      <c r="Z75">
        <v>0</v>
      </c>
      <c r="AA75" s="202">
        <v>13.15</v>
      </c>
      <c r="AB75" s="202">
        <v>0</v>
      </c>
      <c r="AC75" s="202">
        <v>0</v>
      </c>
      <c r="AD75" s="202">
        <v>0</v>
      </c>
      <c r="AE75" s="202">
        <v>40</v>
      </c>
      <c r="AF75" s="202">
        <v>0</v>
      </c>
      <c r="AG75" s="202">
        <v>0</v>
      </c>
      <c r="AH75" s="202">
        <v>0</v>
      </c>
      <c r="AI75" s="202">
        <v>135.61000000000001</v>
      </c>
      <c r="AJ75" s="202">
        <v>0</v>
      </c>
      <c r="AK75" s="202">
        <v>0</v>
      </c>
      <c r="AL75" s="202">
        <v>0</v>
      </c>
      <c r="AM75" s="202">
        <v>200</v>
      </c>
      <c r="AN75" s="202">
        <v>0</v>
      </c>
      <c r="AO75">
        <v>0</v>
      </c>
      <c r="AP75" s="202">
        <v>59.16</v>
      </c>
      <c r="AQ75" s="202">
        <v>38.22</v>
      </c>
      <c r="AR75" s="202">
        <v>0</v>
      </c>
      <c r="AS75" s="202">
        <v>7.66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2.4500000000000002</v>
      </c>
      <c r="AZ75" s="202">
        <v>1.66</v>
      </c>
      <c r="BA75" s="202">
        <v>1.42</v>
      </c>
      <c r="BB75" s="202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494.18</v>
      </c>
      <c r="L76" s="202">
        <v>17.510000000000002</v>
      </c>
      <c r="M76" s="202">
        <v>63.85</v>
      </c>
      <c r="N76" s="202">
        <v>52.9</v>
      </c>
      <c r="O76" s="202">
        <v>73.94</v>
      </c>
      <c r="P76" s="202">
        <v>31.35</v>
      </c>
      <c r="Q76" s="202">
        <v>9.6199999999999992</v>
      </c>
      <c r="R76" s="202">
        <v>19.12</v>
      </c>
      <c r="S76" s="202">
        <v>11.76</v>
      </c>
      <c r="T76" s="202">
        <v>0</v>
      </c>
      <c r="U76" s="202">
        <v>62.1</v>
      </c>
      <c r="V76" s="202">
        <v>5.01</v>
      </c>
      <c r="W76" s="202">
        <v>19.66</v>
      </c>
      <c r="X76" s="202">
        <v>62.83</v>
      </c>
      <c r="Y76" s="202">
        <v>0</v>
      </c>
      <c r="Z76">
        <v>0</v>
      </c>
      <c r="AA76" s="202">
        <v>13.15</v>
      </c>
      <c r="AB76" s="202">
        <v>0</v>
      </c>
      <c r="AC76" s="202">
        <v>0</v>
      </c>
      <c r="AD76" s="202">
        <v>0</v>
      </c>
      <c r="AE76" s="202">
        <v>40</v>
      </c>
      <c r="AF76" s="202">
        <v>0</v>
      </c>
      <c r="AG76" s="202">
        <v>0</v>
      </c>
      <c r="AH76" s="202">
        <v>0</v>
      </c>
      <c r="AI76" s="202">
        <v>135.61000000000001</v>
      </c>
      <c r="AJ76" s="202">
        <v>0</v>
      </c>
      <c r="AK76" s="202">
        <v>0</v>
      </c>
      <c r="AL76" s="202">
        <v>0</v>
      </c>
      <c r="AM76" s="202">
        <v>136</v>
      </c>
      <c r="AN76" s="202">
        <v>0</v>
      </c>
      <c r="AO76">
        <v>0</v>
      </c>
      <c r="AP76" s="202">
        <v>59.16</v>
      </c>
      <c r="AQ76" s="202">
        <v>38.22</v>
      </c>
      <c r="AR76" s="202">
        <v>0</v>
      </c>
      <c r="AS76" s="202">
        <v>7.66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2.4500000000000002</v>
      </c>
      <c r="AZ76" s="202">
        <v>1.76</v>
      </c>
      <c r="BA76" s="202">
        <v>2.08</v>
      </c>
      <c r="BB76" s="202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495.54</v>
      </c>
      <c r="L77" s="202">
        <v>17.510000000000002</v>
      </c>
      <c r="M77" s="202">
        <v>63.85</v>
      </c>
      <c r="N77" s="202">
        <v>52.9</v>
      </c>
      <c r="O77" s="202">
        <v>73.94</v>
      </c>
      <c r="P77" s="202">
        <v>31.35</v>
      </c>
      <c r="Q77" s="202">
        <v>9.6199999999999992</v>
      </c>
      <c r="R77" s="202">
        <v>19.12</v>
      </c>
      <c r="S77" s="202">
        <v>11.76</v>
      </c>
      <c r="T77" s="202">
        <v>0</v>
      </c>
      <c r="U77" s="202">
        <v>62.1</v>
      </c>
      <c r="V77" s="202">
        <v>4.25</v>
      </c>
      <c r="W77" s="202">
        <v>19.66</v>
      </c>
      <c r="X77" s="202">
        <v>62.83</v>
      </c>
      <c r="Y77" s="202">
        <v>0</v>
      </c>
      <c r="Z77">
        <v>0</v>
      </c>
      <c r="AA77" s="202">
        <v>13.15</v>
      </c>
      <c r="AB77" s="202">
        <v>0</v>
      </c>
      <c r="AC77" s="202">
        <v>0</v>
      </c>
      <c r="AD77" s="202">
        <v>0</v>
      </c>
      <c r="AE77" s="202">
        <v>40</v>
      </c>
      <c r="AF77" s="202">
        <v>0</v>
      </c>
      <c r="AG77" s="202">
        <v>0</v>
      </c>
      <c r="AH77" s="202">
        <v>0</v>
      </c>
      <c r="AI77" s="202">
        <v>134.56</v>
      </c>
      <c r="AJ77" s="202">
        <v>0</v>
      </c>
      <c r="AK77" s="202">
        <v>0</v>
      </c>
      <c r="AL77" s="202">
        <v>0</v>
      </c>
      <c r="AM77" s="202">
        <v>136</v>
      </c>
      <c r="AN77" s="202">
        <v>0</v>
      </c>
      <c r="AO77">
        <v>0</v>
      </c>
      <c r="AP77" s="202">
        <v>59.16</v>
      </c>
      <c r="AQ77" s="202">
        <v>38.22</v>
      </c>
      <c r="AR77" s="202">
        <v>0</v>
      </c>
      <c r="AS77" s="202">
        <v>7.66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2.5</v>
      </c>
      <c r="AZ77" s="202">
        <v>4.09</v>
      </c>
      <c r="BA77" s="202">
        <v>2.71</v>
      </c>
      <c r="BB77" s="202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494.19</v>
      </c>
      <c r="L78" s="202">
        <v>17.510000000000002</v>
      </c>
      <c r="M78" s="202">
        <v>63.85</v>
      </c>
      <c r="N78" s="202">
        <v>52.9</v>
      </c>
      <c r="O78" s="202">
        <v>73.94</v>
      </c>
      <c r="P78" s="202">
        <v>31.35</v>
      </c>
      <c r="Q78" s="202">
        <v>9.6199999999999992</v>
      </c>
      <c r="R78" s="202">
        <v>19.12</v>
      </c>
      <c r="S78" s="202">
        <v>11.76</v>
      </c>
      <c r="T78" s="202">
        <v>0</v>
      </c>
      <c r="U78" s="202">
        <v>62.1</v>
      </c>
      <c r="V78" s="202">
        <v>4.25</v>
      </c>
      <c r="W78" s="202">
        <v>19.66</v>
      </c>
      <c r="X78" s="202">
        <v>62.83</v>
      </c>
      <c r="Y78" s="202">
        <v>0</v>
      </c>
      <c r="Z78">
        <v>0</v>
      </c>
      <c r="AA78" s="202">
        <v>13.15</v>
      </c>
      <c r="AB78" s="202">
        <v>0</v>
      </c>
      <c r="AC78" s="202">
        <v>0</v>
      </c>
      <c r="AD78" s="202">
        <v>0</v>
      </c>
      <c r="AE78" s="202">
        <v>40</v>
      </c>
      <c r="AF78" s="202">
        <v>0</v>
      </c>
      <c r="AG78" s="202">
        <v>0</v>
      </c>
      <c r="AH78" s="202">
        <v>0</v>
      </c>
      <c r="AI78" s="202">
        <v>134.56</v>
      </c>
      <c r="AJ78" s="202">
        <v>0</v>
      </c>
      <c r="AK78" s="202">
        <v>0</v>
      </c>
      <c r="AL78" s="202">
        <v>0</v>
      </c>
      <c r="AM78" s="202">
        <v>136</v>
      </c>
      <c r="AN78" s="202">
        <v>0</v>
      </c>
      <c r="AO78">
        <v>0</v>
      </c>
      <c r="AP78" s="202">
        <v>59.16</v>
      </c>
      <c r="AQ78" s="202">
        <v>38.22</v>
      </c>
      <c r="AR78" s="202">
        <v>0</v>
      </c>
      <c r="AS78" s="202">
        <v>7.66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2.5</v>
      </c>
      <c r="AZ78" s="202">
        <v>4.09</v>
      </c>
      <c r="BA78" s="202">
        <v>2.71</v>
      </c>
      <c r="BB78" s="202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483.11</v>
      </c>
      <c r="L79" s="202">
        <v>16.55</v>
      </c>
      <c r="M79" s="202">
        <v>63.85</v>
      </c>
      <c r="N79" s="202">
        <v>52.9</v>
      </c>
      <c r="O79" s="202">
        <v>73.94</v>
      </c>
      <c r="P79" s="202">
        <v>31.35</v>
      </c>
      <c r="Q79" s="202">
        <v>9.6199999999999992</v>
      </c>
      <c r="R79" s="202">
        <v>19.12</v>
      </c>
      <c r="S79" s="202">
        <v>11.76</v>
      </c>
      <c r="T79" s="202">
        <v>0</v>
      </c>
      <c r="U79" s="202">
        <v>62.1</v>
      </c>
      <c r="V79" s="202">
        <v>4.25</v>
      </c>
      <c r="W79" s="202">
        <v>19.66</v>
      </c>
      <c r="X79" s="202">
        <v>62.83</v>
      </c>
      <c r="Y79" s="202">
        <v>0</v>
      </c>
      <c r="Z79">
        <v>0</v>
      </c>
      <c r="AA79" s="202">
        <v>13.15</v>
      </c>
      <c r="AB79" s="202">
        <v>0</v>
      </c>
      <c r="AC79" s="202">
        <v>0</v>
      </c>
      <c r="AD79" s="202">
        <v>0</v>
      </c>
      <c r="AE79" s="202">
        <v>40</v>
      </c>
      <c r="AF79" s="202">
        <v>0</v>
      </c>
      <c r="AG79" s="202">
        <v>0</v>
      </c>
      <c r="AH79" s="202">
        <v>0</v>
      </c>
      <c r="AI79" s="202">
        <v>102.56</v>
      </c>
      <c r="AJ79" s="202">
        <v>0</v>
      </c>
      <c r="AK79" s="202">
        <v>0</v>
      </c>
      <c r="AL79" s="202">
        <v>0</v>
      </c>
      <c r="AM79" s="202">
        <v>200</v>
      </c>
      <c r="AN79" s="202">
        <v>0</v>
      </c>
      <c r="AO79">
        <v>0</v>
      </c>
      <c r="AP79" s="202">
        <v>59.16</v>
      </c>
      <c r="AQ79" s="202">
        <v>38.22</v>
      </c>
      <c r="AR79" s="202">
        <v>0</v>
      </c>
      <c r="AS79" s="202">
        <v>7.66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2.5</v>
      </c>
      <c r="AZ79" s="202">
        <v>4.09</v>
      </c>
      <c r="BA79" s="202">
        <v>2.71</v>
      </c>
      <c r="BB79" s="202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494.18</v>
      </c>
      <c r="L80" s="202">
        <v>17.510000000000002</v>
      </c>
      <c r="M80" s="202">
        <v>63.85</v>
      </c>
      <c r="N80" s="202">
        <v>52.9</v>
      </c>
      <c r="O80" s="202">
        <v>73.94</v>
      </c>
      <c r="P80" s="202">
        <v>31.35</v>
      </c>
      <c r="Q80" s="202">
        <v>9.6199999999999992</v>
      </c>
      <c r="R80" s="202">
        <v>19.12</v>
      </c>
      <c r="S80" s="202">
        <v>11.76</v>
      </c>
      <c r="T80" s="202">
        <v>0</v>
      </c>
      <c r="U80" s="202">
        <v>62.1</v>
      </c>
      <c r="V80" s="202">
        <v>4.25</v>
      </c>
      <c r="W80" s="202">
        <v>19.66</v>
      </c>
      <c r="X80" s="202">
        <v>62.83</v>
      </c>
      <c r="Y80" s="202">
        <v>0</v>
      </c>
      <c r="Z80">
        <v>0</v>
      </c>
      <c r="AA80" s="202">
        <v>13.15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102.56</v>
      </c>
      <c r="AJ80" s="202">
        <v>0</v>
      </c>
      <c r="AK80" s="202">
        <v>0</v>
      </c>
      <c r="AL80" s="202">
        <v>0</v>
      </c>
      <c r="AM80" s="202">
        <v>200</v>
      </c>
      <c r="AN80" s="202">
        <v>0</v>
      </c>
      <c r="AO80">
        <v>0</v>
      </c>
      <c r="AP80" s="202">
        <v>59.16</v>
      </c>
      <c r="AQ80" s="202">
        <v>38.22</v>
      </c>
      <c r="AR80" s="202">
        <v>0</v>
      </c>
      <c r="AS80" s="202">
        <v>7.66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2.5</v>
      </c>
      <c r="AZ80" s="202">
        <v>4.09</v>
      </c>
      <c r="BA80" s="202">
        <v>2.71</v>
      </c>
      <c r="BB80" s="202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494.18</v>
      </c>
      <c r="L81" s="202">
        <v>17.510000000000002</v>
      </c>
      <c r="M81" s="202">
        <v>63.85</v>
      </c>
      <c r="N81" s="202">
        <v>52.9</v>
      </c>
      <c r="O81" s="202">
        <v>73.94</v>
      </c>
      <c r="P81" s="202">
        <v>31.35</v>
      </c>
      <c r="Q81" s="202">
        <v>9.6199999999999992</v>
      </c>
      <c r="R81" s="202">
        <v>19.12</v>
      </c>
      <c r="S81" s="202">
        <v>11.76</v>
      </c>
      <c r="T81" s="202">
        <v>0</v>
      </c>
      <c r="U81" s="202">
        <v>62.1</v>
      </c>
      <c r="V81" s="202">
        <v>4.25</v>
      </c>
      <c r="W81" s="202">
        <v>19.66</v>
      </c>
      <c r="X81" s="202">
        <v>62.83</v>
      </c>
      <c r="Y81" s="202">
        <v>0</v>
      </c>
      <c r="Z81">
        <v>0</v>
      </c>
      <c r="AA81" s="202">
        <v>13.15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102.56</v>
      </c>
      <c r="AJ81" s="202">
        <v>0</v>
      </c>
      <c r="AK81" s="202">
        <v>0</v>
      </c>
      <c r="AL81" s="202">
        <v>0</v>
      </c>
      <c r="AM81" s="202">
        <v>200</v>
      </c>
      <c r="AN81" s="202">
        <v>0</v>
      </c>
      <c r="AO81">
        <v>0</v>
      </c>
      <c r="AP81" s="202">
        <v>59.16</v>
      </c>
      <c r="AQ81" s="202">
        <v>38.22</v>
      </c>
      <c r="AR81" s="202">
        <v>0</v>
      </c>
      <c r="AS81" s="202">
        <v>7.66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2.5</v>
      </c>
      <c r="AZ81" s="202">
        <v>4.09</v>
      </c>
      <c r="BA81" s="202">
        <v>2.71</v>
      </c>
      <c r="BB81" s="202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494.18</v>
      </c>
      <c r="L82" s="202">
        <v>17.510000000000002</v>
      </c>
      <c r="M82" s="202">
        <v>63.85</v>
      </c>
      <c r="N82" s="202">
        <v>52.9</v>
      </c>
      <c r="O82" s="202">
        <v>73.94</v>
      </c>
      <c r="P82" s="202">
        <v>31.35</v>
      </c>
      <c r="Q82" s="202">
        <v>9.6199999999999992</v>
      </c>
      <c r="R82" s="202">
        <v>19.12</v>
      </c>
      <c r="S82" s="202">
        <v>11.76</v>
      </c>
      <c r="T82" s="202">
        <v>0</v>
      </c>
      <c r="U82" s="202">
        <v>62.1</v>
      </c>
      <c r="V82" s="202">
        <v>4.25</v>
      </c>
      <c r="W82" s="202">
        <v>19.66</v>
      </c>
      <c r="X82" s="202">
        <v>62.83</v>
      </c>
      <c r="Y82" s="202">
        <v>0</v>
      </c>
      <c r="Z82">
        <v>0</v>
      </c>
      <c r="AA82" s="202">
        <v>13.15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102.56</v>
      </c>
      <c r="AJ82" s="202">
        <v>0</v>
      </c>
      <c r="AK82" s="202">
        <v>0</v>
      </c>
      <c r="AL82" s="202">
        <v>0</v>
      </c>
      <c r="AM82" s="202">
        <v>200</v>
      </c>
      <c r="AN82" s="202">
        <v>0</v>
      </c>
      <c r="AO82">
        <v>0</v>
      </c>
      <c r="AP82" s="202">
        <v>59.16</v>
      </c>
      <c r="AQ82" s="202">
        <v>38.22</v>
      </c>
      <c r="AR82" s="202">
        <v>0</v>
      </c>
      <c r="AS82" s="202">
        <v>7.66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2.5</v>
      </c>
      <c r="AZ82" s="202">
        <v>4.09</v>
      </c>
      <c r="BA82" s="202">
        <v>2.71</v>
      </c>
      <c r="BB82" s="202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494.18</v>
      </c>
      <c r="L83" s="202">
        <v>17.510000000000002</v>
      </c>
      <c r="M83" s="202">
        <v>63.85</v>
      </c>
      <c r="N83" s="202">
        <v>52.9</v>
      </c>
      <c r="O83" s="202">
        <v>73.94</v>
      </c>
      <c r="P83" s="202">
        <v>31.35</v>
      </c>
      <c r="Q83" s="202">
        <v>9.6199999999999992</v>
      </c>
      <c r="R83" s="202">
        <v>19.12</v>
      </c>
      <c r="S83" s="202">
        <v>11.76</v>
      </c>
      <c r="T83" s="202">
        <v>0</v>
      </c>
      <c r="U83" s="202">
        <v>62.1</v>
      </c>
      <c r="V83" s="202">
        <v>4.25</v>
      </c>
      <c r="W83" s="202">
        <v>19.66</v>
      </c>
      <c r="X83" s="202">
        <v>62.83</v>
      </c>
      <c r="Y83" s="202">
        <v>0</v>
      </c>
      <c r="Z83">
        <v>0</v>
      </c>
      <c r="AA83" s="202">
        <v>13.15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102.56</v>
      </c>
      <c r="AJ83" s="202">
        <v>0</v>
      </c>
      <c r="AK83" s="202">
        <v>0</v>
      </c>
      <c r="AL83" s="202">
        <v>0</v>
      </c>
      <c r="AM83" s="202">
        <v>200</v>
      </c>
      <c r="AN83" s="202">
        <v>0</v>
      </c>
      <c r="AO83">
        <v>0</v>
      </c>
      <c r="AP83" s="202">
        <v>59.16</v>
      </c>
      <c r="AQ83" s="202">
        <v>38.22</v>
      </c>
      <c r="AR83" s="202">
        <v>0</v>
      </c>
      <c r="AS83" s="202">
        <v>7.66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2.5</v>
      </c>
      <c r="AZ83" s="202">
        <v>4.09</v>
      </c>
      <c r="BA83" s="202">
        <v>2.71</v>
      </c>
      <c r="BB83" s="202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494.18</v>
      </c>
      <c r="L84" s="202">
        <v>17.510000000000002</v>
      </c>
      <c r="M84" s="202">
        <v>63.85</v>
      </c>
      <c r="N84" s="202">
        <v>52.9</v>
      </c>
      <c r="O84" s="202">
        <v>73.94</v>
      </c>
      <c r="P84" s="202">
        <v>31.35</v>
      </c>
      <c r="Q84" s="202">
        <v>9.6199999999999992</v>
      </c>
      <c r="R84" s="202">
        <v>19.12</v>
      </c>
      <c r="S84" s="202">
        <v>11.76</v>
      </c>
      <c r="T84" s="202">
        <v>0</v>
      </c>
      <c r="U84" s="202">
        <v>62.1</v>
      </c>
      <c r="V84" s="202">
        <v>4.25</v>
      </c>
      <c r="W84" s="202">
        <v>19.66</v>
      </c>
      <c r="X84" s="202">
        <v>62.83</v>
      </c>
      <c r="Y84" s="202">
        <v>0</v>
      </c>
      <c r="Z84">
        <v>0</v>
      </c>
      <c r="AA84" s="202">
        <v>13.15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102.56</v>
      </c>
      <c r="AJ84" s="202">
        <v>0</v>
      </c>
      <c r="AK84" s="202">
        <v>0</v>
      </c>
      <c r="AL84" s="202">
        <v>0</v>
      </c>
      <c r="AM84" s="202">
        <v>200</v>
      </c>
      <c r="AN84" s="202">
        <v>0</v>
      </c>
      <c r="AO84">
        <v>0</v>
      </c>
      <c r="AP84" s="202">
        <v>59.16</v>
      </c>
      <c r="AQ84" s="202">
        <v>38.22</v>
      </c>
      <c r="AR84" s="202">
        <v>0</v>
      </c>
      <c r="AS84" s="202">
        <v>7.66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2.5</v>
      </c>
      <c r="AZ84" s="202">
        <v>4.09</v>
      </c>
      <c r="BA84" s="202">
        <v>2.71</v>
      </c>
      <c r="BB84" s="202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494.18</v>
      </c>
      <c r="L85" s="202">
        <v>17.510000000000002</v>
      </c>
      <c r="M85" s="202">
        <v>63.85</v>
      </c>
      <c r="N85" s="202">
        <v>52.9</v>
      </c>
      <c r="O85" s="202">
        <v>73.94</v>
      </c>
      <c r="P85" s="202">
        <v>31.35</v>
      </c>
      <c r="Q85" s="202">
        <v>9.6199999999999992</v>
      </c>
      <c r="R85" s="202">
        <v>19.12</v>
      </c>
      <c r="S85" s="202">
        <v>11.76</v>
      </c>
      <c r="T85" s="202">
        <v>0</v>
      </c>
      <c r="U85" s="202">
        <v>62.1</v>
      </c>
      <c r="V85" s="202">
        <v>4.25</v>
      </c>
      <c r="W85" s="202">
        <v>19.66</v>
      </c>
      <c r="X85" s="202">
        <v>62.83</v>
      </c>
      <c r="Y85" s="202">
        <v>0</v>
      </c>
      <c r="Z85">
        <v>0</v>
      </c>
      <c r="AA85" s="202">
        <v>13.89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102.56</v>
      </c>
      <c r="AJ85" s="202">
        <v>0</v>
      </c>
      <c r="AK85" s="202">
        <v>0</v>
      </c>
      <c r="AL85" s="202">
        <v>0</v>
      </c>
      <c r="AM85" s="202">
        <v>296.18</v>
      </c>
      <c r="AN85" s="202">
        <v>0</v>
      </c>
      <c r="AO85">
        <v>0</v>
      </c>
      <c r="AP85" s="202">
        <v>59.16</v>
      </c>
      <c r="AQ85" s="202">
        <v>38.22</v>
      </c>
      <c r="AR85" s="202">
        <v>0</v>
      </c>
      <c r="AS85" s="202">
        <v>7.66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2.4500000000000002</v>
      </c>
      <c r="AZ85" s="202">
        <v>3.06</v>
      </c>
      <c r="BA85" s="202">
        <v>2.35</v>
      </c>
      <c r="BB85" s="202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494.18</v>
      </c>
      <c r="L86" s="202">
        <v>17.510000000000002</v>
      </c>
      <c r="M86" s="202">
        <v>63.85</v>
      </c>
      <c r="N86" s="202">
        <v>52.9</v>
      </c>
      <c r="O86" s="202">
        <v>73.94</v>
      </c>
      <c r="P86" s="202">
        <v>31.35</v>
      </c>
      <c r="Q86" s="202">
        <v>9.6199999999999992</v>
      </c>
      <c r="R86" s="202">
        <v>19.12</v>
      </c>
      <c r="S86" s="202">
        <v>11.76</v>
      </c>
      <c r="T86" s="202">
        <v>0</v>
      </c>
      <c r="U86" s="202">
        <v>62.1</v>
      </c>
      <c r="V86" s="202">
        <v>4.25</v>
      </c>
      <c r="W86" s="202">
        <v>19.66</v>
      </c>
      <c r="X86" s="202">
        <v>62.83</v>
      </c>
      <c r="Y86" s="202">
        <v>0</v>
      </c>
      <c r="Z86">
        <v>0</v>
      </c>
      <c r="AA86" s="202">
        <v>13.89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102.56</v>
      </c>
      <c r="AJ86" s="202">
        <v>0</v>
      </c>
      <c r="AK86" s="202">
        <v>0</v>
      </c>
      <c r="AL86" s="202">
        <v>0</v>
      </c>
      <c r="AM86" s="202">
        <v>296.18</v>
      </c>
      <c r="AN86" s="202">
        <v>0</v>
      </c>
      <c r="AO86">
        <v>0</v>
      </c>
      <c r="AP86" s="202">
        <v>59.16</v>
      </c>
      <c r="AQ86" s="202">
        <v>38.22</v>
      </c>
      <c r="AR86" s="202">
        <v>0</v>
      </c>
      <c r="AS86" s="202">
        <v>7.66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2.4500000000000002</v>
      </c>
      <c r="AZ86" s="202">
        <v>3.06</v>
      </c>
      <c r="BA86" s="202">
        <v>2.37</v>
      </c>
      <c r="BB86" s="202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493.97</v>
      </c>
      <c r="L87" s="202">
        <v>17.510000000000002</v>
      </c>
      <c r="M87" s="202">
        <v>63.85</v>
      </c>
      <c r="N87" s="202">
        <v>52.9</v>
      </c>
      <c r="O87" s="202">
        <v>73.94</v>
      </c>
      <c r="P87" s="202">
        <v>31.35</v>
      </c>
      <c r="Q87" s="202">
        <v>9.6199999999999992</v>
      </c>
      <c r="R87" s="202">
        <v>19.12</v>
      </c>
      <c r="S87" s="202">
        <v>11.76</v>
      </c>
      <c r="T87" s="202">
        <v>0</v>
      </c>
      <c r="U87" s="202">
        <v>62.1</v>
      </c>
      <c r="V87" s="202">
        <v>4.25</v>
      </c>
      <c r="W87" s="202">
        <v>19.66</v>
      </c>
      <c r="X87" s="202">
        <v>62.83</v>
      </c>
      <c r="Y87" s="202">
        <v>0</v>
      </c>
      <c r="Z87">
        <v>0</v>
      </c>
      <c r="AA87" s="202">
        <v>13.89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102.56</v>
      </c>
      <c r="AJ87" s="202">
        <v>0</v>
      </c>
      <c r="AK87" s="202">
        <v>0</v>
      </c>
      <c r="AL87" s="202">
        <v>0</v>
      </c>
      <c r="AM87" s="202">
        <v>256.79000000000002</v>
      </c>
      <c r="AN87" s="202">
        <v>0</v>
      </c>
      <c r="AO87">
        <v>0</v>
      </c>
      <c r="AP87" s="202">
        <v>59.16</v>
      </c>
      <c r="AQ87" s="202">
        <v>38.22</v>
      </c>
      <c r="AR87" s="202">
        <v>0</v>
      </c>
      <c r="AS87" s="202">
        <v>7.66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2.4500000000000002</v>
      </c>
      <c r="AZ87" s="202">
        <v>3.06</v>
      </c>
      <c r="BA87" s="202">
        <v>2.37</v>
      </c>
      <c r="BB87" s="202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493.97</v>
      </c>
      <c r="L88" s="202">
        <v>17.510000000000002</v>
      </c>
      <c r="M88" s="202">
        <v>63.85</v>
      </c>
      <c r="N88" s="202">
        <v>52.9</v>
      </c>
      <c r="O88" s="202">
        <v>73.94</v>
      </c>
      <c r="P88" s="202">
        <v>31.35</v>
      </c>
      <c r="Q88" s="202">
        <v>9.6199999999999992</v>
      </c>
      <c r="R88" s="202">
        <v>19.12</v>
      </c>
      <c r="S88" s="202">
        <v>11.76</v>
      </c>
      <c r="T88" s="202">
        <v>0</v>
      </c>
      <c r="U88" s="202">
        <v>62.1</v>
      </c>
      <c r="V88" s="202">
        <v>4.25</v>
      </c>
      <c r="W88" s="202">
        <v>19.66</v>
      </c>
      <c r="X88" s="202">
        <v>62.83</v>
      </c>
      <c r="Y88" s="202">
        <v>0</v>
      </c>
      <c r="Z88">
        <v>0</v>
      </c>
      <c r="AA88" s="202">
        <v>13.89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102.56</v>
      </c>
      <c r="AJ88" s="202">
        <v>0</v>
      </c>
      <c r="AK88" s="202">
        <v>0</v>
      </c>
      <c r="AL88" s="202">
        <v>0</v>
      </c>
      <c r="AM88" s="202">
        <v>257.74</v>
      </c>
      <c r="AN88" s="202">
        <v>0</v>
      </c>
      <c r="AO88">
        <v>0</v>
      </c>
      <c r="AP88" s="202">
        <v>59.16</v>
      </c>
      <c r="AQ88" s="202">
        <v>38.22</v>
      </c>
      <c r="AR88" s="202">
        <v>0</v>
      </c>
      <c r="AS88" s="202">
        <v>7.66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2.4500000000000002</v>
      </c>
      <c r="AZ88" s="202">
        <v>3.06</v>
      </c>
      <c r="BA88" s="202">
        <v>2.37</v>
      </c>
      <c r="BB88" s="202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493.97</v>
      </c>
      <c r="L89" s="202">
        <v>17.510000000000002</v>
      </c>
      <c r="M89" s="202">
        <v>63.85</v>
      </c>
      <c r="N89" s="202">
        <v>52.9</v>
      </c>
      <c r="O89" s="202">
        <v>73.94</v>
      </c>
      <c r="P89" s="202">
        <v>31.35</v>
      </c>
      <c r="Q89" s="202">
        <v>9.6199999999999992</v>
      </c>
      <c r="R89" s="202">
        <v>19.12</v>
      </c>
      <c r="S89" s="202">
        <v>11.76</v>
      </c>
      <c r="T89" s="202">
        <v>0</v>
      </c>
      <c r="U89" s="202">
        <v>62.1</v>
      </c>
      <c r="V89" s="202">
        <v>4.25</v>
      </c>
      <c r="W89" s="202">
        <v>19.66</v>
      </c>
      <c r="X89" s="202">
        <v>62.83</v>
      </c>
      <c r="Y89" s="202">
        <v>0</v>
      </c>
      <c r="Z89">
        <v>0</v>
      </c>
      <c r="AA89" s="202">
        <v>13.89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102.56</v>
      </c>
      <c r="AJ89" s="202">
        <v>0</v>
      </c>
      <c r="AK89" s="202">
        <v>0</v>
      </c>
      <c r="AL89" s="202">
        <v>0</v>
      </c>
      <c r="AM89" s="202">
        <v>261.74</v>
      </c>
      <c r="AN89" s="202">
        <v>0</v>
      </c>
      <c r="AO89">
        <v>0</v>
      </c>
      <c r="AP89" s="202">
        <v>59.16</v>
      </c>
      <c r="AQ89" s="202">
        <v>38.22</v>
      </c>
      <c r="AR89" s="202">
        <v>0</v>
      </c>
      <c r="AS89" s="202">
        <v>7.66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2.4500000000000002</v>
      </c>
      <c r="AZ89" s="202">
        <v>3.06</v>
      </c>
      <c r="BA89" s="202">
        <v>2.35</v>
      </c>
      <c r="BB89" s="202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493.97</v>
      </c>
      <c r="L90" s="202">
        <v>17.510000000000002</v>
      </c>
      <c r="M90" s="202">
        <v>63.85</v>
      </c>
      <c r="N90" s="202">
        <v>52.9</v>
      </c>
      <c r="O90" s="202">
        <v>73.94</v>
      </c>
      <c r="P90" s="202">
        <v>31.35</v>
      </c>
      <c r="Q90" s="202">
        <v>9.6199999999999992</v>
      </c>
      <c r="R90" s="202">
        <v>19.12</v>
      </c>
      <c r="S90" s="202">
        <v>11.76</v>
      </c>
      <c r="T90" s="202">
        <v>0</v>
      </c>
      <c r="U90" s="202">
        <v>62.1</v>
      </c>
      <c r="V90" s="202">
        <v>4.25</v>
      </c>
      <c r="W90" s="202">
        <v>19.66</v>
      </c>
      <c r="X90" s="202">
        <v>62.83</v>
      </c>
      <c r="Y90" s="202">
        <v>0</v>
      </c>
      <c r="Z90">
        <v>0</v>
      </c>
      <c r="AA90" s="202">
        <v>13.89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102.56</v>
      </c>
      <c r="AJ90" s="202">
        <v>0</v>
      </c>
      <c r="AK90" s="202">
        <v>0</v>
      </c>
      <c r="AL90" s="202">
        <v>0</v>
      </c>
      <c r="AM90" s="202">
        <v>266.73</v>
      </c>
      <c r="AN90" s="202">
        <v>0</v>
      </c>
      <c r="AO90">
        <v>0</v>
      </c>
      <c r="AP90" s="202">
        <v>59.16</v>
      </c>
      <c r="AQ90" s="202">
        <v>38.22</v>
      </c>
      <c r="AR90" s="202">
        <v>0</v>
      </c>
      <c r="AS90" s="202">
        <v>7.66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2.5</v>
      </c>
      <c r="AZ90" s="202">
        <v>4.09</v>
      </c>
      <c r="BA90" s="202">
        <v>2.35</v>
      </c>
      <c r="BB90" s="202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493.97</v>
      </c>
      <c r="L91" s="202">
        <v>17.510000000000002</v>
      </c>
      <c r="M91" s="202">
        <v>63.85</v>
      </c>
      <c r="N91" s="202">
        <v>52.9</v>
      </c>
      <c r="O91" s="202">
        <v>73.94</v>
      </c>
      <c r="P91" s="202">
        <v>31.35</v>
      </c>
      <c r="Q91" s="202">
        <v>9.6199999999999992</v>
      </c>
      <c r="R91" s="202">
        <v>19.12</v>
      </c>
      <c r="S91" s="202">
        <v>11.76</v>
      </c>
      <c r="T91" s="202">
        <v>0</v>
      </c>
      <c r="U91" s="202">
        <v>62.1</v>
      </c>
      <c r="V91" s="202">
        <v>4.25</v>
      </c>
      <c r="W91" s="202">
        <v>19.66</v>
      </c>
      <c r="X91" s="202">
        <v>62.83</v>
      </c>
      <c r="Y91" s="202">
        <v>0</v>
      </c>
      <c r="Z91">
        <v>0</v>
      </c>
      <c r="AA91" s="202">
        <v>13.89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102.56</v>
      </c>
      <c r="AJ91" s="202">
        <v>0</v>
      </c>
      <c r="AK91" s="202">
        <v>0</v>
      </c>
      <c r="AL91" s="202">
        <v>0</v>
      </c>
      <c r="AM91" s="202">
        <v>269.35000000000002</v>
      </c>
      <c r="AN91" s="202">
        <v>0</v>
      </c>
      <c r="AO91">
        <v>0</v>
      </c>
      <c r="AP91" s="202">
        <v>59.16</v>
      </c>
      <c r="AQ91" s="202">
        <v>38.22</v>
      </c>
      <c r="AR91" s="202">
        <v>0</v>
      </c>
      <c r="AS91" s="202">
        <v>7.66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2.5</v>
      </c>
      <c r="AZ91" s="202">
        <v>4.09</v>
      </c>
      <c r="BA91" s="202">
        <v>2.71</v>
      </c>
      <c r="BB91" s="202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493.97</v>
      </c>
      <c r="L92" s="202">
        <v>17.510000000000002</v>
      </c>
      <c r="M92" s="202">
        <v>63.85</v>
      </c>
      <c r="N92" s="202">
        <v>52.9</v>
      </c>
      <c r="O92" s="202">
        <v>73.94</v>
      </c>
      <c r="P92" s="202">
        <v>31.35</v>
      </c>
      <c r="Q92" s="202">
        <v>9.6199999999999992</v>
      </c>
      <c r="R92" s="202">
        <v>19.12</v>
      </c>
      <c r="S92" s="202">
        <v>11.76</v>
      </c>
      <c r="T92" s="202">
        <v>0</v>
      </c>
      <c r="U92" s="202">
        <v>62.1</v>
      </c>
      <c r="V92" s="202">
        <v>4.25</v>
      </c>
      <c r="W92" s="202">
        <v>19.66</v>
      </c>
      <c r="X92" s="202">
        <v>62.83</v>
      </c>
      <c r="Y92" s="202">
        <v>0</v>
      </c>
      <c r="Z92">
        <v>0</v>
      </c>
      <c r="AA92" s="202">
        <v>13.89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102.56</v>
      </c>
      <c r="AJ92" s="202">
        <v>0</v>
      </c>
      <c r="AK92" s="202">
        <v>0</v>
      </c>
      <c r="AL92" s="202">
        <v>0</v>
      </c>
      <c r="AM92" s="202">
        <v>272.3</v>
      </c>
      <c r="AN92" s="202">
        <v>0</v>
      </c>
      <c r="AO92">
        <v>0</v>
      </c>
      <c r="AP92" s="202">
        <v>59.16</v>
      </c>
      <c r="AQ92" s="202">
        <v>38.22</v>
      </c>
      <c r="AR92" s="202">
        <v>0</v>
      </c>
      <c r="AS92" s="202">
        <v>7.66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2.5</v>
      </c>
      <c r="AZ92" s="202">
        <v>4.09</v>
      </c>
      <c r="BA92" s="202">
        <v>2.7</v>
      </c>
      <c r="BB92" s="202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493.97</v>
      </c>
      <c r="L93" s="202">
        <v>17.510000000000002</v>
      </c>
      <c r="M93" s="202">
        <v>63.85</v>
      </c>
      <c r="N93" s="202">
        <v>52.9</v>
      </c>
      <c r="O93" s="202">
        <v>73.94</v>
      </c>
      <c r="P93" s="202">
        <v>31.35</v>
      </c>
      <c r="Q93" s="202">
        <v>9.6199999999999992</v>
      </c>
      <c r="R93" s="202">
        <v>19.12</v>
      </c>
      <c r="S93" s="202">
        <v>11.76</v>
      </c>
      <c r="T93" s="202">
        <v>0</v>
      </c>
      <c r="U93" s="202">
        <v>62.1</v>
      </c>
      <c r="V93" s="202">
        <v>4.25</v>
      </c>
      <c r="W93" s="202">
        <v>19.66</v>
      </c>
      <c r="X93" s="202">
        <v>62.83</v>
      </c>
      <c r="Y93" s="202">
        <v>0</v>
      </c>
      <c r="Z93">
        <v>0</v>
      </c>
      <c r="AA93" s="202">
        <v>13.89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102.56</v>
      </c>
      <c r="AJ93" s="202">
        <v>0</v>
      </c>
      <c r="AK93" s="202">
        <v>0</v>
      </c>
      <c r="AL93" s="202">
        <v>0</v>
      </c>
      <c r="AM93" s="202">
        <v>274</v>
      </c>
      <c r="AN93" s="202">
        <v>0</v>
      </c>
      <c r="AO93">
        <v>0</v>
      </c>
      <c r="AP93" s="202">
        <v>59.16</v>
      </c>
      <c r="AQ93" s="202">
        <v>38.22</v>
      </c>
      <c r="AR93" s="202">
        <v>0</v>
      </c>
      <c r="AS93" s="202">
        <v>7.66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2.5</v>
      </c>
      <c r="AZ93" s="202">
        <v>4.09</v>
      </c>
      <c r="BA93" s="202">
        <v>2.35</v>
      </c>
      <c r="BB93" s="202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493.97</v>
      </c>
      <c r="L94" s="202">
        <v>17.510000000000002</v>
      </c>
      <c r="M94" s="202">
        <v>63.85</v>
      </c>
      <c r="N94" s="202">
        <v>52.9</v>
      </c>
      <c r="O94" s="202">
        <v>73.94</v>
      </c>
      <c r="P94" s="202">
        <v>31.35</v>
      </c>
      <c r="Q94" s="202">
        <v>9.6199999999999992</v>
      </c>
      <c r="R94" s="202">
        <v>19.12</v>
      </c>
      <c r="S94" s="202">
        <v>11.76</v>
      </c>
      <c r="T94" s="202">
        <v>0</v>
      </c>
      <c r="U94" s="202">
        <v>62.1</v>
      </c>
      <c r="V94" s="202">
        <v>4.25</v>
      </c>
      <c r="W94" s="202">
        <v>19.66</v>
      </c>
      <c r="X94" s="202">
        <v>62.83</v>
      </c>
      <c r="Y94" s="202">
        <v>0</v>
      </c>
      <c r="Z94">
        <v>0</v>
      </c>
      <c r="AA94" s="202">
        <v>13.89</v>
      </c>
      <c r="AB94" s="202">
        <v>0</v>
      </c>
      <c r="AC94" s="202">
        <v>0</v>
      </c>
      <c r="AD94" s="202">
        <v>0</v>
      </c>
      <c r="AE94" s="202">
        <v>40</v>
      </c>
      <c r="AF94" s="202">
        <v>0</v>
      </c>
      <c r="AG94" s="202">
        <v>0</v>
      </c>
      <c r="AH94" s="202">
        <v>0</v>
      </c>
      <c r="AI94" s="202">
        <v>102.56</v>
      </c>
      <c r="AJ94" s="202">
        <v>0</v>
      </c>
      <c r="AK94" s="202">
        <v>0</v>
      </c>
      <c r="AL94" s="202">
        <v>0</v>
      </c>
      <c r="AM94" s="202">
        <v>268.70999999999998</v>
      </c>
      <c r="AN94" s="202">
        <v>0</v>
      </c>
      <c r="AO94">
        <v>0</v>
      </c>
      <c r="AP94" s="202">
        <v>59.16</v>
      </c>
      <c r="AQ94" s="202">
        <v>38.22</v>
      </c>
      <c r="AR94" s="202">
        <v>0</v>
      </c>
      <c r="AS94" s="202">
        <v>7.66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2.4500000000000002</v>
      </c>
      <c r="AZ94" s="202">
        <v>3.06</v>
      </c>
      <c r="BA94" s="202">
        <v>1.7</v>
      </c>
      <c r="BB94" s="202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493.97</v>
      </c>
      <c r="L95" s="202">
        <v>17.510000000000002</v>
      </c>
      <c r="M95" s="202">
        <v>63.85</v>
      </c>
      <c r="N95" s="202">
        <v>52.9</v>
      </c>
      <c r="O95" s="202">
        <v>73.94</v>
      </c>
      <c r="P95" s="202">
        <v>31.35</v>
      </c>
      <c r="Q95" s="202">
        <v>9.6199999999999992</v>
      </c>
      <c r="R95" s="202">
        <v>19.12</v>
      </c>
      <c r="S95" s="202">
        <v>11.76</v>
      </c>
      <c r="T95" s="202">
        <v>0</v>
      </c>
      <c r="U95" s="202">
        <v>62.1</v>
      </c>
      <c r="V95" s="202">
        <v>4.5599999999999996</v>
      </c>
      <c r="W95" s="202">
        <v>19.66</v>
      </c>
      <c r="X95" s="202">
        <v>62.83</v>
      </c>
      <c r="Y95" s="202">
        <v>0</v>
      </c>
      <c r="Z95">
        <v>0</v>
      </c>
      <c r="AA95" s="202">
        <v>13.89</v>
      </c>
      <c r="AB95" s="202">
        <v>0</v>
      </c>
      <c r="AC95" s="202">
        <v>0</v>
      </c>
      <c r="AD95" s="202">
        <v>0</v>
      </c>
      <c r="AE95" s="202">
        <v>40</v>
      </c>
      <c r="AF95" s="202">
        <v>0</v>
      </c>
      <c r="AG95" s="202">
        <v>0</v>
      </c>
      <c r="AH95" s="202">
        <v>0</v>
      </c>
      <c r="AI95" s="202">
        <v>134.56</v>
      </c>
      <c r="AJ95" s="202">
        <v>0</v>
      </c>
      <c r="AK95" s="202">
        <v>0</v>
      </c>
      <c r="AL95" s="202">
        <v>0</v>
      </c>
      <c r="AM95" s="202">
        <v>269.20999999999998</v>
      </c>
      <c r="AN95" s="202">
        <v>0</v>
      </c>
      <c r="AO95">
        <v>0</v>
      </c>
      <c r="AP95" s="202">
        <v>59.16</v>
      </c>
      <c r="AQ95" s="202">
        <v>38.22</v>
      </c>
      <c r="AR95" s="202">
        <v>0</v>
      </c>
      <c r="AS95" s="202">
        <v>7.66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2.4500000000000002</v>
      </c>
      <c r="AZ95" s="202">
        <v>3.06</v>
      </c>
      <c r="BA95" s="202">
        <v>1.7</v>
      </c>
      <c r="BB95" s="202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493.97</v>
      </c>
      <c r="L96" s="202">
        <v>17.510000000000002</v>
      </c>
      <c r="M96" s="202">
        <v>63.85</v>
      </c>
      <c r="N96" s="202">
        <v>52.9</v>
      </c>
      <c r="O96" s="202">
        <v>73.94</v>
      </c>
      <c r="P96" s="202">
        <v>31.35</v>
      </c>
      <c r="Q96" s="202">
        <v>9.6199999999999992</v>
      </c>
      <c r="R96" s="202">
        <v>19.12</v>
      </c>
      <c r="S96" s="202">
        <v>11.76</v>
      </c>
      <c r="T96" s="202">
        <v>0</v>
      </c>
      <c r="U96" s="202">
        <v>62.1</v>
      </c>
      <c r="V96" s="202">
        <v>4.59</v>
      </c>
      <c r="W96" s="202">
        <v>19.66</v>
      </c>
      <c r="X96" s="202">
        <v>62.83</v>
      </c>
      <c r="Y96" s="202">
        <v>0</v>
      </c>
      <c r="Z96">
        <v>0</v>
      </c>
      <c r="AA96" s="202">
        <v>13.89</v>
      </c>
      <c r="AB96" s="202">
        <v>0</v>
      </c>
      <c r="AC96" s="202">
        <v>0</v>
      </c>
      <c r="AD96" s="202">
        <v>0</v>
      </c>
      <c r="AE96" s="202">
        <v>43.12</v>
      </c>
      <c r="AF96" s="202">
        <v>0</v>
      </c>
      <c r="AG96" s="202">
        <v>0</v>
      </c>
      <c r="AH96" s="202">
        <v>0</v>
      </c>
      <c r="AI96" s="202">
        <v>134.56</v>
      </c>
      <c r="AJ96" s="202">
        <v>0</v>
      </c>
      <c r="AK96" s="202">
        <v>0</v>
      </c>
      <c r="AL96" s="202">
        <v>0</v>
      </c>
      <c r="AM96" s="202">
        <v>266.07</v>
      </c>
      <c r="AN96" s="202">
        <v>0</v>
      </c>
      <c r="AO96">
        <v>0</v>
      </c>
      <c r="AP96" s="202">
        <v>59.16</v>
      </c>
      <c r="AQ96" s="202">
        <v>38.22</v>
      </c>
      <c r="AR96" s="202">
        <v>0</v>
      </c>
      <c r="AS96" s="202">
        <v>7.66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2.4500000000000002</v>
      </c>
      <c r="AZ96" s="202">
        <v>3.06</v>
      </c>
      <c r="BA96" s="202">
        <v>1.1399999999999999</v>
      </c>
      <c r="BB96" s="202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493.97</v>
      </c>
      <c r="L97" s="202">
        <v>17.510000000000002</v>
      </c>
      <c r="M97" s="202">
        <v>63.85</v>
      </c>
      <c r="N97" s="202">
        <v>52.9</v>
      </c>
      <c r="O97" s="202">
        <v>73.94</v>
      </c>
      <c r="P97" s="202">
        <v>31.35</v>
      </c>
      <c r="Q97" s="202">
        <v>9.6199999999999992</v>
      </c>
      <c r="R97" s="202">
        <v>19.12</v>
      </c>
      <c r="S97" s="202">
        <v>11.76</v>
      </c>
      <c r="T97" s="202">
        <v>0</v>
      </c>
      <c r="U97" s="202">
        <v>62.1</v>
      </c>
      <c r="V97" s="202">
        <v>4.59</v>
      </c>
      <c r="W97" s="202">
        <v>19.66</v>
      </c>
      <c r="X97" s="202">
        <v>62.83</v>
      </c>
      <c r="Y97" s="202">
        <v>0</v>
      </c>
      <c r="Z97">
        <v>0</v>
      </c>
      <c r="AA97" s="202">
        <v>13.89</v>
      </c>
      <c r="AB97" s="202">
        <v>0</v>
      </c>
      <c r="AC97" s="202">
        <v>0</v>
      </c>
      <c r="AD97" s="202">
        <v>0</v>
      </c>
      <c r="AE97" s="202">
        <v>43.12</v>
      </c>
      <c r="AF97" s="202">
        <v>0</v>
      </c>
      <c r="AG97" s="202">
        <v>0</v>
      </c>
      <c r="AH97" s="202">
        <v>0</v>
      </c>
      <c r="AI97" s="202">
        <v>102.56</v>
      </c>
      <c r="AJ97" s="202">
        <v>0</v>
      </c>
      <c r="AK97" s="202">
        <v>0</v>
      </c>
      <c r="AL97" s="202">
        <v>0</v>
      </c>
      <c r="AM97" s="202">
        <v>296.35000000000002</v>
      </c>
      <c r="AN97" s="202">
        <v>0</v>
      </c>
      <c r="AO97">
        <v>0</v>
      </c>
      <c r="AP97" s="202">
        <v>59.16</v>
      </c>
      <c r="AQ97" s="202">
        <v>38.22</v>
      </c>
      <c r="AR97" s="202">
        <v>0</v>
      </c>
      <c r="AS97" s="202">
        <v>7.66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2.4500000000000002</v>
      </c>
      <c r="AZ97" s="202">
        <v>2.04</v>
      </c>
      <c r="BA97" s="202">
        <v>0.76</v>
      </c>
      <c r="BB97" s="202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493.97</v>
      </c>
      <c r="L98" s="202">
        <v>17.510000000000002</v>
      </c>
      <c r="M98" s="202">
        <v>63.85</v>
      </c>
      <c r="N98" s="202">
        <v>52.9</v>
      </c>
      <c r="O98" s="202">
        <v>73.94</v>
      </c>
      <c r="P98" s="202">
        <v>31.35</v>
      </c>
      <c r="Q98" s="202">
        <v>9.6199999999999992</v>
      </c>
      <c r="R98" s="202">
        <v>19.12</v>
      </c>
      <c r="S98" s="202">
        <v>11.76</v>
      </c>
      <c r="T98" s="202">
        <v>0</v>
      </c>
      <c r="U98" s="202">
        <v>62.1</v>
      </c>
      <c r="V98" s="202">
        <v>4.59</v>
      </c>
      <c r="W98" s="202">
        <v>19.66</v>
      </c>
      <c r="X98" s="202">
        <v>62.83</v>
      </c>
      <c r="Y98" s="202">
        <v>0</v>
      </c>
      <c r="Z98">
        <v>0</v>
      </c>
      <c r="AA98" s="202">
        <v>13.89</v>
      </c>
      <c r="AB98" s="202">
        <v>0</v>
      </c>
      <c r="AC98" s="202">
        <v>0</v>
      </c>
      <c r="AD98" s="202">
        <v>0</v>
      </c>
      <c r="AE98" s="202">
        <v>43.12</v>
      </c>
      <c r="AF98" s="202">
        <v>0</v>
      </c>
      <c r="AG98" s="202">
        <v>0</v>
      </c>
      <c r="AH98" s="202">
        <v>0</v>
      </c>
      <c r="AI98" s="202">
        <v>102.56</v>
      </c>
      <c r="AJ98" s="202">
        <v>0</v>
      </c>
      <c r="AK98" s="202">
        <v>0</v>
      </c>
      <c r="AL98" s="202">
        <v>0</v>
      </c>
      <c r="AM98" s="202">
        <v>296.35000000000002</v>
      </c>
      <c r="AN98" s="202">
        <v>0</v>
      </c>
      <c r="AO98">
        <v>0</v>
      </c>
      <c r="AP98" s="202">
        <v>59.16</v>
      </c>
      <c r="AQ98" s="202">
        <v>38.22</v>
      </c>
      <c r="AR98" s="202">
        <v>0</v>
      </c>
      <c r="AS98" s="202">
        <v>7.66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2.4500000000000002</v>
      </c>
      <c r="AZ98" s="202">
        <v>0.88</v>
      </c>
      <c r="BA98" s="202">
        <v>0.38</v>
      </c>
      <c r="BB98" s="202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8.9694250000000011</v>
      </c>
      <c r="L99">
        <f t="shared" si="0"/>
        <v>0.36825999999999959</v>
      </c>
      <c r="M99">
        <f t="shared" si="0"/>
        <v>1.528487500000002</v>
      </c>
      <c r="N99">
        <f t="shared" si="0"/>
        <v>1.2663799999999992</v>
      </c>
      <c r="O99">
        <f t="shared" si="0"/>
        <v>1.7700524999999971</v>
      </c>
      <c r="P99">
        <f t="shared" si="0"/>
        <v>0.74836249999999904</v>
      </c>
      <c r="Q99">
        <f t="shared" si="0"/>
        <v>0.2049225000000002</v>
      </c>
      <c r="R99">
        <f t="shared" si="0"/>
        <v>0.40360999999999925</v>
      </c>
      <c r="S99">
        <f t="shared" si="0"/>
        <v>0.24866999999999986</v>
      </c>
      <c r="T99">
        <f t="shared" si="0"/>
        <v>0</v>
      </c>
      <c r="U99">
        <f t="shared" si="0"/>
        <v>1.343990000000002</v>
      </c>
      <c r="V99">
        <f t="shared" si="0"/>
        <v>0.1145624999999999</v>
      </c>
      <c r="W99">
        <f t="shared" si="0"/>
        <v>0.42655000000000076</v>
      </c>
      <c r="X99">
        <f t="shared" si="0"/>
        <v>1.3947599999999989</v>
      </c>
      <c r="Y99">
        <f t="shared" si="0"/>
        <v>0</v>
      </c>
      <c r="Z99">
        <f t="shared" si="0"/>
        <v>0</v>
      </c>
      <c r="AA99">
        <f t="shared" si="0"/>
        <v>0.32248500000000041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0.86450999999999945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3.0423524999999967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4.1241949999999994</v>
      </c>
      <c r="AN99">
        <f t="shared" si="0"/>
        <v>0</v>
      </c>
      <c r="AO99">
        <f t="shared" si="0"/>
        <v>0</v>
      </c>
      <c r="AP99">
        <f t="shared" si="0"/>
        <v>1.469392499999999</v>
      </c>
      <c r="AQ99">
        <f t="shared" ref="AQ99:AT99" si="1">SUM(AQ3:AQ98)/4000</f>
        <v>0.76920749999999927</v>
      </c>
      <c r="AR99">
        <f t="shared" si="1"/>
        <v>0.48351000000000005</v>
      </c>
      <c r="AS99">
        <f t="shared" si="1"/>
        <v>0.16433999999999996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5.894999999999994E-2</v>
      </c>
      <c r="AZ99">
        <f t="shared" si="2"/>
        <v>2.0645000000000007E-2</v>
      </c>
      <c r="BA99">
        <f t="shared" si="2"/>
        <v>1.9789999999999999E-2</v>
      </c>
      <c r="BB99">
        <f t="shared" si="2"/>
        <v>5.7685000000000042E-2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158.32</v>
      </c>
      <c r="L3" s="202">
        <v>63.27</v>
      </c>
      <c r="M3" s="202">
        <v>0</v>
      </c>
      <c r="N3" s="202">
        <v>29.1</v>
      </c>
      <c r="O3" s="202">
        <v>48.86</v>
      </c>
      <c r="P3" s="202">
        <v>65.27</v>
      </c>
      <c r="Q3" s="202">
        <v>5.34</v>
      </c>
      <c r="R3" s="202">
        <v>10.39</v>
      </c>
      <c r="S3" s="202">
        <v>6.47</v>
      </c>
      <c r="T3" s="202">
        <v>0</v>
      </c>
      <c r="U3" s="202">
        <v>228.19</v>
      </c>
      <c r="V3" s="202">
        <v>2.89</v>
      </c>
      <c r="W3" s="202">
        <v>11.37</v>
      </c>
      <c r="X3" s="202">
        <v>36.340000000000003</v>
      </c>
      <c r="Y3" s="202">
        <v>0</v>
      </c>
      <c r="Z3">
        <v>0</v>
      </c>
      <c r="AA3" s="202">
        <v>7.25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55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68.42</v>
      </c>
      <c r="AQ3" s="202">
        <v>22.1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158.32</v>
      </c>
      <c r="L4" s="202">
        <v>63.27</v>
      </c>
      <c r="M4" s="202">
        <v>0</v>
      </c>
      <c r="N4" s="202">
        <v>29.1</v>
      </c>
      <c r="O4" s="202">
        <v>48.86</v>
      </c>
      <c r="P4" s="202">
        <v>65.27</v>
      </c>
      <c r="Q4" s="202">
        <v>5.34</v>
      </c>
      <c r="R4" s="202">
        <v>10.39</v>
      </c>
      <c r="S4" s="202">
        <v>6.47</v>
      </c>
      <c r="T4" s="202">
        <v>0</v>
      </c>
      <c r="U4" s="202">
        <v>228.19</v>
      </c>
      <c r="V4" s="202">
        <v>2.89</v>
      </c>
      <c r="W4" s="202">
        <v>11.37</v>
      </c>
      <c r="X4" s="202">
        <v>36.340000000000003</v>
      </c>
      <c r="Y4" s="202">
        <v>0</v>
      </c>
      <c r="Z4">
        <v>0</v>
      </c>
      <c r="AA4" s="202">
        <v>7.25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55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68.42</v>
      </c>
      <c r="AQ4" s="202">
        <v>22.1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158.32</v>
      </c>
      <c r="L5" s="202">
        <v>63.27</v>
      </c>
      <c r="M5" s="202">
        <v>0</v>
      </c>
      <c r="N5" s="202">
        <v>29.1</v>
      </c>
      <c r="O5" s="202">
        <v>48.86</v>
      </c>
      <c r="P5" s="202">
        <v>65.27</v>
      </c>
      <c r="Q5" s="202">
        <v>5.34</v>
      </c>
      <c r="R5" s="202">
        <v>10.39</v>
      </c>
      <c r="S5" s="202">
        <v>6.47</v>
      </c>
      <c r="T5" s="202">
        <v>0</v>
      </c>
      <c r="U5" s="202">
        <v>228.19</v>
      </c>
      <c r="V5" s="202">
        <v>2.89</v>
      </c>
      <c r="W5" s="202">
        <v>11.37</v>
      </c>
      <c r="X5" s="202">
        <v>36.340000000000003</v>
      </c>
      <c r="Y5" s="202">
        <v>0</v>
      </c>
      <c r="Z5">
        <v>0</v>
      </c>
      <c r="AA5" s="202">
        <v>7.25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55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68.42</v>
      </c>
      <c r="AQ5" s="202">
        <v>22.1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158.32</v>
      </c>
      <c r="L6" s="202">
        <v>63.27</v>
      </c>
      <c r="M6" s="202">
        <v>0</v>
      </c>
      <c r="N6" s="202">
        <v>29.1</v>
      </c>
      <c r="O6" s="202">
        <v>48.86</v>
      </c>
      <c r="P6" s="202">
        <v>65.27</v>
      </c>
      <c r="Q6" s="202">
        <v>5.34</v>
      </c>
      <c r="R6" s="202">
        <v>10.39</v>
      </c>
      <c r="S6" s="202">
        <v>6.47</v>
      </c>
      <c r="T6" s="202">
        <v>0</v>
      </c>
      <c r="U6" s="202">
        <v>228.19</v>
      </c>
      <c r="V6" s="202">
        <v>2.89</v>
      </c>
      <c r="W6" s="202">
        <v>11.37</v>
      </c>
      <c r="X6" s="202">
        <v>36.340000000000003</v>
      </c>
      <c r="Y6" s="202">
        <v>0</v>
      </c>
      <c r="Z6">
        <v>0</v>
      </c>
      <c r="AA6" s="202">
        <v>7.25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55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68.42</v>
      </c>
      <c r="AQ6" s="202">
        <v>22.1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158.32</v>
      </c>
      <c r="L7" s="202">
        <v>63.27</v>
      </c>
      <c r="M7" s="202">
        <v>0</v>
      </c>
      <c r="N7" s="202">
        <v>29.1</v>
      </c>
      <c r="O7" s="202">
        <v>48.86</v>
      </c>
      <c r="P7" s="202">
        <v>65.27</v>
      </c>
      <c r="Q7" s="202">
        <v>5.34</v>
      </c>
      <c r="R7" s="202">
        <v>10.39</v>
      </c>
      <c r="S7" s="202">
        <v>6.47</v>
      </c>
      <c r="T7" s="202">
        <v>0</v>
      </c>
      <c r="U7" s="202">
        <v>228.19</v>
      </c>
      <c r="V7" s="202">
        <v>2.89</v>
      </c>
      <c r="W7" s="202">
        <v>11.37</v>
      </c>
      <c r="X7" s="202">
        <v>36.340000000000003</v>
      </c>
      <c r="Y7" s="202">
        <v>0</v>
      </c>
      <c r="Z7">
        <v>0</v>
      </c>
      <c r="AA7" s="202">
        <v>7.25</v>
      </c>
      <c r="AB7" s="202">
        <v>0</v>
      </c>
      <c r="AC7" s="202">
        <v>0</v>
      </c>
      <c r="AD7" s="202">
        <v>0</v>
      </c>
      <c r="AE7" s="202">
        <v>24.49</v>
      </c>
      <c r="AF7" s="202">
        <v>0</v>
      </c>
      <c r="AG7" s="202">
        <v>0</v>
      </c>
      <c r="AH7" s="202">
        <v>0</v>
      </c>
      <c r="AI7" s="202">
        <v>55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68.42</v>
      </c>
      <c r="AQ7" s="202">
        <v>22.1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158.32</v>
      </c>
      <c r="L8" s="202">
        <v>63.27</v>
      </c>
      <c r="M8" s="202">
        <v>0</v>
      </c>
      <c r="N8" s="202">
        <v>29.1</v>
      </c>
      <c r="O8" s="202">
        <v>48.86</v>
      </c>
      <c r="P8" s="202">
        <v>65.27</v>
      </c>
      <c r="Q8" s="202">
        <v>5.34</v>
      </c>
      <c r="R8" s="202">
        <v>10.39</v>
      </c>
      <c r="S8" s="202">
        <v>6.47</v>
      </c>
      <c r="T8" s="202">
        <v>0</v>
      </c>
      <c r="U8" s="202">
        <v>228.19</v>
      </c>
      <c r="V8" s="202">
        <v>2.89</v>
      </c>
      <c r="W8" s="202">
        <v>11.37</v>
      </c>
      <c r="X8" s="202">
        <v>36.340000000000003</v>
      </c>
      <c r="Y8" s="202">
        <v>0</v>
      </c>
      <c r="Z8">
        <v>0</v>
      </c>
      <c r="AA8" s="202">
        <v>7.25</v>
      </c>
      <c r="AB8" s="202">
        <v>0</v>
      </c>
      <c r="AC8" s="202">
        <v>0</v>
      </c>
      <c r="AD8" s="202">
        <v>0</v>
      </c>
      <c r="AE8" s="202">
        <v>24.49</v>
      </c>
      <c r="AF8" s="202">
        <v>0</v>
      </c>
      <c r="AG8" s="202">
        <v>0</v>
      </c>
      <c r="AH8" s="202">
        <v>0</v>
      </c>
      <c r="AI8" s="202">
        <v>55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68.42</v>
      </c>
      <c r="AQ8" s="202">
        <v>22.1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158.33000000000001</v>
      </c>
      <c r="L9" s="202">
        <v>63.27</v>
      </c>
      <c r="M9" s="202">
        <v>0</v>
      </c>
      <c r="N9" s="202">
        <v>29.1</v>
      </c>
      <c r="O9" s="202">
        <v>48.86</v>
      </c>
      <c r="P9" s="202">
        <v>65.27</v>
      </c>
      <c r="Q9" s="202">
        <v>5.34</v>
      </c>
      <c r="R9" s="202">
        <v>10.39</v>
      </c>
      <c r="S9" s="202">
        <v>6.47</v>
      </c>
      <c r="T9" s="202">
        <v>0</v>
      </c>
      <c r="U9" s="202">
        <v>220.68</v>
      </c>
      <c r="V9" s="202">
        <v>2.89</v>
      </c>
      <c r="W9" s="202">
        <v>11.37</v>
      </c>
      <c r="X9" s="202">
        <v>36.340000000000003</v>
      </c>
      <c r="Y9" s="202">
        <v>0</v>
      </c>
      <c r="Z9">
        <v>0</v>
      </c>
      <c r="AA9" s="202">
        <v>7.25</v>
      </c>
      <c r="AB9" s="202">
        <v>0</v>
      </c>
      <c r="AC9" s="202">
        <v>0</v>
      </c>
      <c r="AD9" s="202">
        <v>0</v>
      </c>
      <c r="AE9" s="202">
        <v>24.49</v>
      </c>
      <c r="AF9" s="202">
        <v>0</v>
      </c>
      <c r="AG9" s="202">
        <v>0</v>
      </c>
      <c r="AH9" s="202">
        <v>0</v>
      </c>
      <c r="AI9" s="202">
        <v>55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68.42</v>
      </c>
      <c r="AQ9" s="202">
        <v>22.1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158.32</v>
      </c>
      <c r="L10" s="202">
        <v>63.27</v>
      </c>
      <c r="M10" s="202">
        <v>0</v>
      </c>
      <c r="N10" s="202">
        <v>29.1</v>
      </c>
      <c r="O10" s="202">
        <v>48.86</v>
      </c>
      <c r="P10" s="202">
        <v>65.27</v>
      </c>
      <c r="Q10" s="202">
        <v>5.34</v>
      </c>
      <c r="R10" s="202">
        <v>10.39</v>
      </c>
      <c r="S10" s="202">
        <v>6.47</v>
      </c>
      <c r="T10" s="202">
        <v>0</v>
      </c>
      <c r="U10" s="202">
        <v>220.68</v>
      </c>
      <c r="V10" s="202">
        <v>2.89</v>
      </c>
      <c r="W10" s="202">
        <v>11.37</v>
      </c>
      <c r="X10" s="202">
        <v>36.340000000000003</v>
      </c>
      <c r="Y10" s="202">
        <v>0</v>
      </c>
      <c r="Z10">
        <v>0</v>
      </c>
      <c r="AA10" s="202">
        <v>7.25</v>
      </c>
      <c r="AB10" s="202">
        <v>0</v>
      </c>
      <c r="AC10" s="202">
        <v>0</v>
      </c>
      <c r="AD10" s="202">
        <v>0</v>
      </c>
      <c r="AE10" s="202">
        <v>24.49</v>
      </c>
      <c r="AF10" s="202">
        <v>0</v>
      </c>
      <c r="AG10" s="202">
        <v>0</v>
      </c>
      <c r="AH10" s="202">
        <v>0</v>
      </c>
      <c r="AI10" s="202">
        <v>55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68.42</v>
      </c>
      <c r="AQ10" s="202">
        <v>22.1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158.32</v>
      </c>
      <c r="L11" s="202">
        <v>63.27</v>
      </c>
      <c r="M11" s="202">
        <v>0</v>
      </c>
      <c r="N11" s="202">
        <v>29.1</v>
      </c>
      <c r="O11" s="202">
        <v>48.86</v>
      </c>
      <c r="P11" s="202">
        <v>65.27</v>
      </c>
      <c r="Q11" s="202">
        <v>5.34</v>
      </c>
      <c r="R11" s="202">
        <v>10.39</v>
      </c>
      <c r="S11" s="202">
        <v>6.47</v>
      </c>
      <c r="T11" s="202">
        <v>0</v>
      </c>
      <c r="U11" s="202">
        <v>220.68</v>
      </c>
      <c r="V11" s="202">
        <v>2.89</v>
      </c>
      <c r="W11" s="202">
        <v>11.37</v>
      </c>
      <c r="X11" s="202">
        <v>36.340000000000003</v>
      </c>
      <c r="Y11" s="202">
        <v>0</v>
      </c>
      <c r="Z11">
        <v>0</v>
      </c>
      <c r="AA11" s="202">
        <v>7.25</v>
      </c>
      <c r="AB11" s="202">
        <v>0</v>
      </c>
      <c r="AC11" s="202">
        <v>0</v>
      </c>
      <c r="AD11" s="202">
        <v>0</v>
      </c>
      <c r="AE11" s="202">
        <v>24.49</v>
      </c>
      <c r="AF11" s="202">
        <v>0</v>
      </c>
      <c r="AG11" s="202">
        <v>0</v>
      </c>
      <c r="AH11" s="202">
        <v>0</v>
      </c>
      <c r="AI11" s="202">
        <v>55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68.42</v>
      </c>
      <c r="AQ11" s="202">
        <v>22.1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158.32</v>
      </c>
      <c r="L12" s="202">
        <v>63.27</v>
      </c>
      <c r="M12" s="202">
        <v>0</v>
      </c>
      <c r="N12" s="202">
        <v>29.1</v>
      </c>
      <c r="O12" s="202">
        <v>48.86</v>
      </c>
      <c r="P12" s="202">
        <v>65.27</v>
      </c>
      <c r="Q12" s="202">
        <v>5.34</v>
      </c>
      <c r="R12" s="202">
        <v>10.39</v>
      </c>
      <c r="S12" s="202">
        <v>6.47</v>
      </c>
      <c r="T12" s="202">
        <v>0</v>
      </c>
      <c r="U12" s="202">
        <v>220.68</v>
      </c>
      <c r="V12" s="202">
        <v>2.89</v>
      </c>
      <c r="W12" s="202">
        <v>11.37</v>
      </c>
      <c r="X12" s="202">
        <v>36.340000000000003</v>
      </c>
      <c r="Y12" s="202">
        <v>0</v>
      </c>
      <c r="Z12">
        <v>0</v>
      </c>
      <c r="AA12" s="202">
        <v>7.25</v>
      </c>
      <c r="AB12" s="202">
        <v>0</v>
      </c>
      <c r="AC12" s="202">
        <v>0</v>
      </c>
      <c r="AD12" s="202">
        <v>0</v>
      </c>
      <c r="AE12" s="202">
        <v>24.49</v>
      </c>
      <c r="AF12" s="202">
        <v>0</v>
      </c>
      <c r="AG12" s="202">
        <v>0</v>
      </c>
      <c r="AH12" s="202">
        <v>0</v>
      </c>
      <c r="AI12" s="202">
        <v>55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68.42</v>
      </c>
      <c r="AQ12" s="202">
        <v>22.1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161.51</v>
      </c>
      <c r="L13" s="202">
        <v>63.27</v>
      </c>
      <c r="M13" s="202">
        <v>0</v>
      </c>
      <c r="N13" s="202">
        <v>29.1</v>
      </c>
      <c r="O13" s="202">
        <v>48.86</v>
      </c>
      <c r="P13" s="202">
        <v>65.27</v>
      </c>
      <c r="Q13" s="202">
        <v>5.34</v>
      </c>
      <c r="R13" s="202">
        <v>10.39</v>
      </c>
      <c r="S13" s="202">
        <v>6.47</v>
      </c>
      <c r="T13" s="202">
        <v>0</v>
      </c>
      <c r="U13" s="202">
        <v>220.68</v>
      </c>
      <c r="V13" s="202">
        <v>2.89</v>
      </c>
      <c r="W13" s="202">
        <v>11.37</v>
      </c>
      <c r="X13" s="202">
        <v>36.340000000000003</v>
      </c>
      <c r="Y13" s="202">
        <v>0</v>
      </c>
      <c r="Z13">
        <v>0</v>
      </c>
      <c r="AA13" s="202">
        <v>7.25</v>
      </c>
      <c r="AB13" s="202">
        <v>0</v>
      </c>
      <c r="AC13" s="202">
        <v>0</v>
      </c>
      <c r="AD13" s="202">
        <v>0</v>
      </c>
      <c r="AE13" s="202">
        <v>24.49</v>
      </c>
      <c r="AF13" s="202">
        <v>0</v>
      </c>
      <c r="AG13" s="202">
        <v>0</v>
      </c>
      <c r="AH13" s="202">
        <v>0</v>
      </c>
      <c r="AI13" s="202">
        <v>55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68.42</v>
      </c>
      <c r="AQ13" s="202">
        <v>22.1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158.38999999999999</v>
      </c>
      <c r="L14" s="202">
        <v>63.27</v>
      </c>
      <c r="M14" s="202">
        <v>0</v>
      </c>
      <c r="N14" s="202">
        <v>29.1</v>
      </c>
      <c r="O14" s="202">
        <v>48.86</v>
      </c>
      <c r="P14" s="202">
        <v>65.27</v>
      </c>
      <c r="Q14" s="202">
        <v>5.34</v>
      </c>
      <c r="R14" s="202">
        <v>10.39</v>
      </c>
      <c r="S14" s="202">
        <v>6.47</v>
      </c>
      <c r="T14" s="202">
        <v>0</v>
      </c>
      <c r="U14" s="202">
        <v>220.68</v>
      </c>
      <c r="V14" s="202">
        <v>2.89</v>
      </c>
      <c r="W14" s="202">
        <v>11.37</v>
      </c>
      <c r="X14" s="202">
        <v>36.340000000000003</v>
      </c>
      <c r="Y14" s="202">
        <v>0</v>
      </c>
      <c r="Z14">
        <v>0</v>
      </c>
      <c r="AA14" s="202">
        <v>7.25</v>
      </c>
      <c r="AB14" s="202">
        <v>0</v>
      </c>
      <c r="AC14" s="202">
        <v>0</v>
      </c>
      <c r="AD14" s="202">
        <v>0</v>
      </c>
      <c r="AE14" s="202">
        <v>24.49</v>
      </c>
      <c r="AF14" s="202">
        <v>0</v>
      </c>
      <c r="AG14" s="202">
        <v>0</v>
      </c>
      <c r="AH14" s="202">
        <v>0</v>
      </c>
      <c r="AI14" s="202">
        <v>55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68.42</v>
      </c>
      <c r="AQ14" s="202">
        <v>22.1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158.38999999999999</v>
      </c>
      <c r="L15" s="202">
        <v>63.27</v>
      </c>
      <c r="M15" s="202">
        <v>0</v>
      </c>
      <c r="N15" s="202">
        <v>29.1</v>
      </c>
      <c r="O15" s="202">
        <v>48.86</v>
      </c>
      <c r="P15" s="202">
        <v>66.680000000000007</v>
      </c>
      <c r="Q15" s="202">
        <v>5.34</v>
      </c>
      <c r="R15" s="202">
        <v>10.39</v>
      </c>
      <c r="S15" s="202">
        <v>6.47</v>
      </c>
      <c r="T15" s="202">
        <v>0</v>
      </c>
      <c r="U15" s="202">
        <v>220.68</v>
      </c>
      <c r="V15" s="202">
        <v>2.89</v>
      </c>
      <c r="W15" s="202">
        <v>11.37</v>
      </c>
      <c r="X15" s="202">
        <v>36.340000000000003</v>
      </c>
      <c r="Y15" s="202">
        <v>0</v>
      </c>
      <c r="Z15">
        <v>0</v>
      </c>
      <c r="AA15" s="202">
        <v>7.25</v>
      </c>
      <c r="AB15" s="202">
        <v>0</v>
      </c>
      <c r="AC15" s="202">
        <v>0</v>
      </c>
      <c r="AD15" s="202">
        <v>0</v>
      </c>
      <c r="AE15" s="202">
        <v>24.49</v>
      </c>
      <c r="AF15" s="202">
        <v>0</v>
      </c>
      <c r="AG15" s="202">
        <v>0</v>
      </c>
      <c r="AH15" s="202">
        <v>0</v>
      </c>
      <c r="AI15" s="202">
        <v>55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68.42</v>
      </c>
      <c r="AQ15" s="202">
        <v>22.1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115.76</v>
      </c>
      <c r="L16" s="202">
        <v>63.27</v>
      </c>
      <c r="M16" s="202">
        <v>0</v>
      </c>
      <c r="N16" s="202">
        <v>29.1</v>
      </c>
      <c r="O16" s="202">
        <v>48.86</v>
      </c>
      <c r="P16" s="202">
        <v>66.790000000000006</v>
      </c>
      <c r="Q16" s="202">
        <v>5.34</v>
      </c>
      <c r="R16" s="202">
        <v>10.39</v>
      </c>
      <c r="S16" s="202">
        <v>6.47</v>
      </c>
      <c r="T16" s="202">
        <v>0</v>
      </c>
      <c r="U16" s="202">
        <v>220.68</v>
      </c>
      <c r="V16" s="202">
        <v>2.89</v>
      </c>
      <c r="W16" s="202">
        <v>11.37</v>
      </c>
      <c r="X16" s="202">
        <v>36.340000000000003</v>
      </c>
      <c r="Y16" s="202">
        <v>0</v>
      </c>
      <c r="Z16">
        <v>0</v>
      </c>
      <c r="AA16" s="202">
        <v>7.25</v>
      </c>
      <c r="AB16" s="202">
        <v>0</v>
      </c>
      <c r="AC16" s="202">
        <v>0</v>
      </c>
      <c r="AD16" s="202">
        <v>0</v>
      </c>
      <c r="AE16" s="202">
        <v>24.49</v>
      </c>
      <c r="AF16" s="202">
        <v>0</v>
      </c>
      <c r="AG16" s="202">
        <v>0</v>
      </c>
      <c r="AH16" s="202">
        <v>0</v>
      </c>
      <c r="AI16" s="202">
        <v>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68.42</v>
      </c>
      <c r="AQ16" s="202">
        <v>22.1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110.94</v>
      </c>
      <c r="L17" s="202">
        <v>63.27</v>
      </c>
      <c r="M17" s="202">
        <v>0</v>
      </c>
      <c r="N17" s="202">
        <v>29.1</v>
      </c>
      <c r="O17" s="202">
        <v>48.86</v>
      </c>
      <c r="P17" s="202">
        <v>66.790000000000006</v>
      </c>
      <c r="Q17" s="202">
        <v>5.35</v>
      </c>
      <c r="R17" s="202">
        <v>10.39</v>
      </c>
      <c r="S17" s="202">
        <v>6.48</v>
      </c>
      <c r="T17" s="202">
        <v>0</v>
      </c>
      <c r="U17" s="202">
        <v>208.42</v>
      </c>
      <c r="V17" s="202">
        <v>2.89</v>
      </c>
      <c r="W17" s="202">
        <v>11.38</v>
      </c>
      <c r="X17" s="202">
        <v>36.340000000000003</v>
      </c>
      <c r="Y17" s="202">
        <v>0</v>
      </c>
      <c r="Z17">
        <v>0</v>
      </c>
      <c r="AA17" s="202">
        <v>7.25</v>
      </c>
      <c r="AB17" s="202">
        <v>0</v>
      </c>
      <c r="AC17" s="202">
        <v>0</v>
      </c>
      <c r="AD17" s="202">
        <v>0</v>
      </c>
      <c r="AE17" s="202">
        <v>24.49</v>
      </c>
      <c r="AF17" s="202">
        <v>0</v>
      </c>
      <c r="AG17" s="202">
        <v>0</v>
      </c>
      <c r="AH17" s="202">
        <v>0</v>
      </c>
      <c r="AI17" s="202">
        <v>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34.21</v>
      </c>
      <c r="AQ17" s="202">
        <v>22.1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96.47</v>
      </c>
      <c r="L18" s="202">
        <v>63.28</v>
      </c>
      <c r="M18" s="202">
        <v>0</v>
      </c>
      <c r="N18" s="202">
        <v>29.1</v>
      </c>
      <c r="O18" s="202">
        <v>48.86</v>
      </c>
      <c r="P18" s="202">
        <v>66.790000000000006</v>
      </c>
      <c r="Q18" s="202">
        <v>5.35</v>
      </c>
      <c r="R18" s="202">
        <v>10.39</v>
      </c>
      <c r="S18" s="202">
        <v>6.48</v>
      </c>
      <c r="T18" s="202">
        <v>0</v>
      </c>
      <c r="U18" s="202">
        <v>208.42</v>
      </c>
      <c r="V18" s="202">
        <v>2.89</v>
      </c>
      <c r="W18" s="202">
        <v>11.28</v>
      </c>
      <c r="X18" s="202">
        <v>36.340000000000003</v>
      </c>
      <c r="Y18" s="202">
        <v>0</v>
      </c>
      <c r="Z18">
        <v>0</v>
      </c>
      <c r="AA18" s="202">
        <v>7.25</v>
      </c>
      <c r="AB18" s="202">
        <v>0</v>
      </c>
      <c r="AC18" s="202">
        <v>0</v>
      </c>
      <c r="AD18" s="202">
        <v>0</v>
      </c>
      <c r="AE18" s="202">
        <v>24.49</v>
      </c>
      <c r="AF18" s="202">
        <v>0</v>
      </c>
      <c r="AG18" s="202">
        <v>0</v>
      </c>
      <c r="AH18" s="202">
        <v>0</v>
      </c>
      <c r="AI18" s="202">
        <v>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34.21</v>
      </c>
      <c r="AQ18" s="202">
        <v>22.1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155.99</v>
      </c>
      <c r="L19" s="202">
        <v>63.28</v>
      </c>
      <c r="M19" s="202">
        <v>0</v>
      </c>
      <c r="N19" s="202">
        <v>29.1</v>
      </c>
      <c r="O19" s="202">
        <v>48.86</v>
      </c>
      <c r="P19" s="202">
        <v>66.790000000000006</v>
      </c>
      <c r="Q19" s="202">
        <v>5.34</v>
      </c>
      <c r="R19" s="202">
        <v>10.39</v>
      </c>
      <c r="S19" s="202">
        <v>6.47</v>
      </c>
      <c r="T19" s="202">
        <v>0</v>
      </c>
      <c r="U19" s="202">
        <v>183.9</v>
      </c>
      <c r="V19" s="202">
        <v>2.89</v>
      </c>
      <c r="W19" s="202">
        <v>11.37</v>
      </c>
      <c r="X19" s="202">
        <v>36.340000000000003</v>
      </c>
      <c r="Y19" s="202">
        <v>0</v>
      </c>
      <c r="Z19">
        <v>0</v>
      </c>
      <c r="AA19" s="202">
        <v>6.25</v>
      </c>
      <c r="AB19" s="202">
        <v>0</v>
      </c>
      <c r="AC19" s="202">
        <v>0</v>
      </c>
      <c r="AD19" s="202">
        <v>0</v>
      </c>
      <c r="AE19" s="202">
        <v>24.81</v>
      </c>
      <c r="AF19" s="202">
        <v>0</v>
      </c>
      <c r="AG19" s="202">
        <v>0</v>
      </c>
      <c r="AH19" s="202">
        <v>0</v>
      </c>
      <c r="AI19" s="202">
        <v>46.86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34.21</v>
      </c>
      <c r="AQ19" s="202">
        <v>22.1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158.38999999999999</v>
      </c>
      <c r="L20" s="202">
        <v>63.27</v>
      </c>
      <c r="M20" s="202">
        <v>0</v>
      </c>
      <c r="N20" s="202">
        <v>29.1</v>
      </c>
      <c r="O20" s="202">
        <v>48.86</v>
      </c>
      <c r="P20" s="202">
        <v>66.790000000000006</v>
      </c>
      <c r="Q20" s="202">
        <v>5.34</v>
      </c>
      <c r="R20" s="202">
        <v>10.39</v>
      </c>
      <c r="S20" s="202">
        <v>6.47</v>
      </c>
      <c r="T20" s="202">
        <v>0</v>
      </c>
      <c r="U20" s="202">
        <v>183.9</v>
      </c>
      <c r="V20" s="202">
        <v>2.89</v>
      </c>
      <c r="W20" s="202">
        <v>11.37</v>
      </c>
      <c r="X20" s="202">
        <v>36.340000000000003</v>
      </c>
      <c r="Y20" s="202">
        <v>0</v>
      </c>
      <c r="Z20">
        <v>0</v>
      </c>
      <c r="AA20" s="202">
        <v>7.25</v>
      </c>
      <c r="AB20" s="202">
        <v>0</v>
      </c>
      <c r="AC20" s="202">
        <v>0</v>
      </c>
      <c r="AD20" s="202">
        <v>0</v>
      </c>
      <c r="AE20" s="202">
        <v>24.81</v>
      </c>
      <c r="AF20" s="202">
        <v>0</v>
      </c>
      <c r="AG20" s="202">
        <v>0</v>
      </c>
      <c r="AH20" s="202">
        <v>0</v>
      </c>
      <c r="AI20" s="202">
        <v>46.86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34.21</v>
      </c>
      <c r="AQ20" s="202">
        <v>22.1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158.38999999999999</v>
      </c>
      <c r="L21" s="202">
        <v>63.27</v>
      </c>
      <c r="M21" s="202">
        <v>0</v>
      </c>
      <c r="N21" s="202">
        <v>29.1</v>
      </c>
      <c r="O21" s="202">
        <v>48.86</v>
      </c>
      <c r="P21" s="202">
        <v>66.790000000000006</v>
      </c>
      <c r="Q21" s="202">
        <v>5.34</v>
      </c>
      <c r="R21" s="202">
        <v>10.39</v>
      </c>
      <c r="S21" s="202">
        <v>6.47</v>
      </c>
      <c r="T21" s="202">
        <v>0</v>
      </c>
      <c r="U21" s="202">
        <v>183.9</v>
      </c>
      <c r="V21" s="202">
        <v>2.89</v>
      </c>
      <c r="W21" s="202">
        <v>11.37</v>
      </c>
      <c r="X21" s="202">
        <v>36.340000000000003</v>
      </c>
      <c r="Y21" s="202">
        <v>0</v>
      </c>
      <c r="Z21">
        <v>0</v>
      </c>
      <c r="AA21" s="202">
        <v>7.25</v>
      </c>
      <c r="AB21" s="202">
        <v>0</v>
      </c>
      <c r="AC21" s="202">
        <v>0</v>
      </c>
      <c r="AD21" s="202">
        <v>0</v>
      </c>
      <c r="AE21" s="202">
        <v>24.81</v>
      </c>
      <c r="AF21" s="202">
        <v>0</v>
      </c>
      <c r="AG21" s="202">
        <v>0</v>
      </c>
      <c r="AH21" s="202">
        <v>0</v>
      </c>
      <c r="AI21" s="202">
        <v>46.86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34.21</v>
      </c>
      <c r="AQ21" s="202">
        <v>22.1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158.38999999999999</v>
      </c>
      <c r="L22" s="202">
        <v>63.27</v>
      </c>
      <c r="M22" s="202">
        <v>0</v>
      </c>
      <c r="N22" s="202">
        <v>29.1</v>
      </c>
      <c r="O22" s="202">
        <v>48.86</v>
      </c>
      <c r="P22" s="202">
        <v>66.790000000000006</v>
      </c>
      <c r="Q22" s="202">
        <v>5.34</v>
      </c>
      <c r="R22" s="202">
        <v>10.39</v>
      </c>
      <c r="S22" s="202">
        <v>6.47</v>
      </c>
      <c r="T22" s="202">
        <v>0</v>
      </c>
      <c r="U22" s="202">
        <v>183.9</v>
      </c>
      <c r="V22" s="202">
        <v>2.89</v>
      </c>
      <c r="W22" s="202">
        <v>11.37</v>
      </c>
      <c r="X22" s="202">
        <v>36.340000000000003</v>
      </c>
      <c r="Y22" s="202">
        <v>0</v>
      </c>
      <c r="Z22">
        <v>0</v>
      </c>
      <c r="AA22" s="202">
        <v>7.25</v>
      </c>
      <c r="AB22" s="202">
        <v>0</v>
      </c>
      <c r="AC22" s="202">
        <v>0</v>
      </c>
      <c r="AD22" s="202">
        <v>0</v>
      </c>
      <c r="AE22" s="202">
        <v>24.81</v>
      </c>
      <c r="AF22" s="202">
        <v>0</v>
      </c>
      <c r="AG22" s="202">
        <v>0</v>
      </c>
      <c r="AH22" s="202">
        <v>0</v>
      </c>
      <c r="AI22" s="202">
        <v>46.86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34.21</v>
      </c>
      <c r="AQ22" s="202">
        <v>22.1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158.38999999999999</v>
      </c>
      <c r="L23" s="202">
        <v>63.27</v>
      </c>
      <c r="M23" s="202">
        <v>0</v>
      </c>
      <c r="N23" s="202">
        <v>29.1</v>
      </c>
      <c r="O23" s="202">
        <v>48.86</v>
      </c>
      <c r="P23" s="202">
        <v>66.790000000000006</v>
      </c>
      <c r="Q23" s="202">
        <v>5.34</v>
      </c>
      <c r="R23" s="202">
        <v>10.39</v>
      </c>
      <c r="S23" s="202">
        <v>6.47</v>
      </c>
      <c r="T23" s="202">
        <v>0</v>
      </c>
      <c r="U23" s="202">
        <v>183.9</v>
      </c>
      <c r="V23" s="202">
        <v>2.89</v>
      </c>
      <c r="W23" s="202">
        <v>11.37</v>
      </c>
      <c r="X23" s="202">
        <v>36.340000000000003</v>
      </c>
      <c r="Y23" s="202">
        <v>0</v>
      </c>
      <c r="Z23">
        <v>0</v>
      </c>
      <c r="AA23" s="202">
        <v>7.25</v>
      </c>
      <c r="AB23" s="202">
        <v>0</v>
      </c>
      <c r="AC23" s="202">
        <v>0</v>
      </c>
      <c r="AD23" s="202">
        <v>0</v>
      </c>
      <c r="AE23" s="202">
        <v>24.81</v>
      </c>
      <c r="AF23" s="202">
        <v>0</v>
      </c>
      <c r="AG23" s="202">
        <v>0</v>
      </c>
      <c r="AH23" s="202">
        <v>0</v>
      </c>
      <c r="AI23" s="202">
        <v>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34.21</v>
      </c>
      <c r="AQ23" s="202">
        <v>22.1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158.38999999999999</v>
      </c>
      <c r="L24" s="202">
        <v>63.27</v>
      </c>
      <c r="M24" s="202">
        <v>0</v>
      </c>
      <c r="N24" s="202">
        <v>29.1</v>
      </c>
      <c r="O24" s="202">
        <v>48.86</v>
      </c>
      <c r="P24" s="202">
        <v>66.790000000000006</v>
      </c>
      <c r="Q24" s="202">
        <v>5.34</v>
      </c>
      <c r="R24" s="202">
        <v>10.39</v>
      </c>
      <c r="S24" s="202">
        <v>6.47</v>
      </c>
      <c r="T24" s="202">
        <v>0</v>
      </c>
      <c r="U24" s="202">
        <v>183.9</v>
      </c>
      <c r="V24" s="202">
        <v>2.89</v>
      </c>
      <c r="W24" s="202">
        <v>11.37</v>
      </c>
      <c r="X24" s="202">
        <v>36.340000000000003</v>
      </c>
      <c r="Y24" s="202">
        <v>0</v>
      </c>
      <c r="Z24">
        <v>0</v>
      </c>
      <c r="AA24" s="202">
        <v>7.25</v>
      </c>
      <c r="AB24" s="202">
        <v>0</v>
      </c>
      <c r="AC24" s="202">
        <v>0</v>
      </c>
      <c r="AD24" s="202">
        <v>0</v>
      </c>
      <c r="AE24" s="202">
        <v>24.81</v>
      </c>
      <c r="AF24" s="202">
        <v>0</v>
      </c>
      <c r="AG24" s="202">
        <v>0</v>
      </c>
      <c r="AH24" s="202">
        <v>0</v>
      </c>
      <c r="AI24" s="202">
        <v>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34.21</v>
      </c>
      <c r="AQ24" s="202">
        <v>22.1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158.38999999999999</v>
      </c>
      <c r="L25" s="202">
        <v>63.27</v>
      </c>
      <c r="M25" s="202">
        <v>0</v>
      </c>
      <c r="N25" s="202">
        <v>29.1</v>
      </c>
      <c r="O25" s="202">
        <v>48.86</v>
      </c>
      <c r="P25" s="202">
        <v>66.790000000000006</v>
      </c>
      <c r="Q25" s="202">
        <v>5.34</v>
      </c>
      <c r="R25" s="202">
        <v>10.39</v>
      </c>
      <c r="S25" s="202">
        <v>6.47</v>
      </c>
      <c r="T25" s="202">
        <v>0</v>
      </c>
      <c r="U25" s="202">
        <v>183.9</v>
      </c>
      <c r="V25" s="202">
        <v>2.89</v>
      </c>
      <c r="W25" s="202">
        <v>11.37</v>
      </c>
      <c r="X25" s="202">
        <v>36.340000000000003</v>
      </c>
      <c r="Y25" s="202">
        <v>0</v>
      </c>
      <c r="Z25">
        <v>0</v>
      </c>
      <c r="AA25" s="202">
        <v>7.25</v>
      </c>
      <c r="AB25" s="202">
        <v>0</v>
      </c>
      <c r="AC25" s="202">
        <v>0</v>
      </c>
      <c r="AD25" s="202">
        <v>0</v>
      </c>
      <c r="AE25" s="202">
        <v>24.81</v>
      </c>
      <c r="AF25" s="202">
        <v>0</v>
      </c>
      <c r="AG25" s="202">
        <v>0</v>
      </c>
      <c r="AH25" s="202">
        <v>0</v>
      </c>
      <c r="AI25" s="202">
        <v>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34.21</v>
      </c>
      <c r="AQ25" s="202">
        <v>22.1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158.4</v>
      </c>
      <c r="L26" s="202">
        <v>63.27</v>
      </c>
      <c r="M26" s="202">
        <v>0</v>
      </c>
      <c r="N26" s="202">
        <v>29.1</v>
      </c>
      <c r="O26" s="202">
        <v>48.86</v>
      </c>
      <c r="P26" s="202">
        <v>66.790000000000006</v>
      </c>
      <c r="Q26" s="202">
        <v>5.34</v>
      </c>
      <c r="R26" s="202">
        <v>10.39</v>
      </c>
      <c r="S26" s="202">
        <v>6.47</v>
      </c>
      <c r="T26" s="202">
        <v>0</v>
      </c>
      <c r="U26" s="202">
        <v>183.9</v>
      </c>
      <c r="V26" s="202">
        <v>2.89</v>
      </c>
      <c r="W26" s="202">
        <v>11.37</v>
      </c>
      <c r="X26" s="202">
        <v>36.340000000000003</v>
      </c>
      <c r="Y26" s="202">
        <v>0</v>
      </c>
      <c r="Z26">
        <v>0</v>
      </c>
      <c r="AA26" s="202">
        <v>7.25</v>
      </c>
      <c r="AB26" s="202">
        <v>0</v>
      </c>
      <c r="AC26" s="202">
        <v>0</v>
      </c>
      <c r="AD26" s="202">
        <v>0</v>
      </c>
      <c r="AE26" s="202">
        <v>24.81</v>
      </c>
      <c r="AF26" s="202">
        <v>0</v>
      </c>
      <c r="AG26" s="202">
        <v>0</v>
      </c>
      <c r="AH26" s="202">
        <v>0</v>
      </c>
      <c r="AI26" s="202">
        <v>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34.21</v>
      </c>
      <c r="AQ26" s="202">
        <v>22.1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158.38999999999999</v>
      </c>
      <c r="L27" s="202">
        <v>63.27</v>
      </c>
      <c r="M27" s="202">
        <v>0</v>
      </c>
      <c r="N27" s="202">
        <v>29.1</v>
      </c>
      <c r="O27" s="202">
        <v>48.86</v>
      </c>
      <c r="P27" s="202">
        <v>66.790000000000006</v>
      </c>
      <c r="Q27" s="202">
        <v>5.34</v>
      </c>
      <c r="R27" s="202">
        <v>10.39</v>
      </c>
      <c r="S27" s="202">
        <v>6.47</v>
      </c>
      <c r="T27" s="202">
        <v>0</v>
      </c>
      <c r="U27" s="202">
        <v>183.9</v>
      </c>
      <c r="V27" s="202">
        <v>2.89</v>
      </c>
      <c r="W27" s="202">
        <v>11.37</v>
      </c>
      <c r="X27" s="202">
        <v>36.340000000000003</v>
      </c>
      <c r="Y27" s="202">
        <v>0</v>
      </c>
      <c r="Z27">
        <v>0</v>
      </c>
      <c r="AA27" s="202">
        <v>7.25</v>
      </c>
      <c r="AB27" s="202">
        <v>0</v>
      </c>
      <c r="AC27" s="202">
        <v>0</v>
      </c>
      <c r="AD27" s="202">
        <v>0</v>
      </c>
      <c r="AE27" s="202">
        <v>24.81</v>
      </c>
      <c r="AF27" s="202">
        <v>0</v>
      </c>
      <c r="AG27" s="202">
        <v>0</v>
      </c>
      <c r="AH27" s="202">
        <v>0</v>
      </c>
      <c r="AI27" s="202">
        <v>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34.21</v>
      </c>
      <c r="AQ27" s="202">
        <v>22.1</v>
      </c>
      <c r="AR27" s="202">
        <v>1.0900000000000001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158.38999999999999</v>
      </c>
      <c r="L28" s="202">
        <v>63.27</v>
      </c>
      <c r="M28" s="202">
        <v>0</v>
      </c>
      <c r="N28" s="202">
        <v>29.1</v>
      </c>
      <c r="O28" s="202">
        <v>48.86</v>
      </c>
      <c r="P28" s="202">
        <v>66.790000000000006</v>
      </c>
      <c r="Q28" s="202">
        <v>5.34</v>
      </c>
      <c r="R28" s="202">
        <v>10.39</v>
      </c>
      <c r="S28" s="202">
        <v>6.47</v>
      </c>
      <c r="T28" s="202">
        <v>0</v>
      </c>
      <c r="U28" s="202">
        <v>183.9</v>
      </c>
      <c r="V28" s="202">
        <v>2.89</v>
      </c>
      <c r="W28" s="202">
        <v>11.37</v>
      </c>
      <c r="X28" s="202">
        <v>36.340000000000003</v>
      </c>
      <c r="Y28" s="202">
        <v>0</v>
      </c>
      <c r="Z28">
        <v>0</v>
      </c>
      <c r="AA28" s="202">
        <v>7.25</v>
      </c>
      <c r="AB28" s="202">
        <v>0</v>
      </c>
      <c r="AC28" s="202">
        <v>0</v>
      </c>
      <c r="AD28" s="202">
        <v>0</v>
      </c>
      <c r="AE28" s="202">
        <v>24.81</v>
      </c>
      <c r="AF28" s="202">
        <v>0</v>
      </c>
      <c r="AG28" s="202">
        <v>0</v>
      </c>
      <c r="AH28" s="202">
        <v>0</v>
      </c>
      <c r="AI28" s="202">
        <v>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34.21</v>
      </c>
      <c r="AQ28" s="202">
        <v>22.1</v>
      </c>
      <c r="AR28" s="202">
        <v>3.55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158.38999999999999</v>
      </c>
      <c r="L29" s="202">
        <v>63.27</v>
      </c>
      <c r="M29" s="202">
        <v>0</v>
      </c>
      <c r="N29" s="202">
        <v>29.1</v>
      </c>
      <c r="O29" s="202">
        <v>48.86</v>
      </c>
      <c r="P29" s="202">
        <v>66.790000000000006</v>
      </c>
      <c r="Q29" s="202">
        <v>5.34</v>
      </c>
      <c r="R29" s="202">
        <v>10.39</v>
      </c>
      <c r="S29" s="202">
        <v>6.47</v>
      </c>
      <c r="T29" s="202">
        <v>0</v>
      </c>
      <c r="U29" s="202">
        <v>183.9</v>
      </c>
      <c r="V29" s="202">
        <v>2.89</v>
      </c>
      <c r="W29" s="202">
        <v>11.37</v>
      </c>
      <c r="X29" s="202">
        <v>36.340000000000003</v>
      </c>
      <c r="Y29" s="202">
        <v>0</v>
      </c>
      <c r="Z29">
        <v>0</v>
      </c>
      <c r="AA29" s="202">
        <v>7.25</v>
      </c>
      <c r="AB29" s="202">
        <v>0</v>
      </c>
      <c r="AC29" s="202">
        <v>0</v>
      </c>
      <c r="AD29" s="202">
        <v>0</v>
      </c>
      <c r="AE29" s="202">
        <v>24.81</v>
      </c>
      <c r="AF29" s="202">
        <v>0</v>
      </c>
      <c r="AG29" s="202">
        <v>0</v>
      </c>
      <c r="AH29" s="202">
        <v>0</v>
      </c>
      <c r="AI29" s="202">
        <v>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34.21</v>
      </c>
      <c r="AQ29" s="202">
        <v>22.1</v>
      </c>
      <c r="AR29" s="202">
        <v>8.51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158.38999999999999</v>
      </c>
      <c r="L30" s="202">
        <v>63.27</v>
      </c>
      <c r="M30" s="202">
        <v>0</v>
      </c>
      <c r="N30" s="202">
        <v>29.1</v>
      </c>
      <c r="O30" s="202">
        <v>48.86</v>
      </c>
      <c r="P30" s="202">
        <v>66.790000000000006</v>
      </c>
      <c r="Q30" s="202">
        <v>5.34</v>
      </c>
      <c r="R30" s="202">
        <v>10.39</v>
      </c>
      <c r="S30" s="202">
        <v>6.47</v>
      </c>
      <c r="T30" s="202">
        <v>0</v>
      </c>
      <c r="U30" s="202">
        <v>183.9</v>
      </c>
      <c r="V30" s="202">
        <v>2.89</v>
      </c>
      <c r="W30" s="202">
        <v>11.37</v>
      </c>
      <c r="X30" s="202">
        <v>36.340000000000003</v>
      </c>
      <c r="Y30" s="202">
        <v>0</v>
      </c>
      <c r="Z30">
        <v>0</v>
      </c>
      <c r="AA30" s="202">
        <v>7.25</v>
      </c>
      <c r="AB30" s="202">
        <v>0</v>
      </c>
      <c r="AC30" s="202">
        <v>0</v>
      </c>
      <c r="AD30" s="202">
        <v>0</v>
      </c>
      <c r="AE30" s="202">
        <v>24.81</v>
      </c>
      <c r="AF30" s="202">
        <v>0</v>
      </c>
      <c r="AG30" s="202">
        <v>0</v>
      </c>
      <c r="AH30" s="202">
        <v>0</v>
      </c>
      <c r="AI30" s="202">
        <v>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34.21</v>
      </c>
      <c r="AQ30" s="202">
        <v>22.1</v>
      </c>
      <c r="AR30" s="202">
        <v>15.57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158.38999999999999</v>
      </c>
      <c r="L31" s="202">
        <v>63.27</v>
      </c>
      <c r="M31" s="202">
        <v>0</v>
      </c>
      <c r="N31" s="202">
        <v>29.1</v>
      </c>
      <c r="O31" s="202">
        <v>48.86</v>
      </c>
      <c r="P31" s="202">
        <v>66.790000000000006</v>
      </c>
      <c r="Q31" s="202">
        <v>5.34</v>
      </c>
      <c r="R31" s="202">
        <v>10.39</v>
      </c>
      <c r="S31" s="202">
        <v>6.47</v>
      </c>
      <c r="T31" s="202">
        <v>0</v>
      </c>
      <c r="U31" s="202">
        <v>183.9</v>
      </c>
      <c r="V31" s="202">
        <v>2.89</v>
      </c>
      <c r="W31" s="202">
        <v>11.37</v>
      </c>
      <c r="X31" s="202">
        <v>36.340000000000003</v>
      </c>
      <c r="Y31" s="202">
        <v>0</v>
      </c>
      <c r="Z31">
        <v>0</v>
      </c>
      <c r="AA31" s="202">
        <v>7.25</v>
      </c>
      <c r="AB31" s="202">
        <v>0</v>
      </c>
      <c r="AC31" s="202">
        <v>0</v>
      </c>
      <c r="AD31" s="202">
        <v>0</v>
      </c>
      <c r="AE31" s="202">
        <v>24.81</v>
      </c>
      <c r="AF31" s="202">
        <v>0</v>
      </c>
      <c r="AG31" s="202">
        <v>0</v>
      </c>
      <c r="AH31" s="202">
        <v>0</v>
      </c>
      <c r="AI31" s="202">
        <v>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34.54</v>
      </c>
      <c r="AQ31" s="202">
        <v>22.1</v>
      </c>
      <c r="AR31" s="202">
        <v>21.32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158.38999999999999</v>
      </c>
      <c r="L32" s="202">
        <v>63.27</v>
      </c>
      <c r="M32" s="202">
        <v>0</v>
      </c>
      <c r="N32" s="202">
        <v>29.1</v>
      </c>
      <c r="O32" s="202">
        <v>48.86</v>
      </c>
      <c r="P32" s="202">
        <v>66.790000000000006</v>
      </c>
      <c r="Q32" s="202">
        <v>5.34</v>
      </c>
      <c r="R32" s="202">
        <v>10.39</v>
      </c>
      <c r="S32" s="202">
        <v>6.47</v>
      </c>
      <c r="T32" s="202">
        <v>0</v>
      </c>
      <c r="U32" s="202">
        <v>183.9</v>
      </c>
      <c r="V32" s="202">
        <v>2.89</v>
      </c>
      <c r="W32" s="202">
        <v>11.37</v>
      </c>
      <c r="X32" s="202">
        <v>36.340000000000003</v>
      </c>
      <c r="Y32" s="202">
        <v>0</v>
      </c>
      <c r="Z32">
        <v>0</v>
      </c>
      <c r="AA32" s="202">
        <v>7.25</v>
      </c>
      <c r="AB32" s="202">
        <v>0</v>
      </c>
      <c r="AC32" s="202">
        <v>0</v>
      </c>
      <c r="AD32" s="202">
        <v>0</v>
      </c>
      <c r="AE32" s="202">
        <v>24.81</v>
      </c>
      <c r="AF32" s="202">
        <v>0</v>
      </c>
      <c r="AG32" s="202">
        <v>0</v>
      </c>
      <c r="AH32" s="202">
        <v>0</v>
      </c>
      <c r="AI32" s="202">
        <v>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34.54</v>
      </c>
      <c r="AQ32" s="202">
        <v>22.1</v>
      </c>
      <c r="AR32" s="202">
        <v>22.75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107.81</v>
      </c>
      <c r="L33" s="202">
        <v>63.27</v>
      </c>
      <c r="M33" s="202">
        <v>0</v>
      </c>
      <c r="N33" s="202">
        <v>29.1</v>
      </c>
      <c r="O33" s="202">
        <v>48.86</v>
      </c>
      <c r="P33" s="202">
        <v>66.790000000000006</v>
      </c>
      <c r="Q33" s="202">
        <v>5.34</v>
      </c>
      <c r="R33" s="202">
        <v>10.39</v>
      </c>
      <c r="S33" s="202">
        <v>6.47</v>
      </c>
      <c r="T33" s="202">
        <v>0</v>
      </c>
      <c r="U33" s="202">
        <v>183.9</v>
      </c>
      <c r="V33" s="202">
        <v>2.89</v>
      </c>
      <c r="W33" s="202">
        <v>11.37</v>
      </c>
      <c r="X33" s="202">
        <v>36.340000000000003</v>
      </c>
      <c r="Y33" s="202">
        <v>0</v>
      </c>
      <c r="Z33">
        <v>0</v>
      </c>
      <c r="AA33" s="202">
        <v>7.25</v>
      </c>
      <c r="AB33" s="202">
        <v>0</v>
      </c>
      <c r="AC33" s="202">
        <v>0</v>
      </c>
      <c r="AD33" s="202">
        <v>0</v>
      </c>
      <c r="AE33" s="202">
        <v>24.81</v>
      </c>
      <c r="AF33" s="202">
        <v>0</v>
      </c>
      <c r="AG33" s="202">
        <v>0</v>
      </c>
      <c r="AH33" s="202">
        <v>0</v>
      </c>
      <c r="AI33" s="202">
        <v>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34.54</v>
      </c>
      <c r="AQ33" s="202">
        <v>22.1</v>
      </c>
      <c r="AR33" s="202">
        <v>24.75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101.29</v>
      </c>
      <c r="L34" s="202">
        <v>63.27</v>
      </c>
      <c r="M34" s="202">
        <v>0</v>
      </c>
      <c r="N34" s="202">
        <v>29.1</v>
      </c>
      <c r="O34" s="202">
        <v>48.86</v>
      </c>
      <c r="P34" s="202">
        <v>66.790000000000006</v>
      </c>
      <c r="Q34" s="202">
        <v>2.89</v>
      </c>
      <c r="R34" s="202">
        <v>10.39</v>
      </c>
      <c r="S34" s="202">
        <v>6.47</v>
      </c>
      <c r="T34" s="202">
        <v>0</v>
      </c>
      <c r="U34" s="202">
        <v>183.9</v>
      </c>
      <c r="V34" s="202">
        <v>2.89</v>
      </c>
      <c r="W34" s="202">
        <v>11.37</v>
      </c>
      <c r="X34" s="202">
        <v>36.340000000000003</v>
      </c>
      <c r="Y34" s="202">
        <v>0</v>
      </c>
      <c r="Z34">
        <v>0</v>
      </c>
      <c r="AA34" s="202">
        <v>7.25</v>
      </c>
      <c r="AB34" s="202">
        <v>0</v>
      </c>
      <c r="AC34" s="202">
        <v>0</v>
      </c>
      <c r="AD34" s="202">
        <v>0</v>
      </c>
      <c r="AE34" s="202">
        <v>24.81</v>
      </c>
      <c r="AF34" s="202">
        <v>0</v>
      </c>
      <c r="AG34" s="202">
        <v>0</v>
      </c>
      <c r="AH34" s="202">
        <v>0</v>
      </c>
      <c r="AI34" s="202">
        <v>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34.54</v>
      </c>
      <c r="AQ34" s="202">
        <v>22.1</v>
      </c>
      <c r="AR34" s="202">
        <v>25.3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86.82</v>
      </c>
      <c r="L35" s="202">
        <v>33.76</v>
      </c>
      <c r="M35" s="202">
        <v>0</v>
      </c>
      <c r="N35" s="202">
        <v>29.1</v>
      </c>
      <c r="O35" s="202">
        <v>48.86</v>
      </c>
      <c r="P35" s="202">
        <v>66.790000000000006</v>
      </c>
      <c r="Q35" s="202">
        <v>2.89</v>
      </c>
      <c r="R35" s="202">
        <v>5.96</v>
      </c>
      <c r="S35" s="202">
        <v>3.98</v>
      </c>
      <c r="T35" s="202">
        <v>0</v>
      </c>
      <c r="U35" s="202">
        <v>183.9</v>
      </c>
      <c r="V35" s="202">
        <v>2.89</v>
      </c>
      <c r="W35" s="202">
        <v>11.37</v>
      </c>
      <c r="X35" s="202">
        <v>36.340000000000003</v>
      </c>
      <c r="Y35" s="202">
        <v>0</v>
      </c>
      <c r="Z35">
        <v>0</v>
      </c>
      <c r="AA35" s="202">
        <v>7.25</v>
      </c>
      <c r="AB35" s="202">
        <v>0</v>
      </c>
      <c r="AC35" s="202">
        <v>0</v>
      </c>
      <c r="AD35" s="202">
        <v>0</v>
      </c>
      <c r="AE35" s="202">
        <v>24.49</v>
      </c>
      <c r="AF35" s="202">
        <v>0</v>
      </c>
      <c r="AG35" s="202">
        <v>0</v>
      </c>
      <c r="AH35" s="202">
        <v>0</v>
      </c>
      <c r="AI35" s="202">
        <v>46.86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34.54</v>
      </c>
      <c r="AQ35" s="202">
        <v>11.58</v>
      </c>
      <c r="AR35" s="202">
        <v>25.3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86.82</v>
      </c>
      <c r="L36" s="202">
        <v>33.76</v>
      </c>
      <c r="M36" s="202">
        <v>0</v>
      </c>
      <c r="N36" s="202">
        <v>29.1</v>
      </c>
      <c r="O36" s="202">
        <v>48.86</v>
      </c>
      <c r="P36" s="202">
        <v>66.790000000000006</v>
      </c>
      <c r="Q36" s="202">
        <v>2.9</v>
      </c>
      <c r="R36" s="202">
        <v>5.79</v>
      </c>
      <c r="S36" s="202">
        <v>3.87</v>
      </c>
      <c r="T36" s="202">
        <v>0</v>
      </c>
      <c r="U36" s="202">
        <v>183.9</v>
      </c>
      <c r="V36" s="202">
        <v>2.89</v>
      </c>
      <c r="W36" s="202">
        <v>11.38</v>
      </c>
      <c r="X36" s="202">
        <v>36.340000000000003</v>
      </c>
      <c r="Y36" s="202">
        <v>0</v>
      </c>
      <c r="Z36">
        <v>0</v>
      </c>
      <c r="AA36" s="202">
        <v>7.25</v>
      </c>
      <c r="AB36" s="202">
        <v>0</v>
      </c>
      <c r="AC36" s="202">
        <v>0</v>
      </c>
      <c r="AD36" s="202">
        <v>0</v>
      </c>
      <c r="AE36" s="202">
        <v>24.49</v>
      </c>
      <c r="AF36" s="202">
        <v>0</v>
      </c>
      <c r="AG36" s="202">
        <v>0</v>
      </c>
      <c r="AH36" s="202">
        <v>0</v>
      </c>
      <c r="AI36" s="202">
        <v>46.86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34.54</v>
      </c>
      <c r="AQ36" s="202">
        <v>11.58</v>
      </c>
      <c r="AR36" s="202">
        <v>25.3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86.82</v>
      </c>
      <c r="L37" s="202">
        <v>33.76</v>
      </c>
      <c r="M37" s="202">
        <v>0</v>
      </c>
      <c r="N37" s="202">
        <v>29.1</v>
      </c>
      <c r="O37" s="202">
        <v>48.86</v>
      </c>
      <c r="P37" s="202">
        <v>66.790000000000006</v>
      </c>
      <c r="Q37" s="202">
        <v>2.9</v>
      </c>
      <c r="R37" s="202">
        <v>5.79</v>
      </c>
      <c r="S37" s="202">
        <v>3.86</v>
      </c>
      <c r="T37" s="202">
        <v>0</v>
      </c>
      <c r="U37" s="202">
        <v>183.9</v>
      </c>
      <c r="V37" s="202">
        <v>2.89</v>
      </c>
      <c r="W37" s="202">
        <v>11.37</v>
      </c>
      <c r="X37" s="202">
        <v>36.340000000000003</v>
      </c>
      <c r="Y37" s="202">
        <v>0</v>
      </c>
      <c r="Z37">
        <v>0</v>
      </c>
      <c r="AA37" s="202">
        <v>7.25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46.86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35.46</v>
      </c>
      <c r="AQ37" s="202">
        <v>11.58</v>
      </c>
      <c r="AR37" s="202">
        <v>25.3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86.82</v>
      </c>
      <c r="L38" s="202">
        <v>33.76</v>
      </c>
      <c r="M38" s="202">
        <v>0</v>
      </c>
      <c r="N38" s="202">
        <v>29.1</v>
      </c>
      <c r="O38" s="202">
        <v>48.86</v>
      </c>
      <c r="P38" s="202">
        <v>66.790000000000006</v>
      </c>
      <c r="Q38" s="202">
        <v>2.9</v>
      </c>
      <c r="R38" s="202">
        <v>5.79</v>
      </c>
      <c r="S38" s="202">
        <v>3.86</v>
      </c>
      <c r="T38" s="202">
        <v>0</v>
      </c>
      <c r="U38" s="202">
        <v>183.9</v>
      </c>
      <c r="V38" s="202">
        <v>2.89</v>
      </c>
      <c r="W38" s="202">
        <v>11.37</v>
      </c>
      <c r="X38" s="202">
        <v>36.340000000000003</v>
      </c>
      <c r="Y38" s="202">
        <v>0</v>
      </c>
      <c r="Z38">
        <v>0</v>
      </c>
      <c r="AA38" s="202">
        <v>7.25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46.86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35.15</v>
      </c>
      <c r="AQ38" s="202">
        <v>11.58</v>
      </c>
      <c r="AR38" s="202">
        <v>25.3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86.82</v>
      </c>
      <c r="L39" s="202">
        <v>33.76</v>
      </c>
      <c r="M39" s="202">
        <v>0</v>
      </c>
      <c r="N39" s="202">
        <v>29.1</v>
      </c>
      <c r="O39" s="202">
        <v>48.86</v>
      </c>
      <c r="P39" s="202">
        <v>66.790000000000006</v>
      </c>
      <c r="Q39" s="202">
        <v>2.9</v>
      </c>
      <c r="R39" s="202">
        <v>5.79</v>
      </c>
      <c r="S39" s="202">
        <v>3.86</v>
      </c>
      <c r="T39" s="202">
        <v>0</v>
      </c>
      <c r="U39" s="202">
        <v>183.9</v>
      </c>
      <c r="V39" s="202">
        <v>2.89</v>
      </c>
      <c r="W39" s="202">
        <v>11.37</v>
      </c>
      <c r="X39" s="202">
        <v>36.340000000000003</v>
      </c>
      <c r="Y39" s="202">
        <v>0</v>
      </c>
      <c r="Z39">
        <v>0</v>
      </c>
      <c r="AA39" s="202">
        <v>6.25</v>
      </c>
      <c r="AB39" s="202">
        <v>0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46.86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33.76</v>
      </c>
      <c r="AQ39" s="202">
        <v>11.58</v>
      </c>
      <c r="AR39" s="202">
        <v>25.3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86.82</v>
      </c>
      <c r="L40" s="202">
        <v>33.76</v>
      </c>
      <c r="M40" s="202">
        <v>0</v>
      </c>
      <c r="N40" s="202">
        <v>29.1</v>
      </c>
      <c r="O40" s="202">
        <v>48.86</v>
      </c>
      <c r="P40" s="202">
        <v>66.790000000000006</v>
      </c>
      <c r="Q40" s="202">
        <v>2.9</v>
      </c>
      <c r="R40" s="202">
        <v>5.79</v>
      </c>
      <c r="S40" s="202">
        <v>3.86</v>
      </c>
      <c r="T40" s="202">
        <v>0</v>
      </c>
      <c r="U40" s="202">
        <v>183.9</v>
      </c>
      <c r="V40" s="202">
        <v>2.89</v>
      </c>
      <c r="W40" s="202">
        <v>11.37</v>
      </c>
      <c r="X40" s="202">
        <v>36.340000000000003</v>
      </c>
      <c r="Y40" s="202">
        <v>0</v>
      </c>
      <c r="Z40">
        <v>0</v>
      </c>
      <c r="AA40" s="202">
        <v>6.25</v>
      </c>
      <c r="AB40" s="202">
        <v>0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46.86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33.76</v>
      </c>
      <c r="AQ40" s="202">
        <v>11.58</v>
      </c>
      <c r="AR40" s="202">
        <v>25.3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86.82</v>
      </c>
      <c r="L41" s="202">
        <v>33.76</v>
      </c>
      <c r="M41" s="202">
        <v>0</v>
      </c>
      <c r="N41" s="202">
        <v>29.1</v>
      </c>
      <c r="O41" s="202">
        <v>48.86</v>
      </c>
      <c r="P41" s="202">
        <v>66.790000000000006</v>
      </c>
      <c r="Q41" s="202">
        <v>2.9</v>
      </c>
      <c r="R41" s="202">
        <v>5.79</v>
      </c>
      <c r="S41" s="202">
        <v>3.86</v>
      </c>
      <c r="T41" s="202">
        <v>0</v>
      </c>
      <c r="U41" s="202">
        <v>183.9</v>
      </c>
      <c r="V41" s="202">
        <v>2.89</v>
      </c>
      <c r="W41" s="202">
        <v>11.37</v>
      </c>
      <c r="X41" s="202">
        <v>36.340000000000003</v>
      </c>
      <c r="Y41" s="202">
        <v>0</v>
      </c>
      <c r="Z41">
        <v>0</v>
      </c>
      <c r="AA41" s="202">
        <v>6.25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46.86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33.76</v>
      </c>
      <c r="AQ41" s="202">
        <v>11.58</v>
      </c>
      <c r="AR41" s="202">
        <v>25.3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86.82</v>
      </c>
      <c r="L42" s="202">
        <v>33.76</v>
      </c>
      <c r="M42" s="202">
        <v>0</v>
      </c>
      <c r="N42" s="202">
        <v>29.1</v>
      </c>
      <c r="O42" s="202">
        <v>48.86</v>
      </c>
      <c r="P42" s="202">
        <v>66.790000000000006</v>
      </c>
      <c r="Q42" s="202">
        <v>2.9</v>
      </c>
      <c r="R42" s="202">
        <v>5.79</v>
      </c>
      <c r="S42" s="202">
        <v>3.86</v>
      </c>
      <c r="T42" s="202">
        <v>0</v>
      </c>
      <c r="U42" s="202">
        <v>183.9</v>
      </c>
      <c r="V42" s="202">
        <v>2.89</v>
      </c>
      <c r="W42" s="202">
        <v>11.37</v>
      </c>
      <c r="X42" s="202">
        <v>36.340000000000003</v>
      </c>
      <c r="Y42" s="202">
        <v>0</v>
      </c>
      <c r="Z42">
        <v>0</v>
      </c>
      <c r="AA42" s="202">
        <v>6.25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46.86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33.76</v>
      </c>
      <c r="AQ42" s="202">
        <v>11.58</v>
      </c>
      <c r="AR42" s="202">
        <v>25.3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86.82</v>
      </c>
      <c r="L43" s="202">
        <v>33.76</v>
      </c>
      <c r="M43" s="202">
        <v>0</v>
      </c>
      <c r="N43" s="202">
        <v>29.1</v>
      </c>
      <c r="O43" s="202">
        <v>48.86</v>
      </c>
      <c r="P43" s="202">
        <v>66.790000000000006</v>
      </c>
      <c r="Q43" s="202">
        <v>2.9</v>
      </c>
      <c r="R43" s="202">
        <v>5.79</v>
      </c>
      <c r="S43" s="202">
        <v>3.86</v>
      </c>
      <c r="T43" s="202">
        <v>0</v>
      </c>
      <c r="U43" s="202">
        <v>183.9</v>
      </c>
      <c r="V43" s="202">
        <v>2.89</v>
      </c>
      <c r="W43" s="202">
        <v>11.37</v>
      </c>
      <c r="X43" s="202">
        <v>36.340000000000003</v>
      </c>
      <c r="Y43" s="202">
        <v>0</v>
      </c>
      <c r="Z43">
        <v>0</v>
      </c>
      <c r="AA43" s="202">
        <v>5.86</v>
      </c>
      <c r="AB43" s="202">
        <v>0</v>
      </c>
      <c r="AC43" s="202">
        <v>0</v>
      </c>
      <c r="AD43" s="202">
        <v>0</v>
      </c>
      <c r="AE43" s="202">
        <v>23.85</v>
      </c>
      <c r="AF43" s="202">
        <v>0</v>
      </c>
      <c r="AG43" s="202">
        <v>0</v>
      </c>
      <c r="AH43" s="202">
        <v>0</v>
      </c>
      <c r="AI43" s="202">
        <v>46.86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33.76</v>
      </c>
      <c r="AQ43" s="202">
        <v>11.58</v>
      </c>
      <c r="AR43" s="202">
        <v>25.3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86.82</v>
      </c>
      <c r="L44" s="202">
        <v>33.76</v>
      </c>
      <c r="M44" s="202">
        <v>0</v>
      </c>
      <c r="N44" s="202">
        <v>29.1</v>
      </c>
      <c r="O44" s="202">
        <v>48.86</v>
      </c>
      <c r="P44" s="202">
        <v>66.790000000000006</v>
      </c>
      <c r="Q44" s="202">
        <v>2.9</v>
      </c>
      <c r="R44" s="202">
        <v>5.79</v>
      </c>
      <c r="S44" s="202">
        <v>3.86</v>
      </c>
      <c r="T44" s="202">
        <v>0</v>
      </c>
      <c r="U44" s="202">
        <v>183.9</v>
      </c>
      <c r="V44" s="202">
        <v>2.89</v>
      </c>
      <c r="W44" s="202">
        <v>11.37</v>
      </c>
      <c r="X44" s="202">
        <v>36.340000000000003</v>
      </c>
      <c r="Y44" s="202">
        <v>0</v>
      </c>
      <c r="Z44">
        <v>0</v>
      </c>
      <c r="AA44" s="202">
        <v>5.86</v>
      </c>
      <c r="AB44" s="202">
        <v>0</v>
      </c>
      <c r="AC44" s="202">
        <v>0</v>
      </c>
      <c r="AD44" s="202">
        <v>0</v>
      </c>
      <c r="AE44" s="202">
        <v>23.85</v>
      </c>
      <c r="AF44" s="202">
        <v>0</v>
      </c>
      <c r="AG44" s="202">
        <v>0</v>
      </c>
      <c r="AH44" s="202">
        <v>0</v>
      </c>
      <c r="AI44" s="202">
        <v>46.86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33.76</v>
      </c>
      <c r="AQ44" s="202">
        <v>11.58</v>
      </c>
      <c r="AR44" s="202">
        <v>25.3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86.82</v>
      </c>
      <c r="L45" s="202">
        <v>33.76</v>
      </c>
      <c r="M45" s="202">
        <v>0</v>
      </c>
      <c r="N45" s="202">
        <v>29.1</v>
      </c>
      <c r="O45" s="202">
        <v>48.86</v>
      </c>
      <c r="P45" s="202">
        <v>66.790000000000006</v>
      </c>
      <c r="Q45" s="202">
        <v>2.9</v>
      </c>
      <c r="R45" s="202">
        <v>5.79</v>
      </c>
      <c r="S45" s="202">
        <v>3.86</v>
      </c>
      <c r="T45" s="202">
        <v>0</v>
      </c>
      <c r="U45" s="202">
        <v>183.9</v>
      </c>
      <c r="V45" s="202">
        <v>2.89</v>
      </c>
      <c r="W45" s="202">
        <v>11.37</v>
      </c>
      <c r="X45" s="202">
        <v>36.340000000000003</v>
      </c>
      <c r="Y45" s="202">
        <v>0</v>
      </c>
      <c r="Z45">
        <v>0</v>
      </c>
      <c r="AA45" s="202">
        <v>5.86</v>
      </c>
      <c r="AB45" s="202">
        <v>0</v>
      </c>
      <c r="AC45" s="202">
        <v>0</v>
      </c>
      <c r="AD45" s="202">
        <v>0</v>
      </c>
      <c r="AE45" s="202">
        <v>23.85</v>
      </c>
      <c r="AF45" s="202">
        <v>0</v>
      </c>
      <c r="AG45" s="202">
        <v>0</v>
      </c>
      <c r="AH45" s="202">
        <v>0</v>
      </c>
      <c r="AI45" s="202">
        <v>46.86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33.76</v>
      </c>
      <c r="AQ45" s="202">
        <v>11.58</v>
      </c>
      <c r="AR45" s="202">
        <v>25.3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86.82</v>
      </c>
      <c r="L46" s="202">
        <v>33.76</v>
      </c>
      <c r="M46" s="202">
        <v>0</v>
      </c>
      <c r="N46" s="202">
        <v>29.1</v>
      </c>
      <c r="O46" s="202">
        <v>48.86</v>
      </c>
      <c r="P46" s="202">
        <v>66.790000000000006</v>
      </c>
      <c r="Q46" s="202">
        <v>2.9</v>
      </c>
      <c r="R46" s="202">
        <v>5.79</v>
      </c>
      <c r="S46" s="202">
        <v>3.86</v>
      </c>
      <c r="T46" s="202">
        <v>0</v>
      </c>
      <c r="U46" s="202">
        <v>183.9</v>
      </c>
      <c r="V46" s="202">
        <v>2.89</v>
      </c>
      <c r="W46" s="202">
        <v>11.37</v>
      </c>
      <c r="X46" s="202">
        <v>36.340000000000003</v>
      </c>
      <c r="Y46" s="202">
        <v>0</v>
      </c>
      <c r="Z46">
        <v>0</v>
      </c>
      <c r="AA46" s="202">
        <v>5.68</v>
      </c>
      <c r="AB46" s="202">
        <v>0</v>
      </c>
      <c r="AC46" s="202">
        <v>0</v>
      </c>
      <c r="AD46" s="202">
        <v>0</v>
      </c>
      <c r="AE46" s="202">
        <v>23.85</v>
      </c>
      <c r="AF46" s="202">
        <v>0</v>
      </c>
      <c r="AG46" s="202">
        <v>0</v>
      </c>
      <c r="AH46" s="202">
        <v>0</v>
      </c>
      <c r="AI46" s="202">
        <v>46.86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33.76</v>
      </c>
      <c r="AQ46" s="202">
        <v>11.58</v>
      </c>
      <c r="AR46" s="202">
        <v>25.3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86.82</v>
      </c>
      <c r="L47" s="202">
        <v>33.76</v>
      </c>
      <c r="M47" s="202">
        <v>0</v>
      </c>
      <c r="N47" s="202">
        <v>29.1</v>
      </c>
      <c r="O47" s="202">
        <v>48.86</v>
      </c>
      <c r="P47" s="202">
        <v>66.790000000000006</v>
      </c>
      <c r="Q47" s="202">
        <v>2.9</v>
      </c>
      <c r="R47" s="202">
        <v>5.79</v>
      </c>
      <c r="S47" s="202">
        <v>3.86</v>
      </c>
      <c r="T47" s="202">
        <v>0</v>
      </c>
      <c r="U47" s="202">
        <v>183.9</v>
      </c>
      <c r="V47" s="202">
        <v>2.89</v>
      </c>
      <c r="W47" s="202">
        <v>11.37</v>
      </c>
      <c r="X47" s="202">
        <v>36.340000000000003</v>
      </c>
      <c r="Y47" s="202">
        <v>0</v>
      </c>
      <c r="Z47">
        <v>0</v>
      </c>
      <c r="AA47" s="202">
        <v>5.68</v>
      </c>
      <c r="AB47" s="202">
        <v>0</v>
      </c>
      <c r="AC47" s="202">
        <v>0</v>
      </c>
      <c r="AD47" s="202">
        <v>0</v>
      </c>
      <c r="AE47" s="202">
        <v>23.85</v>
      </c>
      <c r="AF47" s="202">
        <v>0</v>
      </c>
      <c r="AG47" s="202">
        <v>0</v>
      </c>
      <c r="AH47" s="202">
        <v>0</v>
      </c>
      <c r="AI47" s="202">
        <v>46.86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33.76</v>
      </c>
      <c r="AQ47" s="202">
        <v>11.58</v>
      </c>
      <c r="AR47" s="202">
        <v>25.3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86.82</v>
      </c>
      <c r="L48" s="202">
        <v>33.76</v>
      </c>
      <c r="M48" s="202">
        <v>0</v>
      </c>
      <c r="N48" s="202">
        <v>29.1</v>
      </c>
      <c r="O48" s="202">
        <v>48.86</v>
      </c>
      <c r="P48" s="202">
        <v>66.790000000000006</v>
      </c>
      <c r="Q48" s="202">
        <v>2.9</v>
      </c>
      <c r="R48" s="202">
        <v>5.79</v>
      </c>
      <c r="S48" s="202">
        <v>3.86</v>
      </c>
      <c r="T48" s="202">
        <v>0</v>
      </c>
      <c r="U48" s="202">
        <v>183.9</v>
      </c>
      <c r="V48" s="202">
        <v>2.89</v>
      </c>
      <c r="W48" s="202">
        <v>11.37</v>
      </c>
      <c r="X48" s="202">
        <v>36.340000000000003</v>
      </c>
      <c r="Y48" s="202">
        <v>0</v>
      </c>
      <c r="Z48">
        <v>0</v>
      </c>
      <c r="AA48" s="202">
        <v>5.68</v>
      </c>
      <c r="AB48" s="202">
        <v>0</v>
      </c>
      <c r="AC48" s="202">
        <v>0</v>
      </c>
      <c r="AD48" s="202">
        <v>0</v>
      </c>
      <c r="AE48" s="202">
        <v>23.85</v>
      </c>
      <c r="AF48" s="202">
        <v>0</v>
      </c>
      <c r="AG48" s="202">
        <v>0</v>
      </c>
      <c r="AH48" s="202">
        <v>0</v>
      </c>
      <c r="AI48" s="202">
        <v>46.86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33.76</v>
      </c>
      <c r="AQ48" s="202">
        <v>11.58</v>
      </c>
      <c r="AR48" s="202">
        <v>25.3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86.82</v>
      </c>
      <c r="L49" s="202">
        <v>33.76</v>
      </c>
      <c r="M49" s="202">
        <v>0</v>
      </c>
      <c r="N49" s="202">
        <v>28.93</v>
      </c>
      <c r="O49" s="202">
        <v>48.58</v>
      </c>
      <c r="P49" s="202">
        <v>66.41</v>
      </c>
      <c r="Q49" s="202">
        <v>2.9</v>
      </c>
      <c r="R49" s="202">
        <v>5.79</v>
      </c>
      <c r="S49" s="202">
        <v>3.86</v>
      </c>
      <c r="T49" s="202">
        <v>0</v>
      </c>
      <c r="U49" s="202">
        <v>183.9</v>
      </c>
      <c r="V49" s="202">
        <v>2.89</v>
      </c>
      <c r="W49" s="202">
        <v>11.37</v>
      </c>
      <c r="X49" s="202">
        <v>36.340000000000003</v>
      </c>
      <c r="Y49" s="202">
        <v>0</v>
      </c>
      <c r="Z49">
        <v>0</v>
      </c>
      <c r="AA49" s="202">
        <v>5.68</v>
      </c>
      <c r="AB49" s="202">
        <v>0</v>
      </c>
      <c r="AC49" s="202">
        <v>0</v>
      </c>
      <c r="AD49" s="202">
        <v>0</v>
      </c>
      <c r="AE49" s="202">
        <v>23.85</v>
      </c>
      <c r="AF49" s="202">
        <v>0</v>
      </c>
      <c r="AG49" s="202">
        <v>0</v>
      </c>
      <c r="AH49" s="202">
        <v>0</v>
      </c>
      <c r="AI49" s="202">
        <v>46.86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33.76</v>
      </c>
      <c r="AQ49" s="202">
        <v>11.58</v>
      </c>
      <c r="AR49" s="202">
        <v>25.3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86.82</v>
      </c>
      <c r="L50" s="202">
        <v>33.76</v>
      </c>
      <c r="M50" s="202">
        <v>0</v>
      </c>
      <c r="N50" s="202">
        <v>28.76</v>
      </c>
      <c r="O50" s="202">
        <v>48.31</v>
      </c>
      <c r="P50" s="202">
        <v>66.03</v>
      </c>
      <c r="Q50" s="202">
        <v>2.9</v>
      </c>
      <c r="R50" s="202">
        <v>5.79</v>
      </c>
      <c r="S50" s="202">
        <v>3.86</v>
      </c>
      <c r="T50" s="202">
        <v>0</v>
      </c>
      <c r="U50" s="202">
        <v>183.9</v>
      </c>
      <c r="V50" s="202">
        <v>2.89</v>
      </c>
      <c r="W50" s="202">
        <v>11.37</v>
      </c>
      <c r="X50" s="202">
        <v>36.340000000000003</v>
      </c>
      <c r="Y50" s="202">
        <v>0</v>
      </c>
      <c r="Z50">
        <v>0</v>
      </c>
      <c r="AA50" s="202">
        <v>5.68</v>
      </c>
      <c r="AB50" s="202">
        <v>0</v>
      </c>
      <c r="AC50" s="202">
        <v>0</v>
      </c>
      <c r="AD50" s="202">
        <v>0</v>
      </c>
      <c r="AE50" s="202">
        <v>23.85</v>
      </c>
      <c r="AF50" s="202">
        <v>0</v>
      </c>
      <c r="AG50" s="202">
        <v>0</v>
      </c>
      <c r="AH50" s="202">
        <v>0</v>
      </c>
      <c r="AI50" s="202">
        <v>46.86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33.76</v>
      </c>
      <c r="AQ50" s="202">
        <v>11.58</v>
      </c>
      <c r="AR50" s="202">
        <v>25.3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86.82</v>
      </c>
      <c r="L51" s="202">
        <v>33.76</v>
      </c>
      <c r="M51" s="202">
        <v>0</v>
      </c>
      <c r="N51" s="202">
        <v>29.01</v>
      </c>
      <c r="O51" s="202">
        <v>48.72</v>
      </c>
      <c r="P51" s="202">
        <v>66.59</v>
      </c>
      <c r="Q51" s="202">
        <v>2.9</v>
      </c>
      <c r="R51" s="202">
        <v>5.79</v>
      </c>
      <c r="S51" s="202">
        <v>3.86</v>
      </c>
      <c r="T51" s="202">
        <v>0</v>
      </c>
      <c r="U51" s="202">
        <v>183.9</v>
      </c>
      <c r="V51" s="202">
        <v>2.89</v>
      </c>
      <c r="W51" s="202">
        <v>11.37</v>
      </c>
      <c r="X51" s="202">
        <v>36.340000000000003</v>
      </c>
      <c r="Y51" s="202">
        <v>0</v>
      </c>
      <c r="Z51">
        <v>0</v>
      </c>
      <c r="AA51" s="202">
        <v>5.5</v>
      </c>
      <c r="AB51" s="202">
        <v>0</v>
      </c>
      <c r="AC51" s="202">
        <v>0</v>
      </c>
      <c r="AD51" s="202">
        <v>0</v>
      </c>
      <c r="AE51" s="202">
        <v>23.53</v>
      </c>
      <c r="AF51" s="202">
        <v>0</v>
      </c>
      <c r="AG51" s="202">
        <v>0</v>
      </c>
      <c r="AH51" s="202">
        <v>0</v>
      </c>
      <c r="AI51" s="202">
        <v>46.86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33.76</v>
      </c>
      <c r="AQ51" s="202">
        <v>11.58</v>
      </c>
      <c r="AR51" s="202">
        <v>25.3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86.82</v>
      </c>
      <c r="L52" s="202">
        <v>33.76</v>
      </c>
      <c r="M52" s="202">
        <v>0</v>
      </c>
      <c r="N52" s="202">
        <v>28.94</v>
      </c>
      <c r="O52" s="202">
        <v>48.6</v>
      </c>
      <c r="P52" s="202">
        <v>66.430000000000007</v>
      </c>
      <c r="Q52" s="202">
        <v>2.9</v>
      </c>
      <c r="R52" s="202">
        <v>5.79</v>
      </c>
      <c r="S52" s="202">
        <v>3.86</v>
      </c>
      <c r="T52" s="202">
        <v>0</v>
      </c>
      <c r="U52" s="202">
        <v>183.9</v>
      </c>
      <c r="V52" s="202">
        <v>2.89</v>
      </c>
      <c r="W52" s="202">
        <v>11.37</v>
      </c>
      <c r="X52" s="202">
        <v>36.340000000000003</v>
      </c>
      <c r="Y52" s="202">
        <v>0</v>
      </c>
      <c r="Z52">
        <v>0</v>
      </c>
      <c r="AA52" s="202">
        <v>5.5</v>
      </c>
      <c r="AB52" s="202">
        <v>0</v>
      </c>
      <c r="AC52" s="202">
        <v>0</v>
      </c>
      <c r="AD52" s="202">
        <v>0</v>
      </c>
      <c r="AE52" s="202">
        <v>23.53</v>
      </c>
      <c r="AF52" s="202">
        <v>0</v>
      </c>
      <c r="AG52" s="202">
        <v>0</v>
      </c>
      <c r="AH52" s="202">
        <v>0</v>
      </c>
      <c r="AI52" s="202">
        <v>46.86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33.76</v>
      </c>
      <c r="AQ52" s="202">
        <v>11.58</v>
      </c>
      <c r="AR52" s="202">
        <v>25.3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86.82</v>
      </c>
      <c r="L53" s="202">
        <v>33.76</v>
      </c>
      <c r="M53" s="202">
        <v>0</v>
      </c>
      <c r="N53" s="202">
        <v>28.84</v>
      </c>
      <c r="O53" s="202">
        <v>48.42</v>
      </c>
      <c r="P53" s="202">
        <v>66.180000000000007</v>
      </c>
      <c r="Q53" s="202">
        <v>2.89</v>
      </c>
      <c r="R53" s="202">
        <v>5.79</v>
      </c>
      <c r="S53" s="202">
        <v>3.86</v>
      </c>
      <c r="T53" s="202">
        <v>0</v>
      </c>
      <c r="U53" s="202">
        <v>183.9</v>
      </c>
      <c r="V53" s="202">
        <v>3</v>
      </c>
      <c r="W53" s="202">
        <v>11.37</v>
      </c>
      <c r="X53" s="202">
        <v>36.340000000000003</v>
      </c>
      <c r="Y53" s="202">
        <v>0</v>
      </c>
      <c r="Z53">
        <v>0</v>
      </c>
      <c r="AA53" s="202">
        <v>5.5</v>
      </c>
      <c r="AB53" s="202">
        <v>0</v>
      </c>
      <c r="AC53" s="202">
        <v>0</v>
      </c>
      <c r="AD53" s="202">
        <v>0</v>
      </c>
      <c r="AE53" s="202">
        <v>23.53</v>
      </c>
      <c r="AF53" s="202">
        <v>0</v>
      </c>
      <c r="AG53" s="202">
        <v>0</v>
      </c>
      <c r="AH53" s="202">
        <v>0</v>
      </c>
      <c r="AI53" s="202">
        <v>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33.76</v>
      </c>
      <c r="AQ53" s="202">
        <v>11.58</v>
      </c>
      <c r="AR53" s="202">
        <v>25.3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86.82</v>
      </c>
      <c r="L54" s="202">
        <v>33.76</v>
      </c>
      <c r="M54" s="202">
        <v>0</v>
      </c>
      <c r="N54" s="202">
        <v>28.67</v>
      </c>
      <c r="O54" s="202">
        <v>48.14</v>
      </c>
      <c r="P54" s="202">
        <v>65.790000000000006</v>
      </c>
      <c r="Q54" s="202">
        <v>2.89</v>
      </c>
      <c r="R54" s="202">
        <v>5.79</v>
      </c>
      <c r="S54" s="202">
        <v>3.86</v>
      </c>
      <c r="T54" s="202">
        <v>0</v>
      </c>
      <c r="U54" s="202">
        <v>201.6</v>
      </c>
      <c r="V54" s="202">
        <v>3</v>
      </c>
      <c r="W54" s="202">
        <v>11.37</v>
      </c>
      <c r="X54" s="202">
        <v>36.340000000000003</v>
      </c>
      <c r="Y54" s="202">
        <v>0</v>
      </c>
      <c r="Z54">
        <v>0</v>
      </c>
      <c r="AA54" s="202">
        <v>5.5</v>
      </c>
      <c r="AB54" s="202">
        <v>0</v>
      </c>
      <c r="AC54" s="202">
        <v>0</v>
      </c>
      <c r="AD54" s="202">
        <v>0</v>
      </c>
      <c r="AE54" s="202">
        <v>23.37</v>
      </c>
      <c r="AF54" s="202">
        <v>0</v>
      </c>
      <c r="AG54" s="202">
        <v>0</v>
      </c>
      <c r="AH54" s="202">
        <v>0</v>
      </c>
      <c r="AI54" s="202">
        <v>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33.76</v>
      </c>
      <c r="AQ54" s="202">
        <v>11.58</v>
      </c>
      <c r="AR54" s="202">
        <v>25.3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86.82</v>
      </c>
      <c r="L55" s="202">
        <v>33.76</v>
      </c>
      <c r="M55" s="202">
        <v>0</v>
      </c>
      <c r="N55" s="202">
        <v>28.67</v>
      </c>
      <c r="O55" s="202">
        <v>48.15</v>
      </c>
      <c r="P55" s="202">
        <v>65.8</v>
      </c>
      <c r="Q55" s="202">
        <v>2.89</v>
      </c>
      <c r="R55" s="202">
        <v>5.79</v>
      </c>
      <c r="S55" s="202">
        <v>3.86</v>
      </c>
      <c r="T55" s="202">
        <v>0</v>
      </c>
      <c r="U55" s="202">
        <v>208.09</v>
      </c>
      <c r="V55" s="202">
        <v>3</v>
      </c>
      <c r="W55" s="202">
        <v>11.37</v>
      </c>
      <c r="X55" s="202">
        <v>36.340000000000003</v>
      </c>
      <c r="Y55" s="202">
        <v>0</v>
      </c>
      <c r="Z55">
        <v>0</v>
      </c>
      <c r="AA55" s="202">
        <v>5.5</v>
      </c>
      <c r="AB55" s="202">
        <v>0</v>
      </c>
      <c r="AC55" s="202">
        <v>0</v>
      </c>
      <c r="AD55" s="202">
        <v>0</v>
      </c>
      <c r="AE55" s="202">
        <v>23.37</v>
      </c>
      <c r="AF55" s="202">
        <v>0</v>
      </c>
      <c r="AG55" s="202">
        <v>0</v>
      </c>
      <c r="AH55" s="202">
        <v>0</v>
      </c>
      <c r="AI55" s="202">
        <v>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33.76</v>
      </c>
      <c r="AQ55" s="202">
        <v>11.58</v>
      </c>
      <c r="AR55" s="202">
        <v>25.3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86.82</v>
      </c>
      <c r="L56" s="202">
        <v>33.76</v>
      </c>
      <c r="M56" s="202">
        <v>0</v>
      </c>
      <c r="N56" s="202">
        <v>28.56</v>
      </c>
      <c r="O56" s="202">
        <v>47.96</v>
      </c>
      <c r="P56" s="202">
        <v>65.56</v>
      </c>
      <c r="Q56" s="202">
        <v>2.89</v>
      </c>
      <c r="R56" s="202">
        <v>5.79</v>
      </c>
      <c r="S56" s="202">
        <v>3.86</v>
      </c>
      <c r="T56" s="202">
        <v>0</v>
      </c>
      <c r="U56" s="202">
        <v>207.61</v>
      </c>
      <c r="V56" s="202">
        <v>3</v>
      </c>
      <c r="W56" s="202">
        <v>11.37</v>
      </c>
      <c r="X56" s="202">
        <v>36.340000000000003</v>
      </c>
      <c r="Y56" s="202">
        <v>0</v>
      </c>
      <c r="Z56">
        <v>0</v>
      </c>
      <c r="AA56" s="202">
        <v>5.5</v>
      </c>
      <c r="AB56" s="202">
        <v>0</v>
      </c>
      <c r="AC56" s="202">
        <v>0</v>
      </c>
      <c r="AD56" s="202">
        <v>0</v>
      </c>
      <c r="AE56" s="202">
        <v>23.37</v>
      </c>
      <c r="AF56" s="202">
        <v>0</v>
      </c>
      <c r="AG56" s="202">
        <v>0</v>
      </c>
      <c r="AH56" s="202">
        <v>0</v>
      </c>
      <c r="AI56" s="202">
        <v>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34.21</v>
      </c>
      <c r="AQ56" s="202">
        <v>11.58</v>
      </c>
      <c r="AR56" s="202">
        <v>25.3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86.82</v>
      </c>
      <c r="L57" s="202">
        <v>33.76</v>
      </c>
      <c r="M57" s="202">
        <v>0</v>
      </c>
      <c r="N57" s="202">
        <v>28.53</v>
      </c>
      <c r="O57" s="202">
        <v>47.92</v>
      </c>
      <c r="P57" s="202">
        <v>65.5</v>
      </c>
      <c r="Q57" s="202">
        <v>2.89</v>
      </c>
      <c r="R57" s="202">
        <v>5.79</v>
      </c>
      <c r="S57" s="202">
        <v>3.86</v>
      </c>
      <c r="T57" s="202">
        <v>0</v>
      </c>
      <c r="U57" s="202">
        <v>202.86</v>
      </c>
      <c r="V57" s="202">
        <v>2.89</v>
      </c>
      <c r="W57" s="202">
        <v>11.37</v>
      </c>
      <c r="X57" s="202">
        <v>36.340000000000003</v>
      </c>
      <c r="Y57" s="202">
        <v>0</v>
      </c>
      <c r="Z57">
        <v>0</v>
      </c>
      <c r="AA57" s="202">
        <v>5.5</v>
      </c>
      <c r="AB57" s="202">
        <v>0</v>
      </c>
      <c r="AC57" s="202">
        <v>0</v>
      </c>
      <c r="AD57" s="202">
        <v>0</v>
      </c>
      <c r="AE57" s="202">
        <v>23.37</v>
      </c>
      <c r="AF57" s="202">
        <v>0</v>
      </c>
      <c r="AG57" s="202">
        <v>0</v>
      </c>
      <c r="AH57" s="202">
        <v>0</v>
      </c>
      <c r="AI57" s="202">
        <v>46.86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34.21</v>
      </c>
      <c r="AQ57" s="202">
        <v>11.58</v>
      </c>
      <c r="AR57" s="202">
        <v>25.3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86.82</v>
      </c>
      <c r="L58" s="202">
        <v>33.76</v>
      </c>
      <c r="M58" s="202">
        <v>0</v>
      </c>
      <c r="N58" s="202">
        <v>28.4</v>
      </c>
      <c r="O58" s="202">
        <v>47.69</v>
      </c>
      <c r="P58" s="202">
        <v>65.19</v>
      </c>
      <c r="Q58" s="202">
        <v>2.89</v>
      </c>
      <c r="R58" s="202">
        <v>5.79</v>
      </c>
      <c r="S58" s="202">
        <v>3.86</v>
      </c>
      <c r="T58" s="202">
        <v>0</v>
      </c>
      <c r="U58" s="202">
        <v>183.9</v>
      </c>
      <c r="V58" s="202">
        <v>2.89</v>
      </c>
      <c r="W58" s="202">
        <v>11.37</v>
      </c>
      <c r="X58" s="202">
        <v>36.340000000000003</v>
      </c>
      <c r="Y58" s="202">
        <v>0</v>
      </c>
      <c r="Z58">
        <v>0</v>
      </c>
      <c r="AA58" s="202">
        <v>5.5</v>
      </c>
      <c r="AB58" s="202">
        <v>0</v>
      </c>
      <c r="AC58" s="202">
        <v>0</v>
      </c>
      <c r="AD58" s="202">
        <v>0</v>
      </c>
      <c r="AE58" s="202">
        <v>23.37</v>
      </c>
      <c r="AF58" s="202">
        <v>0</v>
      </c>
      <c r="AG58" s="202">
        <v>0</v>
      </c>
      <c r="AH58" s="202">
        <v>0</v>
      </c>
      <c r="AI58" s="202">
        <v>46.86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34.21</v>
      </c>
      <c r="AQ58" s="202">
        <v>11.58</v>
      </c>
      <c r="AR58" s="202">
        <v>25.3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86.82</v>
      </c>
      <c r="L59" s="202">
        <v>33.76</v>
      </c>
      <c r="M59" s="202">
        <v>0</v>
      </c>
      <c r="N59" s="202">
        <v>28.36</v>
      </c>
      <c r="O59" s="202">
        <v>47.63</v>
      </c>
      <c r="P59" s="202">
        <v>65.11</v>
      </c>
      <c r="Q59" s="202">
        <v>2.89</v>
      </c>
      <c r="R59" s="202">
        <v>5.79</v>
      </c>
      <c r="S59" s="202">
        <v>3.86</v>
      </c>
      <c r="T59" s="202">
        <v>0</v>
      </c>
      <c r="U59" s="202">
        <v>183.9</v>
      </c>
      <c r="V59" s="202">
        <v>2.89</v>
      </c>
      <c r="W59" s="202">
        <v>11.37</v>
      </c>
      <c r="X59" s="202">
        <v>36.340000000000003</v>
      </c>
      <c r="Y59" s="202">
        <v>0</v>
      </c>
      <c r="Z59">
        <v>0</v>
      </c>
      <c r="AA59" s="202">
        <v>5.31</v>
      </c>
      <c r="AB59" s="202">
        <v>0</v>
      </c>
      <c r="AC59" s="202">
        <v>0</v>
      </c>
      <c r="AD59" s="202">
        <v>0</v>
      </c>
      <c r="AE59" s="202">
        <v>23.37</v>
      </c>
      <c r="AF59" s="202">
        <v>0</v>
      </c>
      <c r="AG59" s="202">
        <v>0</v>
      </c>
      <c r="AH59" s="202">
        <v>0</v>
      </c>
      <c r="AI59" s="202">
        <v>46.86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34.21</v>
      </c>
      <c r="AQ59" s="202">
        <v>11.58</v>
      </c>
      <c r="AR59" s="202">
        <v>25.3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86.82</v>
      </c>
      <c r="L60" s="202">
        <v>33.76</v>
      </c>
      <c r="M60" s="202">
        <v>0</v>
      </c>
      <c r="N60" s="202">
        <v>28.34</v>
      </c>
      <c r="O60" s="202">
        <v>47.58</v>
      </c>
      <c r="P60" s="202">
        <v>65.05</v>
      </c>
      <c r="Q60" s="202">
        <v>2.89</v>
      </c>
      <c r="R60" s="202">
        <v>5.79</v>
      </c>
      <c r="S60" s="202">
        <v>3.86</v>
      </c>
      <c r="T60" s="202">
        <v>0</v>
      </c>
      <c r="U60" s="202">
        <v>183.9</v>
      </c>
      <c r="V60" s="202">
        <v>2.89</v>
      </c>
      <c r="W60" s="202">
        <v>11.37</v>
      </c>
      <c r="X60" s="202">
        <v>36.340000000000003</v>
      </c>
      <c r="Y60" s="202">
        <v>0</v>
      </c>
      <c r="Z60">
        <v>0</v>
      </c>
      <c r="AA60" s="202">
        <v>5.31</v>
      </c>
      <c r="AB60" s="202">
        <v>0</v>
      </c>
      <c r="AC60" s="202">
        <v>0</v>
      </c>
      <c r="AD60" s="202">
        <v>0</v>
      </c>
      <c r="AE60" s="202">
        <v>23.37</v>
      </c>
      <c r="AF60" s="202">
        <v>0</v>
      </c>
      <c r="AG60" s="202">
        <v>0</v>
      </c>
      <c r="AH60" s="202">
        <v>0</v>
      </c>
      <c r="AI60" s="202">
        <v>46.86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34.21</v>
      </c>
      <c r="AQ60" s="202">
        <v>11.58</v>
      </c>
      <c r="AR60" s="202">
        <v>25.3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84.46</v>
      </c>
      <c r="L61" s="202">
        <v>32.57</v>
      </c>
      <c r="M61" s="202">
        <v>0</v>
      </c>
      <c r="N61" s="202">
        <v>28.25</v>
      </c>
      <c r="O61" s="202">
        <v>47.44</v>
      </c>
      <c r="P61" s="202">
        <v>64.84</v>
      </c>
      <c r="Q61" s="202">
        <v>2.89</v>
      </c>
      <c r="R61" s="202">
        <v>5.79</v>
      </c>
      <c r="S61" s="202">
        <v>3.86</v>
      </c>
      <c r="T61" s="202">
        <v>0</v>
      </c>
      <c r="U61" s="202">
        <v>183.9</v>
      </c>
      <c r="V61" s="202">
        <v>2.89</v>
      </c>
      <c r="W61" s="202">
        <v>11.37</v>
      </c>
      <c r="X61" s="202">
        <v>36.340000000000003</v>
      </c>
      <c r="Y61" s="202">
        <v>0</v>
      </c>
      <c r="Z61">
        <v>0</v>
      </c>
      <c r="AA61" s="202">
        <v>5.31</v>
      </c>
      <c r="AB61" s="202">
        <v>0</v>
      </c>
      <c r="AC61" s="202">
        <v>0</v>
      </c>
      <c r="AD61" s="202">
        <v>0</v>
      </c>
      <c r="AE61" s="202">
        <v>23.37</v>
      </c>
      <c r="AF61" s="202">
        <v>0</v>
      </c>
      <c r="AG61" s="202">
        <v>0</v>
      </c>
      <c r="AH61" s="202">
        <v>0</v>
      </c>
      <c r="AI61" s="202">
        <v>46.86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34.21</v>
      </c>
      <c r="AQ61" s="202">
        <v>11.58</v>
      </c>
      <c r="AR61" s="202">
        <v>25.3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84.46</v>
      </c>
      <c r="L62" s="202">
        <v>57.88</v>
      </c>
      <c r="M62" s="202">
        <v>0</v>
      </c>
      <c r="N62" s="202">
        <v>28.2</v>
      </c>
      <c r="O62" s="202">
        <v>47.35</v>
      </c>
      <c r="P62" s="202">
        <v>64.73</v>
      </c>
      <c r="Q62" s="202">
        <v>2.89</v>
      </c>
      <c r="R62" s="202">
        <v>5.79</v>
      </c>
      <c r="S62" s="202">
        <v>3.86</v>
      </c>
      <c r="T62" s="202">
        <v>0</v>
      </c>
      <c r="U62" s="202">
        <v>183.9</v>
      </c>
      <c r="V62" s="202">
        <v>2.89</v>
      </c>
      <c r="W62" s="202">
        <v>11.37</v>
      </c>
      <c r="X62" s="202">
        <v>36.340000000000003</v>
      </c>
      <c r="Y62" s="202">
        <v>0</v>
      </c>
      <c r="Z62">
        <v>0</v>
      </c>
      <c r="AA62" s="202">
        <v>5.31</v>
      </c>
      <c r="AB62" s="202">
        <v>0</v>
      </c>
      <c r="AC62" s="202">
        <v>0</v>
      </c>
      <c r="AD62" s="202">
        <v>0</v>
      </c>
      <c r="AE62" s="202">
        <v>23.37</v>
      </c>
      <c r="AF62" s="202">
        <v>0</v>
      </c>
      <c r="AG62" s="202">
        <v>0</v>
      </c>
      <c r="AH62" s="202">
        <v>0</v>
      </c>
      <c r="AI62" s="202">
        <v>46.86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34.21</v>
      </c>
      <c r="AQ62" s="202">
        <v>11.58</v>
      </c>
      <c r="AR62" s="202">
        <v>25.3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84.46</v>
      </c>
      <c r="L63" s="202">
        <v>63.27</v>
      </c>
      <c r="M63" s="202">
        <v>0</v>
      </c>
      <c r="N63" s="202">
        <v>28.9</v>
      </c>
      <c r="O63" s="202">
        <v>48.52</v>
      </c>
      <c r="P63" s="202">
        <v>66.319999999999993</v>
      </c>
      <c r="Q63" s="202">
        <v>5.31</v>
      </c>
      <c r="R63" s="202">
        <v>10.32</v>
      </c>
      <c r="S63" s="202">
        <v>6.43</v>
      </c>
      <c r="T63" s="202">
        <v>0</v>
      </c>
      <c r="U63" s="202">
        <v>190.03</v>
      </c>
      <c r="V63" s="202">
        <v>2.89</v>
      </c>
      <c r="W63" s="202">
        <v>11.37</v>
      </c>
      <c r="X63" s="202">
        <v>36.340000000000003</v>
      </c>
      <c r="Y63" s="202">
        <v>0</v>
      </c>
      <c r="Z63">
        <v>0</v>
      </c>
      <c r="AA63" s="202">
        <v>5.31</v>
      </c>
      <c r="AB63" s="202">
        <v>0</v>
      </c>
      <c r="AC63" s="202">
        <v>0</v>
      </c>
      <c r="AD63" s="202">
        <v>0</v>
      </c>
      <c r="AE63" s="202">
        <v>23.37</v>
      </c>
      <c r="AF63" s="202">
        <v>0</v>
      </c>
      <c r="AG63" s="202">
        <v>0</v>
      </c>
      <c r="AH63" s="202">
        <v>0</v>
      </c>
      <c r="AI63" s="202">
        <v>46.86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34.21</v>
      </c>
      <c r="AQ63" s="202">
        <v>11.58</v>
      </c>
      <c r="AR63" s="202">
        <v>25.3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84.46</v>
      </c>
      <c r="L64" s="202">
        <v>63.27</v>
      </c>
      <c r="M64" s="202">
        <v>0</v>
      </c>
      <c r="N64" s="202">
        <v>29.1</v>
      </c>
      <c r="O64" s="202">
        <v>48.86</v>
      </c>
      <c r="P64" s="202">
        <v>66.790000000000006</v>
      </c>
      <c r="Q64" s="202">
        <v>5.34</v>
      </c>
      <c r="R64" s="202">
        <v>10.39</v>
      </c>
      <c r="S64" s="202">
        <v>6.47</v>
      </c>
      <c r="T64" s="202">
        <v>0</v>
      </c>
      <c r="U64" s="202">
        <v>194.33</v>
      </c>
      <c r="V64" s="202">
        <v>2.89</v>
      </c>
      <c r="W64" s="202">
        <v>11.37</v>
      </c>
      <c r="X64" s="202">
        <v>36.340000000000003</v>
      </c>
      <c r="Y64" s="202">
        <v>0</v>
      </c>
      <c r="Z64">
        <v>0</v>
      </c>
      <c r="AA64" s="202">
        <v>5.5</v>
      </c>
      <c r="AB64" s="202">
        <v>0</v>
      </c>
      <c r="AC64" s="202">
        <v>0</v>
      </c>
      <c r="AD64" s="202">
        <v>0</v>
      </c>
      <c r="AE64" s="202">
        <v>22.65</v>
      </c>
      <c r="AF64" s="202">
        <v>0</v>
      </c>
      <c r="AG64" s="202">
        <v>0</v>
      </c>
      <c r="AH64" s="202">
        <v>0</v>
      </c>
      <c r="AI64" s="202">
        <v>46.86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34.21</v>
      </c>
      <c r="AQ64" s="202">
        <v>11.58</v>
      </c>
      <c r="AR64" s="202">
        <v>25.3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104.19</v>
      </c>
      <c r="L65" s="202">
        <v>63.27</v>
      </c>
      <c r="M65" s="202">
        <v>0</v>
      </c>
      <c r="N65" s="202">
        <v>29.1</v>
      </c>
      <c r="O65" s="202">
        <v>48.86</v>
      </c>
      <c r="P65" s="202">
        <v>66.790000000000006</v>
      </c>
      <c r="Q65" s="202">
        <v>5.34</v>
      </c>
      <c r="R65" s="202">
        <v>10.39</v>
      </c>
      <c r="S65" s="202">
        <v>6.47</v>
      </c>
      <c r="T65" s="202">
        <v>0</v>
      </c>
      <c r="U65" s="202">
        <v>198.62</v>
      </c>
      <c r="V65" s="202">
        <v>2.89</v>
      </c>
      <c r="W65" s="202">
        <v>11.37</v>
      </c>
      <c r="X65" s="202">
        <v>36.340000000000003</v>
      </c>
      <c r="Y65" s="202">
        <v>0</v>
      </c>
      <c r="Z65">
        <v>0</v>
      </c>
      <c r="AA65" s="202">
        <v>5.5</v>
      </c>
      <c r="AB65" s="202">
        <v>0</v>
      </c>
      <c r="AC65" s="202">
        <v>0</v>
      </c>
      <c r="AD65" s="202">
        <v>0</v>
      </c>
      <c r="AE65" s="202">
        <v>22.65</v>
      </c>
      <c r="AF65" s="202">
        <v>0</v>
      </c>
      <c r="AG65" s="202">
        <v>0</v>
      </c>
      <c r="AH65" s="202">
        <v>0</v>
      </c>
      <c r="AI65" s="202">
        <v>46.86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34.21</v>
      </c>
      <c r="AQ65" s="202">
        <v>11.58</v>
      </c>
      <c r="AR65" s="202">
        <v>25.3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123.48</v>
      </c>
      <c r="L66" s="202">
        <v>63.27</v>
      </c>
      <c r="M66" s="202">
        <v>0</v>
      </c>
      <c r="N66" s="202">
        <v>29.1</v>
      </c>
      <c r="O66" s="202">
        <v>48.86</v>
      </c>
      <c r="P66" s="202">
        <v>66.790000000000006</v>
      </c>
      <c r="Q66" s="202">
        <v>5.34</v>
      </c>
      <c r="R66" s="202">
        <v>10.39</v>
      </c>
      <c r="S66" s="202">
        <v>6.47</v>
      </c>
      <c r="T66" s="202">
        <v>0</v>
      </c>
      <c r="U66" s="202">
        <v>202.91</v>
      </c>
      <c r="V66" s="202">
        <v>2.89</v>
      </c>
      <c r="W66" s="202">
        <v>11.37</v>
      </c>
      <c r="X66" s="202">
        <v>36.340000000000003</v>
      </c>
      <c r="Y66" s="202">
        <v>0</v>
      </c>
      <c r="Z66">
        <v>0</v>
      </c>
      <c r="AA66" s="202">
        <v>5.5</v>
      </c>
      <c r="AB66" s="202">
        <v>0</v>
      </c>
      <c r="AC66" s="202">
        <v>0</v>
      </c>
      <c r="AD66" s="202">
        <v>0</v>
      </c>
      <c r="AE66" s="202">
        <v>22</v>
      </c>
      <c r="AF66" s="202">
        <v>0</v>
      </c>
      <c r="AG66" s="202">
        <v>0</v>
      </c>
      <c r="AH66" s="202">
        <v>0</v>
      </c>
      <c r="AI66" s="202">
        <v>46.86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34.21</v>
      </c>
      <c r="AQ66" s="202">
        <v>22.1</v>
      </c>
      <c r="AR66" s="202">
        <v>25.3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123.48</v>
      </c>
      <c r="L67" s="202">
        <v>63.28</v>
      </c>
      <c r="M67" s="202">
        <v>0</v>
      </c>
      <c r="N67" s="202">
        <v>29.1</v>
      </c>
      <c r="O67" s="202">
        <v>48.86</v>
      </c>
      <c r="P67" s="202">
        <v>66.790000000000006</v>
      </c>
      <c r="Q67" s="202">
        <v>5.34</v>
      </c>
      <c r="R67" s="202">
        <v>10.39</v>
      </c>
      <c r="S67" s="202">
        <v>6.47</v>
      </c>
      <c r="T67" s="202">
        <v>0</v>
      </c>
      <c r="U67" s="202">
        <v>207.2</v>
      </c>
      <c r="V67" s="202">
        <v>2.89</v>
      </c>
      <c r="W67" s="202">
        <v>11.37</v>
      </c>
      <c r="X67" s="202">
        <v>36.340000000000003</v>
      </c>
      <c r="Y67" s="202">
        <v>0</v>
      </c>
      <c r="Z67">
        <v>0</v>
      </c>
      <c r="AA67" s="202">
        <v>5.5</v>
      </c>
      <c r="AB67" s="202">
        <v>0</v>
      </c>
      <c r="AC67" s="202">
        <v>0</v>
      </c>
      <c r="AD67" s="202">
        <v>0</v>
      </c>
      <c r="AE67" s="202">
        <v>22</v>
      </c>
      <c r="AF67" s="202">
        <v>0</v>
      </c>
      <c r="AG67" s="202">
        <v>0</v>
      </c>
      <c r="AH67" s="202">
        <v>0</v>
      </c>
      <c r="AI67" s="202">
        <v>46.86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34.21</v>
      </c>
      <c r="AQ67" s="202">
        <v>22.1</v>
      </c>
      <c r="AR67" s="202">
        <v>25.3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123.48</v>
      </c>
      <c r="L68" s="202">
        <v>63.28</v>
      </c>
      <c r="M68" s="202">
        <v>0</v>
      </c>
      <c r="N68" s="202">
        <v>29.1</v>
      </c>
      <c r="O68" s="202">
        <v>48.86</v>
      </c>
      <c r="P68" s="202">
        <v>66.790000000000006</v>
      </c>
      <c r="Q68" s="202">
        <v>5.34</v>
      </c>
      <c r="R68" s="202">
        <v>10.39</v>
      </c>
      <c r="S68" s="202">
        <v>6.47</v>
      </c>
      <c r="T68" s="202">
        <v>0</v>
      </c>
      <c r="U68" s="202">
        <v>211.49</v>
      </c>
      <c r="V68" s="202">
        <v>2.89</v>
      </c>
      <c r="W68" s="202">
        <v>11.37</v>
      </c>
      <c r="X68" s="202">
        <v>36.340000000000003</v>
      </c>
      <c r="Y68" s="202">
        <v>0</v>
      </c>
      <c r="Z68">
        <v>0</v>
      </c>
      <c r="AA68" s="202">
        <v>5.5</v>
      </c>
      <c r="AB68" s="202">
        <v>0</v>
      </c>
      <c r="AC68" s="202">
        <v>0</v>
      </c>
      <c r="AD68" s="202">
        <v>0</v>
      </c>
      <c r="AE68" s="202">
        <v>22</v>
      </c>
      <c r="AF68" s="202">
        <v>0</v>
      </c>
      <c r="AG68" s="202">
        <v>0</v>
      </c>
      <c r="AH68" s="202">
        <v>0</v>
      </c>
      <c r="AI68" s="202">
        <v>46.86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34.21</v>
      </c>
      <c r="AQ68" s="202">
        <v>22.1</v>
      </c>
      <c r="AR68" s="202">
        <v>25.3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123.48</v>
      </c>
      <c r="L69" s="202">
        <v>63.28</v>
      </c>
      <c r="M69" s="202">
        <v>0</v>
      </c>
      <c r="N69" s="202">
        <v>29.1</v>
      </c>
      <c r="O69" s="202">
        <v>48.86</v>
      </c>
      <c r="P69" s="202">
        <v>66.790000000000006</v>
      </c>
      <c r="Q69" s="202">
        <v>5.34</v>
      </c>
      <c r="R69" s="202">
        <v>10.39</v>
      </c>
      <c r="S69" s="202">
        <v>6.47</v>
      </c>
      <c r="T69" s="202">
        <v>0</v>
      </c>
      <c r="U69" s="202">
        <v>215.78</v>
      </c>
      <c r="V69" s="202">
        <v>2.89</v>
      </c>
      <c r="W69" s="202">
        <v>11.37</v>
      </c>
      <c r="X69" s="202">
        <v>36.340000000000003</v>
      </c>
      <c r="Y69" s="202">
        <v>0</v>
      </c>
      <c r="Z69">
        <v>0</v>
      </c>
      <c r="AA69" s="202">
        <v>5.5</v>
      </c>
      <c r="AB69" s="202">
        <v>0</v>
      </c>
      <c r="AC69" s="202">
        <v>0</v>
      </c>
      <c r="AD69" s="202">
        <v>0</v>
      </c>
      <c r="AE69" s="202">
        <v>22</v>
      </c>
      <c r="AF69" s="202">
        <v>0</v>
      </c>
      <c r="AG69" s="202">
        <v>0</v>
      </c>
      <c r="AH69" s="202">
        <v>0</v>
      </c>
      <c r="AI69" s="202">
        <v>46.86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34.21</v>
      </c>
      <c r="AQ69" s="202">
        <v>22.1</v>
      </c>
      <c r="AR69" s="202">
        <v>23.27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142.27000000000001</v>
      </c>
      <c r="L70" s="202">
        <v>63.28</v>
      </c>
      <c r="M70" s="202">
        <v>0</v>
      </c>
      <c r="N70" s="202">
        <v>29.1</v>
      </c>
      <c r="O70" s="202">
        <v>48.86</v>
      </c>
      <c r="P70" s="202">
        <v>66.790000000000006</v>
      </c>
      <c r="Q70" s="202">
        <v>5.34</v>
      </c>
      <c r="R70" s="202">
        <v>10.39</v>
      </c>
      <c r="S70" s="202">
        <v>6.47</v>
      </c>
      <c r="T70" s="202">
        <v>0</v>
      </c>
      <c r="U70" s="202">
        <v>220.07</v>
      </c>
      <c r="V70" s="202">
        <v>2.89</v>
      </c>
      <c r="W70" s="202">
        <v>11.37</v>
      </c>
      <c r="X70" s="202">
        <v>36.340000000000003</v>
      </c>
      <c r="Y70" s="202">
        <v>0</v>
      </c>
      <c r="Z70">
        <v>0</v>
      </c>
      <c r="AA70" s="202">
        <v>5.5</v>
      </c>
      <c r="AB70" s="202">
        <v>0</v>
      </c>
      <c r="AC70" s="202">
        <v>0</v>
      </c>
      <c r="AD70" s="202">
        <v>0</v>
      </c>
      <c r="AE70" s="202">
        <v>23.37</v>
      </c>
      <c r="AF70" s="202">
        <v>0</v>
      </c>
      <c r="AG70" s="202">
        <v>0</v>
      </c>
      <c r="AH70" s="202">
        <v>0</v>
      </c>
      <c r="AI70" s="202">
        <v>46.86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34.21</v>
      </c>
      <c r="AQ70" s="202">
        <v>22.1</v>
      </c>
      <c r="AR70" s="202">
        <v>19.649999999999999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130.77000000000001</v>
      </c>
      <c r="L71" s="202">
        <v>63.28</v>
      </c>
      <c r="M71" s="202">
        <v>0</v>
      </c>
      <c r="N71" s="202">
        <v>29.1</v>
      </c>
      <c r="O71" s="202">
        <v>48.86</v>
      </c>
      <c r="P71" s="202">
        <v>66.790000000000006</v>
      </c>
      <c r="Q71" s="202">
        <v>5.34</v>
      </c>
      <c r="R71" s="202">
        <v>10.39</v>
      </c>
      <c r="S71" s="202">
        <v>6.47</v>
      </c>
      <c r="T71" s="202">
        <v>0</v>
      </c>
      <c r="U71" s="202">
        <v>224.36</v>
      </c>
      <c r="V71" s="202">
        <v>2.89</v>
      </c>
      <c r="W71" s="202">
        <v>11.37</v>
      </c>
      <c r="X71" s="202">
        <v>36.340000000000003</v>
      </c>
      <c r="Y71" s="202">
        <v>0</v>
      </c>
      <c r="Z71">
        <v>0</v>
      </c>
      <c r="AA71" s="202">
        <v>5.5</v>
      </c>
      <c r="AB71" s="202">
        <v>0</v>
      </c>
      <c r="AC71" s="202">
        <v>0</v>
      </c>
      <c r="AD71" s="202">
        <v>0</v>
      </c>
      <c r="AE71" s="202">
        <v>23.37</v>
      </c>
      <c r="AF71" s="202">
        <v>0</v>
      </c>
      <c r="AG71" s="202">
        <v>0</v>
      </c>
      <c r="AH71" s="202">
        <v>0</v>
      </c>
      <c r="AI71" s="202">
        <v>46.86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34.21</v>
      </c>
      <c r="AQ71" s="202">
        <v>22.1</v>
      </c>
      <c r="AR71" s="202">
        <v>15.16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158.4</v>
      </c>
      <c r="L72" s="202">
        <v>63.28</v>
      </c>
      <c r="M72" s="202">
        <v>0</v>
      </c>
      <c r="N72" s="202">
        <v>29.1</v>
      </c>
      <c r="O72" s="202">
        <v>48.86</v>
      </c>
      <c r="P72" s="202">
        <v>66.790000000000006</v>
      </c>
      <c r="Q72" s="202">
        <v>5.34</v>
      </c>
      <c r="R72" s="202">
        <v>10.39</v>
      </c>
      <c r="S72" s="202">
        <v>6.47</v>
      </c>
      <c r="T72" s="202">
        <v>0</v>
      </c>
      <c r="U72" s="202">
        <v>228.19</v>
      </c>
      <c r="V72" s="202">
        <v>2.89</v>
      </c>
      <c r="W72" s="202">
        <v>11.37</v>
      </c>
      <c r="X72" s="202">
        <v>36.340000000000003</v>
      </c>
      <c r="Y72" s="202">
        <v>0</v>
      </c>
      <c r="Z72">
        <v>0</v>
      </c>
      <c r="AA72" s="202">
        <v>5.31</v>
      </c>
      <c r="AB72" s="202">
        <v>0</v>
      </c>
      <c r="AC72" s="202">
        <v>0</v>
      </c>
      <c r="AD72" s="202">
        <v>0</v>
      </c>
      <c r="AE72" s="202">
        <v>23.37</v>
      </c>
      <c r="AF72" s="202">
        <v>0</v>
      </c>
      <c r="AG72" s="202">
        <v>0</v>
      </c>
      <c r="AH72" s="202">
        <v>0</v>
      </c>
      <c r="AI72" s="202">
        <v>46.86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34.21</v>
      </c>
      <c r="AQ72" s="202">
        <v>22.1</v>
      </c>
      <c r="AR72" s="202">
        <v>10.92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158.4</v>
      </c>
      <c r="L73" s="202">
        <v>63.27</v>
      </c>
      <c r="M73" s="202">
        <v>0</v>
      </c>
      <c r="N73" s="202">
        <v>29.1</v>
      </c>
      <c r="O73" s="202">
        <v>48.86</v>
      </c>
      <c r="P73" s="202">
        <v>66.790000000000006</v>
      </c>
      <c r="Q73" s="202">
        <v>5.34</v>
      </c>
      <c r="R73" s="202">
        <v>10.39</v>
      </c>
      <c r="S73" s="202">
        <v>6.47</v>
      </c>
      <c r="T73" s="202">
        <v>0</v>
      </c>
      <c r="U73" s="202">
        <v>228.19</v>
      </c>
      <c r="V73" s="202">
        <v>2.89</v>
      </c>
      <c r="W73" s="202">
        <v>11.37</v>
      </c>
      <c r="X73" s="202">
        <v>36.340000000000003</v>
      </c>
      <c r="Y73" s="202">
        <v>0</v>
      </c>
      <c r="Z73">
        <v>0</v>
      </c>
      <c r="AA73" s="202">
        <v>5.31</v>
      </c>
      <c r="AB73" s="202">
        <v>0</v>
      </c>
      <c r="AC73" s="202">
        <v>0</v>
      </c>
      <c r="AD73" s="202">
        <v>0</v>
      </c>
      <c r="AE73" s="202">
        <v>22.26</v>
      </c>
      <c r="AF73" s="202">
        <v>0</v>
      </c>
      <c r="AG73" s="202">
        <v>0</v>
      </c>
      <c r="AH73" s="202">
        <v>0</v>
      </c>
      <c r="AI73" s="202">
        <v>55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34.21</v>
      </c>
      <c r="AQ73" s="202">
        <v>22.1</v>
      </c>
      <c r="AR73" s="202">
        <v>6.34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158.4</v>
      </c>
      <c r="L74" s="202">
        <v>63.27</v>
      </c>
      <c r="M74" s="202">
        <v>0</v>
      </c>
      <c r="N74" s="202">
        <v>29.1</v>
      </c>
      <c r="O74" s="202">
        <v>48.86</v>
      </c>
      <c r="P74" s="202">
        <v>66.790000000000006</v>
      </c>
      <c r="Q74" s="202">
        <v>5.34</v>
      </c>
      <c r="R74" s="202">
        <v>10.39</v>
      </c>
      <c r="S74" s="202">
        <v>6.47</v>
      </c>
      <c r="T74" s="202">
        <v>0</v>
      </c>
      <c r="U74" s="202">
        <v>228.19</v>
      </c>
      <c r="V74" s="202">
        <v>2.89</v>
      </c>
      <c r="W74" s="202">
        <v>11.37</v>
      </c>
      <c r="X74" s="202">
        <v>36.340000000000003</v>
      </c>
      <c r="Y74" s="202">
        <v>0</v>
      </c>
      <c r="Z74">
        <v>0</v>
      </c>
      <c r="AA74" s="202">
        <v>5.31</v>
      </c>
      <c r="AB74" s="202">
        <v>0</v>
      </c>
      <c r="AC74" s="202">
        <v>0</v>
      </c>
      <c r="AD74" s="202">
        <v>0</v>
      </c>
      <c r="AE74" s="202">
        <v>22.26</v>
      </c>
      <c r="AF74" s="202">
        <v>0</v>
      </c>
      <c r="AG74" s="202">
        <v>0</v>
      </c>
      <c r="AH74" s="202">
        <v>0</v>
      </c>
      <c r="AI74" s="202">
        <v>55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34.21</v>
      </c>
      <c r="AQ74" s="202">
        <v>22.1</v>
      </c>
      <c r="AR74" s="202">
        <v>3.31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158.38999999999999</v>
      </c>
      <c r="L75" s="202">
        <v>63.27</v>
      </c>
      <c r="M75" s="202">
        <v>0</v>
      </c>
      <c r="N75" s="202">
        <v>29.1</v>
      </c>
      <c r="O75" s="202">
        <v>48.86</v>
      </c>
      <c r="P75" s="202">
        <v>66.790000000000006</v>
      </c>
      <c r="Q75" s="202">
        <v>5.34</v>
      </c>
      <c r="R75" s="202">
        <v>10.39</v>
      </c>
      <c r="S75" s="202">
        <v>6.47</v>
      </c>
      <c r="T75" s="202">
        <v>0</v>
      </c>
      <c r="U75" s="202">
        <v>228.19</v>
      </c>
      <c r="V75" s="202">
        <v>2.89</v>
      </c>
      <c r="W75" s="202">
        <v>11.37</v>
      </c>
      <c r="X75" s="202">
        <v>36.340000000000003</v>
      </c>
      <c r="Y75" s="202">
        <v>0</v>
      </c>
      <c r="Z75">
        <v>0</v>
      </c>
      <c r="AA75" s="202">
        <v>5.68</v>
      </c>
      <c r="AB75" s="202">
        <v>0</v>
      </c>
      <c r="AC75" s="202">
        <v>0</v>
      </c>
      <c r="AD75" s="202">
        <v>0</v>
      </c>
      <c r="AE75" s="202">
        <v>22.26</v>
      </c>
      <c r="AF75" s="202">
        <v>0</v>
      </c>
      <c r="AG75" s="202">
        <v>0</v>
      </c>
      <c r="AH75" s="202">
        <v>0</v>
      </c>
      <c r="AI75" s="202">
        <v>55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34.21</v>
      </c>
      <c r="AQ75" s="202">
        <v>22.1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158.38999999999999</v>
      </c>
      <c r="L76" s="202">
        <v>63.27</v>
      </c>
      <c r="M76" s="202">
        <v>0</v>
      </c>
      <c r="N76" s="202">
        <v>29.1</v>
      </c>
      <c r="O76" s="202">
        <v>48.86</v>
      </c>
      <c r="P76" s="202">
        <v>66.790000000000006</v>
      </c>
      <c r="Q76" s="202">
        <v>5.34</v>
      </c>
      <c r="R76" s="202">
        <v>10.39</v>
      </c>
      <c r="S76" s="202">
        <v>6.47</v>
      </c>
      <c r="T76" s="202">
        <v>0</v>
      </c>
      <c r="U76" s="202">
        <v>228.19</v>
      </c>
      <c r="V76" s="202">
        <v>2.89</v>
      </c>
      <c r="W76" s="202">
        <v>11.37</v>
      </c>
      <c r="X76" s="202">
        <v>36.340000000000003</v>
      </c>
      <c r="Y76" s="202">
        <v>0</v>
      </c>
      <c r="Z76">
        <v>0</v>
      </c>
      <c r="AA76" s="202">
        <v>5.68</v>
      </c>
      <c r="AB76" s="202">
        <v>0</v>
      </c>
      <c r="AC76" s="202">
        <v>0</v>
      </c>
      <c r="AD76" s="202">
        <v>0</v>
      </c>
      <c r="AE76" s="202">
        <v>22.26</v>
      </c>
      <c r="AF76" s="202">
        <v>0</v>
      </c>
      <c r="AG76" s="202">
        <v>0</v>
      </c>
      <c r="AH76" s="202">
        <v>0</v>
      </c>
      <c r="AI76" s="202">
        <v>55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34.21</v>
      </c>
      <c r="AQ76" s="202">
        <v>22.1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87.06</v>
      </c>
      <c r="L77" s="202">
        <v>63.27</v>
      </c>
      <c r="M77" s="202">
        <v>0</v>
      </c>
      <c r="N77" s="202">
        <v>29.1</v>
      </c>
      <c r="O77" s="202">
        <v>48.86</v>
      </c>
      <c r="P77" s="202">
        <v>66.790000000000006</v>
      </c>
      <c r="Q77" s="202">
        <v>5.34</v>
      </c>
      <c r="R77" s="202">
        <v>10.39</v>
      </c>
      <c r="S77" s="202">
        <v>6.47</v>
      </c>
      <c r="T77" s="202">
        <v>0</v>
      </c>
      <c r="U77" s="202">
        <v>228.19</v>
      </c>
      <c r="V77" s="202">
        <v>2.4500000000000002</v>
      </c>
      <c r="W77" s="202">
        <v>11.37</v>
      </c>
      <c r="X77" s="202">
        <v>36.340000000000003</v>
      </c>
      <c r="Y77" s="202">
        <v>0</v>
      </c>
      <c r="Z77">
        <v>0</v>
      </c>
      <c r="AA77" s="202">
        <v>5.68</v>
      </c>
      <c r="AB77" s="202">
        <v>0</v>
      </c>
      <c r="AC77" s="202">
        <v>0</v>
      </c>
      <c r="AD77" s="202">
        <v>0</v>
      </c>
      <c r="AE77" s="202">
        <v>22.26</v>
      </c>
      <c r="AF77" s="202">
        <v>0</v>
      </c>
      <c r="AG77" s="202">
        <v>0</v>
      </c>
      <c r="AH77" s="202">
        <v>0</v>
      </c>
      <c r="AI77" s="202">
        <v>55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34.21</v>
      </c>
      <c r="AQ77" s="202">
        <v>22.1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86.82</v>
      </c>
      <c r="L78" s="202">
        <v>63.27</v>
      </c>
      <c r="M78" s="202">
        <v>0</v>
      </c>
      <c r="N78" s="202">
        <v>29.1</v>
      </c>
      <c r="O78" s="202">
        <v>48.86</v>
      </c>
      <c r="P78" s="202">
        <v>66.790000000000006</v>
      </c>
      <c r="Q78" s="202">
        <v>5.34</v>
      </c>
      <c r="R78" s="202">
        <v>10.39</v>
      </c>
      <c r="S78" s="202">
        <v>6.47</v>
      </c>
      <c r="T78" s="202">
        <v>0</v>
      </c>
      <c r="U78" s="202">
        <v>228.19</v>
      </c>
      <c r="V78" s="202">
        <v>2.4500000000000002</v>
      </c>
      <c r="W78" s="202">
        <v>11.37</v>
      </c>
      <c r="X78" s="202">
        <v>36.340000000000003</v>
      </c>
      <c r="Y78" s="202">
        <v>0</v>
      </c>
      <c r="Z78">
        <v>0</v>
      </c>
      <c r="AA78" s="202">
        <v>5.68</v>
      </c>
      <c r="AB78" s="202">
        <v>0</v>
      </c>
      <c r="AC78" s="202">
        <v>0</v>
      </c>
      <c r="AD78" s="202">
        <v>0</v>
      </c>
      <c r="AE78" s="202">
        <v>22.26</v>
      </c>
      <c r="AF78" s="202">
        <v>0</v>
      </c>
      <c r="AG78" s="202">
        <v>0</v>
      </c>
      <c r="AH78" s="202">
        <v>0</v>
      </c>
      <c r="AI78" s="202">
        <v>55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34.21</v>
      </c>
      <c r="AQ78" s="202">
        <v>22.1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154.84</v>
      </c>
      <c r="L79" s="202">
        <v>59.8</v>
      </c>
      <c r="M79" s="202">
        <v>0</v>
      </c>
      <c r="N79" s="202">
        <v>29.1</v>
      </c>
      <c r="O79" s="202">
        <v>48.86</v>
      </c>
      <c r="P79" s="202">
        <v>66.790000000000006</v>
      </c>
      <c r="Q79" s="202">
        <v>5.34</v>
      </c>
      <c r="R79" s="202">
        <v>10.39</v>
      </c>
      <c r="S79" s="202">
        <v>6.47</v>
      </c>
      <c r="T79" s="202">
        <v>0</v>
      </c>
      <c r="U79" s="202">
        <v>228.19</v>
      </c>
      <c r="V79" s="202">
        <v>2.4500000000000002</v>
      </c>
      <c r="W79" s="202">
        <v>11.37</v>
      </c>
      <c r="X79" s="202">
        <v>36.340000000000003</v>
      </c>
      <c r="Y79" s="202">
        <v>0</v>
      </c>
      <c r="Z79">
        <v>0</v>
      </c>
      <c r="AA79" s="202">
        <v>5.68</v>
      </c>
      <c r="AB79" s="202">
        <v>0</v>
      </c>
      <c r="AC79" s="202">
        <v>0</v>
      </c>
      <c r="AD79" s="202">
        <v>0</v>
      </c>
      <c r="AE79" s="202">
        <v>22.26</v>
      </c>
      <c r="AF79" s="202">
        <v>0</v>
      </c>
      <c r="AG79" s="202">
        <v>0</v>
      </c>
      <c r="AH79" s="202">
        <v>0</v>
      </c>
      <c r="AI79" s="202">
        <v>55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34.21</v>
      </c>
      <c r="AQ79" s="202">
        <v>22.1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158.38999999999999</v>
      </c>
      <c r="L80" s="202">
        <v>63.27</v>
      </c>
      <c r="M80" s="202">
        <v>0</v>
      </c>
      <c r="N80" s="202">
        <v>29.1</v>
      </c>
      <c r="O80" s="202">
        <v>48.86</v>
      </c>
      <c r="P80" s="202">
        <v>66.790000000000006</v>
      </c>
      <c r="Q80" s="202">
        <v>5.34</v>
      </c>
      <c r="R80" s="202">
        <v>10.39</v>
      </c>
      <c r="S80" s="202">
        <v>6.47</v>
      </c>
      <c r="T80" s="202">
        <v>0</v>
      </c>
      <c r="U80" s="202">
        <v>228.19</v>
      </c>
      <c r="V80" s="202">
        <v>2.4500000000000002</v>
      </c>
      <c r="W80" s="202">
        <v>11.37</v>
      </c>
      <c r="X80" s="202">
        <v>36.340000000000003</v>
      </c>
      <c r="Y80" s="202">
        <v>0</v>
      </c>
      <c r="Z80">
        <v>0</v>
      </c>
      <c r="AA80" s="202">
        <v>5.68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34.21</v>
      </c>
      <c r="AQ80" s="202">
        <v>22.1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158.38999999999999</v>
      </c>
      <c r="L81" s="202">
        <v>63.27</v>
      </c>
      <c r="M81" s="202">
        <v>0</v>
      </c>
      <c r="N81" s="202">
        <v>29.1</v>
      </c>
      <c r="O81" s="202">
        <v>48.86</v>
      </c>
      <c r="P81" s="202">
        <v>66.790000000000006</v>
      </c>
      <c r="Q81" s="202">
        <v>5.34</v>
      </c>
      <c r="R81" s="202">
        <v>10.39</v>
      </c>
      <c r="S81" s="202">
        <v>6.47</v>
      </c>
      <c r="T81" s="202">
        <v>0</v>
      </c>
      <c r="U81" s="202">
        <v>228.19</v>
      </c>
      <c r="V81" s="202">
        <v>2.4500000000000002</v>
      </c>
      <c r="W81" s="202">
        <v>11.37</v>
      </c>
      <c r="X81" s="202">
        <v>36.340000000000003</v>
      </c>
      <c r="Y81" s="202">
        <v>0</v>
      </c>
      <c r="Z81">
        <v>0</v>
      </c>
      <c r="AA81" s="202">
        <v>5.68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34.21</v>
      </c>
      <c r="AQ81" s="202">
        <v>22.1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158.38999999999999</v>
      </c>
      <c r="L82" s="202">
        <v>63.27</v>
      </c>
      <c r="M82" s="202">
        <v>0</v>
      </c>
      <c r="N82" s="202">
        <v>29.1</v>
      </c>
      <c r="O82" s="202">
        <v>48.86</v>
      </c>
      <c r="P82" s="202">
        <v>66.790000000000006</v>
      </c>
      <c r="Q82" s="202">
        <v>5.34</v>
      </c>
      <c r="R82" s="202">
        <v>10.39</v>
      </c>
      <c r="S82" s="202">
        <v>6.47</v>
      </c>
      <c r="T82" s="202">
        <v>0</v>
      </c>
      <c r="U82" s="202">
        <v>228.19</v>
      </c>
      <c r="V82" s="202">
        <v>2.4500000000000002</v>
      </c>
      <c r="W82" s="202">
        <v>11.37</v>
      </c>
      <c r="X82" s="202">
        <v>36.340000000000003</v>
      </c>
      <c r="Y82" s="202">
        <v>0</v>
      </c>
      <c r="Z82">
        <v>0</v>
      </c>
      <c r="AA82" s="202">
        <v>5.68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34.21</v>
      </c>
      <c r="AQ82" s="202">
        <v>22.1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158.38999999999999</v>
      </c>
      <c r="L83" s="202">
        <v>63.27</v>
      </c>
      <c r="M83" s="202">
        <v>0</v>
      </c>
      <c r="N83" s="202">
        <v>29.1</v>
      </c>
      <c r="O83" s="202">
        <v>48.86</v>
      </c>
      <c r="P83" s="202">
        <v>66.790000000000006</v>
      </c>
      <c r="Q83" s="202">
        <v>5.34</v>
      </c>
      <c r="R83" s="202">
        <v>10.39</v>
      </c>
      <c r="S83" s="202">
        <v>6.47</v>
      </c>
      <c r="T83" s="202">
        <v>0</v>
      </c>
      <c r="U83" s="202">
        <v>228.19</v>
      </c>
      <c r="V83" s="202">
        <v>2.4500000000000002</v>
      </c>
      <c r="W83" s="202">
        <v>11.37</v>
      </c>
      <c r="X83" s="202">
        <v>36.340000000000003</v>
      </c>
      <c r="Y83" s="202">
        <v>0</v>
      </c>
      <c r="Z83">
        <v>0</v>
      </c>
      <c r="AA83" s="202">
        <v>5.68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34.21</v>
      </c>
      <c r="AQ83" s="202">
        <v>22.1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158.38999999999999</v>
      </c>
      <c r="L84" s="202">
        <v>63.27</v>
      </c>
      <c r="M84" s="202">
        <v>0</v>
      </c>
      <c r="N84" s="202">
        <v>29.1</v>
      </c>
      <c r="O84" s="202">
        <v>48.86</v>
      </c>
      <c r="P84" s="202">
        <v>66.790000000000006</v>
      </c>
      <c r="Q84" s="202">
        <v>5.34</v>
      </c>
      <c r="R84" s="202">
        <v>10.39</v>
      </c>
      <c r="S84" s="202">
        <v>6.47</v>
      </c>
      <c r="T84" s="202">
        <v>0</v>
      </c>
      <c r="U84" s="202">
        <v>228.19</v>
      </c>
      <c r="V84" s="202">
        <v>2.4500000000000002</v>
      </c>
      <c r="W84" s="202">
        <v>11.37</v>
      </c>
      <c r="X84" s="202">
        <v>36.340000000000003</v>
      </c>
      <c r="Y84" s="202">
        <v>0</v>
      </c>
      <c r="Z84">
        <v>0</v>
      </c>
      <c r="AA84" s="202">
        <v>5.68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34.21</v>
      </c>
      <c r="AQ84" s="202">
        <v>22.1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158.38999999999999</v>
      </c>
      <c r="L85" s="202">
        <v>63.27</v>
      </c>
      <c r="M85" s="202">
        <v>0</v>
      </c>
      <c r="N85" s="202">
        <v>29.1</v>
      </c>
      <c r="O85" s="202">
        <v>48.86</v>
      </c>
      <c r="P85" s="202">
        <v>66.790000000000006</v>
      </c>
      <c r="Q85" s="202">
        <v>5.34</v>
      </c>
      <c r="R85" s="202">
        <v>10.39</v>
      </c>
      <c r="S85" s="202">
        <v>6.47</v>
      </c>
      <c r="T85" s="202">
        <v>0</v>
      </c>
      <c r="U85" s="202">
        <v>228.19</v>
      </c>
      <c r="V85" s="202">
        <v>2.4500000000000002</v>
      </c>
      <c r="W85" s="202">
        <v>11.37</v>
      </c>
      <c r="X85" s="202">
        <v>36.340000000000003</v>
      </c>
      <c r="Y85" s="202">
        <v>0</v>
      </c>
      <c r="Z85">
        <v>0</v>
      </c>
      <c r="AA85" s="202">
        <v>6.25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34.21</v>
      </c>
      <c r="AQ85" s="202">
        <v>22.1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158.38999999999999</v>
      </c>
      <c r="L86" s="202">
        <v>63.27</v>
      </c>
      <c r="M86" s="202">
        <v>0</v>
      </c>
      <c r="N86" s="202">
        <v>29.1</v>
      </c>
      <c r="O86" s="202">
        <v>48.86</v>
      </c>
      <c r="P86" s="202">
        <v>66.790000000000006</v>
      </c>
      <c r="Q86" s="202">
        <v>5.34</v>
      </c>
      <c r="R86" s="202">
        <v>10.39</v>
      </c>
      <c r="S86" s="202">
        <v>6.47</v>
      </c>
      <c r="T86" s="202">
        <v>0</v>
      </c>
      <c r="U86" s="202">
        <v>228.19</v>
      </c>
      <c r="V86" s="202">
        <v>2.4500000000000002</v>
      </c>
      <c r="W86" s="202">
        <v>11.37</v>
      </c>
      <c r="X86" s="202">
        <v>36.340000000000003</v>
      </c>
      <c r="Y86" s="202">
        <v>0</v>
      </c>
      <c r="Z86">
        <v>0</v>
      </c>
      <c r="AA86" s="202">
        <v>6.25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34.21</v>
      </c>
      <c r="AQ86" s="202">
        <v>22.1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158.32</v>
      </c>
      <c r="L87" s="202">
        <v>63.27</v>
      </c>
      <c r="M87" s="202">
        <v>0</v>
      </c>
      <c r="N87" s="202">
        <v>29.1</v>
      </c>
      <c r="O87" s="202">
        <v>48.86</v>
      </c>
      <c r="P87" s="202">
        <v>66.790000000000006</v>
      </c>
      <c r="Q87" s="202">
        <v>5.34</v>
      </c>
      <c r="R87" s="202">
        <v>10.39</v>
      </c>
      <c r="S87" s="202">
        <v>6.47</v>
      </c>
      <c r="T87" s="202">
        <v>0</v>
      </c>
      <c r="U87" s="202">
        <v>228.19</v>
      </c>
      <c r="V87" s="202">
        <v>2.4500000000000002</v>
      </c>
      <c r="W87" s="202">
        <v>11.37</v>
      </c>
      <c r="X87" s="202">
        <v>36.340000000000003</v>
      </c>
      <c r="Y87" s="202">
        <v>0</v>
      </c>
      <c r="Z87">
        <v>0</v>
      </c>
      <c r="AA87" s="202">
        <v>6.25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34.21</v>
      </c>
      <c r="AQ87" s="202">
        <v>22.1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158.32</v>
      </c>
      <c r="L88" s="202">
        <v>63.27</v>
      </c>
      <c r="M88" s="202">
        <v>0</v>
      </c>
      <c r="N88" s="202">
        <v>29.1</v>
      </c>
      <c r="O88" s="202">
        <v>48.86</v>
      </c>
      <c r="P88" s="202">
        <v>66.790000000000006</v>
      </c>
      <c r="Q88" s="202">
        <v>5.34</v>
      </c>
      <c r="R88" s="202">
        <v>10.39</v>
      </c>
      <c r="S88" s="202">
        <v>6.47</v>
      </c>
      <c r="T88" s="202">
        <v>0</v>
      </c>
      <c r="U88" s="202">
        <v>228.19</v>
      </c>
      <c r="V88" s="202">
        <v>2.4500000000000002</v>
      </c>
      <c r="W88" s="202">
        <v>11.37</v>
      </c>
      <c r="X88" s="202">
        <v>36.340000000000003</v>
      </c>
      <c r="Y88" s="202">
        <v>0</v>
      </c>
      <c r="Z88">
        <v>0</v>
      </c>
      <c r="AA88" s="202">
        <v>6.25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34.21</v>
      </c>
      <c r="AQ88" s="202">
        <v>22.1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158.32</v>
      </c>
      <c r="L89" s="202">
        <v>63.27</v>
      </c>
      <c r="M89" s="202">
        <v>0</v>
      </c>
      <c r="N89" s="202">
        <v>29.1</v>
      </c>
      <c r="O89" s="202">
        <v>48.86</v>
      </c>
      <c r="P89" s="202">
        <v>66.790000000000006</v>
      </c>
      <c r="Q89" s="202">
        <v>5.34</v>
      </c>
      <c r="R89" s="202">
        <v>10.39</v>
      </c>
      <c r="S89" s="202">
        <v>6.47</v>
      </c>
      <c r="T89" s="202">
        <v>0</v>
      </c>
      <c r="U89" s="202">
        <v>228.19</v>
      </c>
      <c r="V89" s="202">
        <v>2.4500000000000002</v>
      </c>
      <c r="W89" s="202">
        <v>11.37</v>
      </c>
      <c r="X89" s="202">
        <v>36.340000000000003</v>
      </c>
      <c r="Y89" s="202">
        <v>0</v>
      </c>
      <c r="Z89">
        <v>0</v>
      </c>
      <c r="AA89" s="202">
        <v>6.25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34.21</v>
      </c>
      <c r="AQ89" s="202">
        <v>22.1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158.32</v>
      </c>
      <c r="L90" s="202">
        <v>63.27</v>
      </c>
      <c r="M90" s="202">
        <v>0</v>
      </c>
      <c r="N90" s="202">
        <v>29.1</v>
      </c>
      <c r="O90" s="202">
        <v>48.86</v>
      </c>
      <c r="P90" s="202">
        <v>66.790000000000006</v>
      </c>
      <c r="Q90" s="202">
        <v>5.34</v>
      </c>
      <c r="R90" s="202">
        <v>10.39</v>
      </c>
      <c r="S90" s="202">
        <v>6.47</v>
      </c>
      <c r="T90" s="202">
        <v>0</v>
      </c>
      <c r="U90" s="202">
        <v>228.19</v>
      </c>
      <c r="V90" s="202">
        <v>2.4500000000000002</v>
      </c>
      <c r="W90" s="202">
        <v>11.37</v>
      </c>
      <c r="X90" s="202">
        <v>36.340000000000003</v>
      </c>
      <c r="Y90" s="202">
        <v>0</v>
      </c>
      <c r="Z90">
        <v>0</v>
      </c>
      <c r="AA90" s="202">
        <v>6.25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34.21</v>
      </c>
      <c r="AQ90" s="202">
        <v>22.1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158.32</v>
      </c>
      <c r="L91" s="202">
        <v>63.27</v>
      </c>
      <c r="M91" s="202">
        <v>0</v>
      </c>
      <c r="N91" s="202">
        <v>29.1</v>
      </c>
      <c r="O91" s="202">
        <v>48.86</v>
      </c>
      <c r="P91" s="202">
        <v>66.790000000000006</v>
      </c>
      <c r="Q91" s="202">
        <v>5.34</v>
      </c>
      <c r="R91" s="202">
        <v>10.39</v>
      </c>
      <c r="S91" s="202">
        <v>6.47</v>
      </c>
      <c r="T91" s="202">
        <v>0</v>
      </c>
      <c r="U91" s="202">
        <v>228.19</v>
      </c>
      <c r="V91" s="202">
        <v>2.4500000000000002</v>
      </c>
      <c r="W91" s="202">
        <v>11.37</v>
      </c>
      <c r="X91" s="202">
        <v>36.340000000000003</v>
      </c>
      <c r="Y91" s="202">
        <v>0</v>
      </c>
      <c r="Z91">
        <v>0</v>
      </c>
      <c r="AA91" s="202">
        <v>6.25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34.21</v>
      </c>
      <c r="AQ91" s="202">
        <v>22.1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158.32</v>
      </c>
      <c r="L92" s="202">
        <v>63.27</v>
      </c>
      <c r="M92" s="202">
        <v>0</v>
      </c>
      <c r="N92" s="202">
        <v>29.1</v>
      </c>
      <c r="O92" s="202">
        <v>48.86</v>
      </c>
      <c r="P92" s="202">
        <v>66.790000000000006</v>
      </c>
      <c r="Q92" s="202">
        <v>5.34</v>
      </c>
      <c r="R92" s="202">
        <v>10.39</v>
      </c>
      <c r="S92" s="202">
        <v>6.47</v>
      </c>
      <c r="T92" s="202">
        <v>0</v>
      </c>
      <c r="U92" s="202">
        <v>228.19</v>
      </c>
      <c r="V92" s="202">
        <v>2.4500000000000002</v>
      </c>
      <c r="W92" s="202">
        <v>11.37</v>
      </c>
      <c r="X92" s="202">
        <v>36.340000000000003</v>
      </c>
      <c r="Y92" s="202">
        <v>0</v>
      </c>
      <c r="Z92">
        <v>0</v>
      </c>
      <c r="AA92" s="202">
        <v>6.25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34.21</v>
      </c>
      <c r="AQ92" s="202">
        <v>22.1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158.32</v>
      </c>
      <c r="L93" s="202">
        <v>63.27</v>
      </c>
      <c r="M93" s="202">
        <v>0</v>
      </c>
      <c r="N93" s="202">
        <v>29.1</v>
      </c>
      <c r="O93" s="202">
        <v>48.86</v>
      </c>
      <c r="P93" s="202">
        <v>66.790000000000006</v>
      </c>
      <c r="Q93" s="202">
        <v>5.34</v>
      </c>
      <c r="R93" s="202">
        <v>10.39</v>
      </c>
      <c r="S93" s="202">
        <v>6.47</v>
      </c>
      <c r="T93" s="202">
        <v>0</v>
      </c>
      <c r="U93" s="202">
        <v>228.19</v>
      </c>
      <c r="V93" s="202">
        <v>2.4500000000000002</v>
      </c>
      <c r="W93" s="202">
        <v>11.37</v>
      </c>
      <c r="X93" s="202">
        <v>36.340000000000003</v>
      </c>
      <c r="Y93" s="202">
        <v>0</v>
      </c>
      <c r="Z93">
        <v>0</v>
      </c>
      <c r="AA93" s="202">
        <v>6.25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34.21</v>
      </c>
      <c r="AQ93" s="202">
        <v>22.1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158.32</v>
      </c>
      <c r="L94" s="202">
        <v>63.27</v>
      </c>
      <c r="M94" s="202">
        <v>0</v>
      </c>
      <c r="N94" s="202">
        <v>29.1</v>
      </c>
      <c r="O94" s="202">
        <v>48.86</v>
      </c>
      <c r="P94" s="202">
        <v>66.790000000000006</v>
      </c>
      <c r="Q94" s="202">
        <v>5.34</v>
      </c>
      <c r="R94" s="202">
        <v>10.39</v>
      </c>
      <c r="S94" s="202">
        <v>6.47</v>
      </c>
      <c r="T94" s="202">
        <v>0</v>
      </c>
      <c r="U94" s="202">
        <v>228.19</v>
      </c>
      <c r="V94" s="202">
        <v>2.4500000000000002</v>
      </c>
      <c r="W94" s="202">
        <v>11.37</v>
      </c>
      <c r="X94" s="202">
        <v>36.340000000000003</v>
      </c>
      <c r="Y94" s="202">
        <v>0</v>
      </c>
      <c r="Z94">
        <v>0</v>
      </c>
      <c r="AA94" s="202">
        <v>6.25</v>
      </c>
      <c r="AB94" s="202">
        <v>0</v>
      </c>
      <c r="AC94" s="202">
        <v>0</v>
      </c>
      <c r="AD94" s="202">
        <v>0</v>
      </c>
      <c r="AE94" s="202">
        <v>22.65</v>
      </c>
      <c r="AF94" s="202">
        <v>0</v>
      </c>
      <c r="AG94" s="202">
        <v>0</v>
      </c>
      <c r="AH94" s="202">
        <v>0</v>
      </c>
      <c r="AI94" s="202">
        <v>55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34.21</v>
      </c>
      <c r="AQ94" s="202">
        <v>22.1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158.32</v>
      </c>
      <c r="L95" s="202">
        <v>63.27</v>
      </c>
      <c r="M95" s="202">
        <v>0</v>
      </c>
      <c r="N95" s="202">
        <v>29.1</v>
      </c>
      <c r="O95" s="202">
        <v>48.86</v>
      </c>
      <c r="P95" s="202">
        <v>66.790000000000006</v>
      </c>
      <c r="Q95" s="202">
        <v>5.34</v>
      </c>
      <c r="R95" s="202">
        <v>10.39</v>
      </c>
      <c r="S95" s="202">
        <v>6.47</v>
      </c>
      <c r="T95" s="202">
        <v>0</v>
      </c>
      <c r="U95" s="202">
        <v>228.19</v>
      </c>
      <c r="V95" s="202">
        <v>2.64</v>
      </c>
      <c r="W95" s="202">
        <v>11.37</v>
      </c>
      <c r="X95" s="202">
        <v>36.340000000000003</v>
      </c>
      <c r="Y95" s="202">
        <v>0</v>
      </c>
      <c r="Z95">
        <v>0</v>
      </c>
      <c r="AA95" s="202">
        <v>6.25</v>
      </c>
      <c r="AB95" s="202">
        <v>0</v>
      </c>
      <c r="AC95" s="202">
        <v>0</v>
      </c>
      <c r="AD95" s="202">
        <v>0</v>
      </c>
      <c r="AE95" s="202">
        <v>22.65</v>
      </c>
      <c r="AF95" s="202">
        <v>0</v>
      </c>
      <c r="AG95" s="202">
        <v>0</v>
      </c>
      <c r="AH95" s="202">
        <v>0</v>
      </c>
      <c r="AI95" s="202">
        <v>55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34.21</v>
      </c>
      <c r="AQ95" s="202">
        <v>22.1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158.32</v>
      </c>
      <c r="L96" s="202">
        <v>63.27</v>
      </c>
      <c r="M96" s="202">
        <v>0</v>
      </c>
      <c r="N96" s="202">
        <v>29.1</v>
      </c>
      <c r="O96" s="202">
        <v>48.86</v>
      </c>
      <c r="P96" s="202">
        <v>66.790000000000006</v>
      </c>
      <c r="Q96" s="202">
        <v>5.34</v>
      </c>
      <c r="R96" s="202">
        <v>10.39</v>
      </c>
      <c r="S96" s="202">
        <v>6.47</v>
      </c>
      <c r="T96" s="202">
        <v>0</v>
      </c>
      <c r="U96" s="202">
        <v>228.19</v>
      </c>
      <c r="V96" s="202">
        <v>2.65</v>
      </c>
      <c r="W96" s="202">
        <v>11.37</v>
      </c>
      <c r="X96" s="202">
        <v>36.340000000000003</v>
      </c>
      <c r="Y96" s="202">
        <v>0</v>
      </c>
      <c r="Z96">
        <v>0</v>
      </c>
      <c r="AA96" s="202">
        <v>6.25</v>
      </c>
      <c r="AB96" s="202">
        <v>0</v>
      </c>
      <c r="AC96" s="202">
        <v>0</v>
      </c>
      <c r="AD96" s="202">
        <v>0</v>
      </c>
      <c r="AE96" s="202">
        <v>24.49</v>
      </c>
      <c r="AF96" s="202">
        <v>0</v>
      </c>
      <c r="AG96" s="202">
        <v>0</v>
      </c>
      <c r="AH96" s="202">
        <v>0</v>
      </c>
      <c r="AI96" s="202">
        <v>55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34.21</v>
      </c>
      <c r="AQ96" s="202">
        <v>22.1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158.32</v>
      </c>
      <c r="L97" s="202">
        <v>63.27</v>
      </c>
      <c r="M97" s="202">
        <v>0</v>
      </c>
      <c r="N97" s="202">
        <v>29.1</v>
      </c>
      <c r="O97" s="202">
        <v>48.86</v>
      </c>
      <c r="P97" s="202">
        <v>66.790000000000006</v>
      </c>
      <c r="Q97" s="202">
        <v>5.34</v>
      </c>
      <c r="R97" s="202">
        <v>10.39</v>
      </c>
      <c r="S97" s="202">
        <v>6.47</v>
      </c>
      <c r="T97" s="202">
        <v>0</v>
      </c>
      <c r="U97" s="202">
        <v>228.19</v>
      </c>
      <c r="V97" s="202">
        <v>2.65</v>
      </c>
      <c r="W97" s="202">
        <v>11.37</v>
      </c>
      <c r="X97" s="202">
        <v>36.340000000000003</v>
      </c>
      <c r="Y97" s="202">
        <v>0</v>
      </c>
      <c r="Z97">
        <v>0</v>
      </c>
      <c r="AA97" s="202">
        <v>6.25</v>
      </c>
      <c r="AB97" s="202">
        <v>0</v>
      </c>
      <c r="AC97" s="202">
        <v>0</v>
      </c>
      <c r="AD97" s="202">
        <v>0</v>
      </c>
      <c r="AE97" s="202">
        <v>24.49</v>
      </c>
      <c r="AF97" s="202">
        <v>0</v>
      </c>
      <c r="AG97" s="202">
        <v>0</v>
      </c>
      <c r="AH97" s="202">
        <v>0</v>
      </c>
      <c r="AI97" s="202">
        <v>55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34.21</v>
      </c>
      <c r="AQ97" s="202">
        <v>22.1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158.32</v>
      </c>
      <c r="L98" s="202">
        <v>63.27</v>
      </c>
      <c r="M98" s="202">
        <v>0</v>
      </c>
      <c r="N98" s="202">
        <v>29.1</v>
      </c>
      <c r="O98" s="202">
        <v>48.86</v>
      </c>
      <c r="P98" s="202">
        <v>66.790000000000006</v>
      </c>
      <c r="Q98" s="202">
        <v>5.34</v>
      </c>
      <c r="R98" s="202">
        <v>10.39</v>
      </c>
      <c r="S98" s="202">
        <v>6.47</v>
      </c>
      <c r="T98" s="202">
        <v>0</v>
      </c>
      <c r="U98" s="202">
        <v>228.19</v>
      </c>
      <c r="V98" s="202">
        <v>2.65</v>
      </c>
      <c r="W98" s="202">
        <v>11.37</v>
      </c>
      <c r="X98" s="202">
        <v>36.340000000000003</v>
      </c>
      <c r="Y98" s="202">
        <v>0</v>
      </c>
      <c r="Z98">
        <v>0</v>
      </c>
      <c r="AA98" s="202">
        <v>6.25</v>
      </c>
      <c r="AB98" s="202">
        <v>0</v>
      </c>
      <c r="AC98" s="202">
        <v>0</v>
      </c>
      <c r="AD98" s="202">
        <v>0</v>
      </c>
      <c r="AE98" s="202">
        <v>24.49</v>
      </c>
      <c r="AF98" s="202">
        <v>0</v>
      </c>
      <c r="AG98" s="202">
        <v>0</v>
      </c>
      <c r="AH98" s="202">
        <v>0</v>
      </c>
      <c r="AI98" s="202">
        <v>55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34.21</v>
      </c>
      <c r="AQ98" s="202">
        <v>22.1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3.1011049999999951</v>
      </c>
      <c r="L99">
        <f t="shared" si="0"/>
        <v>1.3167950000000037</v>
      </c>
      <c r="M99">
        <f t="shared" si="0"/>
        <v>0</v>
      </c>
      <c r="N99">
        <f t="shared" si="0"/>
        <v>0.69661499999999921</v>
      </c>
      <c r="O99">
        <f t="shared" si="0"/>
        <v>1.1696674999999994</v>
      </c>
      <c r="P99">
        <f t="shared" si="0"/>
        <v>1.5942924999999997</v>
      </c>
      <c r="Q99">
        <f t="shared" si="0"/>
        <v>0.11043749999999979</v>
      </c>
      <c r="R99">
        <f t="shared" si="0"/>
        <v>0.21718499999999993</v>
      </c>
      <c r="S99">
        <f t="shared" si="0"/>
        <v>0.13703750000000031</v>
      </c>
      <c r="T99">
        <f t="shared" si="0"/>
        <v>0</v>
      </c>
      <c r="U99">
        <f t="shared" si="0"/>
        <v>4.9383749999999944</v>
      </c>
      <c r="V99">
        <f t="shared" si="0"/>
        <v>6.7247499999999849E-2</v>
      </c>
      <c r="W99">
        <f t="shared" si="0"/>
        <v>0.27286249999999995</v>
      </c>
      <c r="X99">
        <f t="shared" si="0"/>
        <v>0.87216000000000105</v>
      </c>
      <c r="Y99">
        <f t="shared" si="0"/>
        <v>0</v>
      </c>
      <c r="Z99">
        <f t="shared" si="0"/>
        <v>0</v>
      </c>
      <c r="AA99">
        <f t="shared" si="0"/>
        <v>0.15144000000000002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0.48945249999999946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1.1951700000000005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0.93990500000000077</v>
      </c>
      <c r="AQ99">
        <f t="shared" si="0"/>
        <v>0.44886999999999955</v>
      </c>
      <c r="AR99">
        <f t="shared" si="0"/>
        <v>0.26542249999999984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9.0299999999999994</v>
      </c>
      <c r="L3" s="202">
        <v>561.03</v>
      </c>
      <c r="M3" s="202">
        <v>27.22</v>
      </c>
      <c r="N3" s="202">
        <v>35.14</v>
      </c>
      <c r="O3" s="202">
        <v>0</v>
      </c>
      <c r="P3" s="202">
        <v>40.4</v>
      </c>
      <c r="Q3" s="202">
        <v>6.46</v>
      </c>
      <c r="R3" s="202">
        <v>12.55</v>
      </c>
      <c r="S3" s="202">
        <v>7.81</v>
      </c>
      <c r="T3" s="202">
        <v>0</v>
      </c>
      <c r="U3" s="202">
        <v>113.7</v>
      </c>
      <c r="V3" s="202">
        <v>3.5</v>
      </c>
      <c r="W3" s="202">
        <v>13.74</v>
      </c>
      <c r="X3" s="202">
        <v>43.41</v>
      </c>
      <c r="Y3" s="202">
        <v>0</v>
      </c>
      <c r="Z3">
        <v>0</v>
      </c>
      <c r="AA3" s="202">
        <v>10.68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69.61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75.2</v>
      </c>
      <c r="AQ3" s="202">
        <v>26.69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9.0299999999999994</v>
      </c>
      <c r="L4" s="202">
        <v>561.03</v>
      </c>
      <c r="M4" s="202">
        <v>27.22</v>
      </c>
      <c r="N4" s="202">
        <v>35.14</v>
      </c>
      <c r="O4" s="202">
        <v>0</v>
      </c>
      <c r="P4" s="202">
        <v>40.4</v>
      </c>
      <c r="Q4" s="202">
        <v>6.46</v>
      </c>
      <c r="R4" s="202">
        <v>12.55</v>
      </c>
      <c r="S4" s="202">
        <v>7.81</v>
      </c>
      <c r="T4" s="202">
        <v>0</v>
      </c>
      <c r="U4" s="202">
        <v>113.7</v>
      </c>
      <c r="V4" s="202">
        <v>3.5</v>
      </c>
      <c r="W4" s="202">
        <v>13.74</v>
      </c>
      <c r="X4" s="202">
        <v>43.41</v>
      </c>
      <c r="Y4" s="202">
        <v>0</v>
      </c>
      <c r="Z4">
        <v>0</v>
      </c>
      <c r="AA4" s="202">
        <v>10.68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69.61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75.2</v>
      </c>
      <c r="AQ4" s="202">
        <v>26.69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9.0299999999999994</v>
      </c>
      <c r="L5" s="202">
        <v>561.03</v>
      </c>
      <c r="M5" s="202">
        <v>27.22</v>
      </c>
      <c r="N5" s="202">
        <v>35.14</v>
      </c>
      <c r="O5" s="202">
        <v>0</v>
      </c>
      <c r="P5" s="202">
        <v>40.4</v>
      </c>
      <c r="Q5" s="202">
        <v>6.46</v>
      </c>
      <c r="R5" s="202">
        <v>12.55</v>
      </c>
      <c r="S5" s="202">
        <v>7.81</v>
      </c>
      <c r="T5" s="202">
        <v>0</v>
      </c>
      <c r="U5" s="202">
        <v>113.7</v>
      </c>
      <c r="V5" s="202">
        <v>3.5</v>
      </c>
      <c r="W5" s="202">
        <v>13.74</v>
      </c>
      <c r="X5" s="202">
        <v>43.41</v>
      </c>
      <c r="Y5" s="202">
        <v>0</v>
      </c>
      <c r="Z5">
        <v>0</v>
      </c>
      <c r="AA5" s="202">
        <v>10.68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69.61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75.2</v>
      </c>
      <c r="AQ5" s="202">
        <v>26.69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9.0299999999999994</v>
      </c>
      <c r="L6" s="202">
        <v>561.03</v>
      </c>
      <c r="M6" s="202">
        <v>27.22</v>
      </c>
      <c r="N6" s="202">
        <v>35.14</v>
      </c>
      <c r="O6" s="202">
        <v>0</v>
      </c>
      <c r="P6" s="202">
        <v>40.4</v>
      </c>
      <c r="Q6" s="202">
        <v>6.46</v>
      </c>
      <c r="R6" s="202">
        <v>12.55</v>
      </c>
      <c r="S6" s="202">
        <v>7.81</v>
      </c>
      <c r="T6" s="202">
        <v>0</v>
      </c>
      <c r="U6" s="202">
        <v>113.7</v>
      </c>
      <c r="V6" s="202">
        <v>3.5</v>
      </c>
      <c r="W6" s="202">
        <v>13.74</v>
      </c>
      <c r="X6" s="202">
        <v>43.41</v>
      </c>
      <c r="Y6" s="202">
        <v>0</v>
      </c>
      <c r="Z6">
        <v>0</v>
      </c>
      <c r="AA6" s="202">
        <v>10.68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69.61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75.2</v>
      </c>
      <c r="AQ6" s="202">
        <v>26.69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9.0299999999999994</v>
      </c>
      <c r="L7" s="202">
        <v>561.03</v>
      </c>
      <c r="M7" s="202">
        <v>27.22</v>
      </c>
      <c r="N7" s="202">
        <v>35.14</v>
      </c>
      <c r="O7" s="202">
        <v>0</v>
      </c>
      <c r="P7" s="202">
        <v>40.4</v>
      </c>
      <c r="Q7" s="202">
        <v>6.46</v>
      </c>
      <c r="R7" s="202">
        <v>12.55</v>
      </c>
      <c r="S7" s="202">
        <v>7.81</v>
      </c>
      <c r="T7" s="202">
        <v>0</v>
      </c>
      <c r="U7" s="202">
        <v>113.7</v>
      </c>
      <c r="V7" s="202">
        <v>3.5</v>
      </c>
      <c r="W7" s="202">
        <v>13.74</v>
      </c>
      <c r="X7" s="202">
        <v>43.41</v>
      </c>
      <c r="Y7" s="202">
        <v>0</v>
      </c>
      <c r="Z7">
        <v>0</v>
      </c>
      <c r="AA7" s="202">
        <v>10.68</v>
      </c>
      <c r="AB7" s="202">
        <v>0</v>
      </c>
      <c r="AC7" s="202">
        <v>0</v>
      </c>
      <c r="AD7" s="202">
        <v>0</v>
      </c>
      <c r="AE7" s="202">
        <v>29.38</v>
      </c>
      <c r="AF7" s="202">
        <v>0</v>
      </c>
      <c r="AG7" s="202">
        <v>0</v>
      </c>
      <c r="AH7" s="202">
        <v>0</v>
      </c>
      <c r="AI7" s="202">
        <v>69.61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75.2</v>
      </c>
      <c r="AQ7" s="202">
        <v>26.69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9.0299999999999994</v>
      </c>
      <c r="L8" s="202">
        <v>561.03</v>
      </c>
      <c r="M8" s="202">
        <v>27.22</v>
      </c>
      <c r="N8" s="202">
        <v>35.14</v>
      </c>
      <c r="O8" s="202">
        <v>0</v>
      </c>
      <c r="P8" s="202">
        <v>40.4</v>
      </c>
      <c r="Q8" s="202">
        <v>6.46</v>
      </c>
      <c r="R8" s="202">
        <v>12.55</v>
      </c>
      <c r="S8" s="202">
        <v>7.81</v>
      </c>
      <c r="T8" s="202">
        <v>0</v>
      </c>
      <c r="U8" s="202">
        <v>113.7</v>
      </c>
      <c r="V8" s="202">
        <v>3.5</v>
      </c>
      <c r="W8" s="202">
        <v>13.74</v>
      </c>
      <c r="X8" s="202">
        <v>43.41</v>
      </c>
      <c r="Y8" s="202">
        <v>0</v>
      </c>
      <c r="Z8">
        <v>0</v>
      </c>
      <c r="AA8" s="202">
        <v>10.68</v>
      </c>
      <c r="AB8" s="202">
        <v>0</v>
      </c>
      <c r="AC8" s="202">
        <v>0</v>
      </c>
      <c r="AD8" s="202">
        <v>0</v>
      </c>
      <c r="AE8" s="202">
        <v>29.38</v>
      </c>
      <c r="AF8" s="202">
        <v>0</v>
      </c>
      <c r="AG8" s="202">
        <v>0</v>
      </c>
      <c r="AH8" s="202">
        <v>0</v>
      </c>
      <c r="AI8" s="202">
        <v>69.61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75.2</v>
      </c>
      <c r="AQ8" s="202">
        <v>26.69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4.82</v>
      </c>
      <c r="L9" s="202">
        <v>561.03</v>
      </c>
      <c r="M9" s="202">
        <v>27.22</v>
      </c>
      <c r="N9" s="202">
        <v>35.14</v>
      </c>
      <c r="O9" s="202">
        <v>0</v>
      </c>
      <c r="P9" s="202">
        <v>40.4</v>
      </c>
      <c r="Q9" s="202">
        <v>6.46</v>
      </c>
      <c r="R9" s="202">
        <v>12.55</v>
      </c>
      <c r="S9" s="202">
        <v>7.81</v>
      </c>
      <c r="T9" s="202">
        <v>0</v>
      </c>
      <c r="U9" s="202">
        <v>109.95</v>
      </c>
      <c r="V9" s="202">
        <v>3.5</v>
      </c>
      <c r="W9" s="202">
        <v>13.74</v>
      </c>
      <c r="X9" s="202">
        <v>43.41</v>
      </c>
      <c r="Y9" s="202">
        <v>0</v>
      </c>
      <c r="Z9">
        <v>0</v>
      </c>
      <c r="AA9" s="202">
        <v>10.68</v>
      </c>
      <c r="AB9" s="202">
        <v>0</v>
      </c>
      <c r="AC9" s="202">
        <v>0</v>
      </c>
      <c r="AD9" s="202">
        <v>0</v>
      </c>
      <c r="AE9" s="202">
        <v>29.38</v>
      </c>
      <c r="AF9" s="202">
        <v>0</v>
      </c>
      <c r="AG9" s="202">
        <v>0</v>
      </c>
      <c r="AH9" s="202">
        <v>0</v>
      </c>
      <c r="AI9" s="202">
        <v>50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75.2</v>
      </c>
      <c r="AQ9" s="202">
        <v>26.69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9.0299999999999994</v>
      </c>
      <c r="L10" s="202">
        <v>561.03</v>
      </c>
      <c r="M10" s="202">
        <v>27.22</v>
      </c>
      <c r="N10" s="202">
        <v>35.14</v>
      </c>
      <c r="O10" s="202">
        <v>0</v>
      </c>
      <c r="P10" s="202">
        <v>40.4</v>
      </c>
      <c r="Q10" s="202">
        <v>6.46</v>
      </c>
      <c r="R10" s="202">
        <v>12.55</v>
      </c>
      <c r="S10" s="202">
        <v>7.81</v>
      </c>
      <c r="T10" s="202">
        <v>0</v>
      </c>
      <c r="U10" s="202">
        <v>109.95</v>
      </c>
      <c r="V10" s="202">
        <v>3.5</v>
      </c>
      <c r="W10" s="202">
        <v>13.74</v>
      </c>
      <c r="X10" s="202">
        <v>43.41</v>
      </c>
      <c r="Y10" s="202">
        <v>0</v>
      </c>
      <c r="Z10">
        <v>0</v>
      </c>
      <c r="AA10" s="202">
        <v>10.68</v>
      </c>
      <c r="AB10" s="202">
        <v>0</v>
      </c>
      <c r="AC10" s="202">
        <v>0</v>
      </c>
      <c r="AD10" s="202">
        <v>0</v>
      </c>
      <c r="AE10" s="202">
        <v>29.38</v>
      </c>
      <c r="AF10" s="202">
        <v>0</v>
      </c>
      <c r="AG10" s="202">
        <v>0</v>
      </c>
      <c r="AH10" s="202">
        <v>0</v>
      </c>
      <c r="AI10" s="202">
        <v>69.61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75.2</v>
      </c>
      <c r="AQ10" s="202">
        <v>26.69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9.0299999999999994</v>
      </c>
      <c r="L11" s="202">
        <v>561.03</v>
      </c>
      <c r="M11" s="202">
        <v>27.22</v>
      </c>
      <c r="N11" s="202">
        <v>35.14</v>
      </c>
      <c r="O11" s="202">
        <v>0</v>
      </c>
      <c r="P11" s="202">
        <v>40.4</v>
      </c>
      <c r="Q11" s="202">
        <v>6.46</v>
      </c>
      <c r="R11" s="202">
        <v>12.55</v>
      </c>
      <c r="S11" s="202">
        <v>7.81</v>
      </c>
      <c r="T11" s="202">
        <v>0</v>
      </c>
      <c r="U11" s="202">
        <v>109.95</v>
      </c>
      <c r="V11" s="202">
        <v>3.5</v>
      </c>
      <c r="W11" s="202">
        <v>13.74</v>
      </c>
      <c r="X11" s="202">
        <v>43.41</v>
      </c>
      <c r="Y11" s="202">
        <v>0</v>
      </c>
      <c r="Z11">
        <v>0</v>
      </c>
      <c r="AA11" s="202">
        <v>10.68</v>
      </c>
      <c r="AB11" s="202">
        <v>0</v>
      </c>
      <c r="AC11" s="202">
        <v>0</v>
      </c>
      <c r="AD11" s="202">
        <v>0</v>
      </c>
      <c r="AE11" s="202">
        <v>29.38</v>
      </c>
      <c r="AF11" s="202">
        <v>0</v>
      </c>
      <c r="AG11" s="202">
        <v>0</v>
      </c>
      <c r="AH11" s="202">
        <v>0</v>
      </c>
      <c r="AI11" s="202">
        <v>69.61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75.2</v>
      </c>
      <c r="AQ11" s="202">
        <v>26.69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9.0299999999999994</v>
      </c>
      <c r="L12" s="202">
        <v>561.03</v>
      </c>
      <c r="M12" s="202">
        <v>27.22</v>
      </c>
      <c r="N12" s="202">
        <v>35.14</v>
      </c>
      <c r="O12" s="202">
        <v>0</v>
      </c>
      <c r="P12" s="202">
        <v>40.4</v>
      </c>
      <c r="Q12" s="202">
        <v>6.46</v>
      </c>
      <c r="R12" s="202">
        <v>12.55</v>
      </c>
      <c r="S12" s="202">
        <v>7.81</v>
      </c>
      <c r="T12" s="202">
        <v>0</v>
      </c>
      <c r="U12" s="202">
        <v>109.95</v>
      </c>
      <c r="V12" s="202">
        <v>3.5</v>
      </c>
      <c r="W12" s="202">
        <v>13.74</v>
      </c>
      <c r="X12" s="202">
        <v>43.41</v>
      </c>
      <c r="Y12" s="202">
        <v>0</v>
      </c>
      <c r="Z12">
        <v>0</v>
      </c>
      <c r="AA12" s="202">
        <v>10.68</v>
      </c>
      <c r="AB12" s="202">
        <v>0</v>
      </c>
      <c r="AC12" s="202">
        <v>0</v>
      </c>
      <c r="AD12" s="202">
        <v>0</v>
      </c>
      <c r="AE12" s="202">
        <v>29.38</v>
      </c>
      <c r="AF12" s="202">
        <v>0</v>
      </c>
      <c r="AG12" s="202">
        <v>0</v>
      </c>
      <c r="AH12" s="202">
        <v>0</v>
      </c>
      <c r="AI12" s="202">
        <v>69.61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75.2</v>
      </c>
      <c r="AQ12" s="202">
        <v>26.69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9.2200000000000006</v>
      </c>
      <c r="L13" s="202">
        <v>561.03</v>
      </c>
      <c r="M13" s="202">
        <v>27.22</v>
      </c>
      <c r="N13" s="202">
        <v>35.14</v>
      </c>
      <c r="O13" s="202">
        <v>0</v>
      </c>
      <c r="P13" s="202">
        <v>40.4</v>
      </c>
      <c r="Q13" s="202">
        <v>6.46</v>
      </c>
      <c r="R13" s="202">
        <v>12.55</v>
      </c>
      <c r="S13" s="202">
        <v>7.81</v>
      </c>
      <c r="T13" s="202">
        <v>0</v>
      </c>
      <c r="U13" s="202">
        <v>109.95</v>
      </c>
      <c r="V13" s="202">
        <v>3.5</v>
      </c>
      <c r="W13" s="202">
        <v>13.74</v>
      </c>
      <c r="X13" s="202">
        <v>43.41</v>
      </c>
      <c r="Y13" s="202">
        <v>0</v>
      </c>
      <c r="Z13">
        <v>0</v>
      </c>
      <c r="AA13" s="202">
        <v>10.68</v>
      </c>
      <c r="AB13" s="202">
        <v>0</v>
      </c>
      <c r="AC13" s="202">
        <v>0</v>
      </c>
      <c r="AD13" s="202">
        <v>0</v>
      </c>
      <c r="AE13" s="202">
        <v>29.38</v>
      </c>
      <c r="AF13" s="202">
        <v>0</v>
      </c>
      <c r="AG13" s="202">
        <v>0</v>
      </c>
      <c r="AH13" s="202">
        <v>0</v>
      </c>
      <c r="AI13" s="202">
        <v>69.61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75.2</v>
      </c>
      <c r="AQ13" s="202">
        <v>26.69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9.0399999999999991</v>
      </c>
      <c r="L14" s="202">
        <v>561.03</v>
      </c>
      <c r="M14" s="202">
        <v>27.22</v>
      </c>
      <c r="N14" s="202">
        <v>35.14</v>
      </c>
      <c r="O14" s="202">
        <v>0</v>
      </c>
      <c r="P14" s="202">
        <v>40.4</v>
      </c>
      <c r="Q14" s="202">
        <v>6.46</v>
      </c>
      <c r="R14" s="202">
        <v>12.55</v>
      </c>
      <c r="S14" s="202">
        <v>7.81</v>
      </c>
      <c r="T14" s="202">
        <v>0</v>
      </c>
      <c r="U14" s="202">
        <v>109.95</v>
      </c>
      <c r="V14" s="202">
        <v>3.5</v>
      </c>
      <c r="W14" s="202">
        <v>13.74</v>
      </c>
      <c r="X14" s="202">
        <v>43.41</v>
      </c>
      <c r="Y14" s="202">
        <v>0</v>
      </c>
      <c r="Z14">
        <v>0</v>
      </c>
      <c r="AA14" s="202">
        <v>10.68</v>
      </c>
      <c r="AB14" s="202">
        <v>0</v>
      </c>
      <c r="AC14" s="202">
        <v>0</v>
      </c>
      <c r="AD14" s="202">
        <v>0</v>
      </c>
      <c r="AE14" s="202">
        <v>29.38</v>
      </c>
      <c r="AF14" s="202">
        <v>0</v>
      </c>
      <c r="AG14" s="202">
        <v>0</v>
      </c>
      <c r="AH14" s="202">
        <v>0</v>
      </c>
      <c r="AI14" s="202">
        <v>69.61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75.2</v>
      </c>
      <c r="AQ14" s="202">
        <v>26.69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9.0399999999999991</v>
      </c>
      <c r="L15" s="202">
        <v>561.03</v>
      </c>
      <c r="M15" s="202">
        <v>27.22</v>
      </c>
      <c r="N15" s="202">
        <v>35.14</v>
      </c>
      <c r="O15" s="202">
        <v>0</v>
      </c>
      <c r="P15" s="202">
        <v>41.26</v>
      </c>
      <c r="Q15" s="202">
        <v>6.46</v>
      </c>
      <c r="R15" s="202">
        <v>12.55</v>
      </c>
      <c r="S15" s="202">
        <v>7.81</v>
      </c>
      <c r="T15" s="202">
        <v>0</v>
      </c>
      <c r="U15" s="202">
        <v>109.95</v>
      </c>
      <c r="V15" s="202">
        <v>3.5</v>
      </c>
      <c r="W15" s="202">
        <v>13.74</v>
      </c>
      <c r="X15" s="202">
        <v>43.41</v>
      </c>
      <c r="Y15" s="202">
        <v>0</v>
      </c>
      <c r="Z15">
        <v>0</v>
      </c>
      <c r="AA15" s="202">
        <v>10.68</v>
      </c>
      <c r="AB15" s="202">
        <v>0</v>
      </c>
      <c r="AC15" s="202">
        <v>0</v>
      </c>
      <c r="AD15" s="202">
        <v>0</v>
      </c>
      <c r="AE15" s="202">
        <v>29.38</v>
      </c>
      <c r="AF15" s="202">
        <v>0</v>
      </c>
      <c r="AG15" s="202">
        <v>0</v>
      </c>
      <c r="AH15" s="202">
        <v>0</v>
      </c>
      <c r="AI15" s="202">
        <v>69.61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75.2</v>
      </c>
      <c r="AQ15" s="202">
        <v>26.69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4.82</v>
      </c>
      <c r="L16" s="202">
        <v>530.58000000000004</v>
      </c>
      <c r="M16" s="202">
        <v>27.22</v>
      </c>
      <c r="N16" s="202">
        <v>35.14</v>
      </c>
      <c r="O16" s="202">
        <v>0</v>
      </c>
      <c r="P16" s="202">
        <v>41.34</v>
      </c>
      <c r="Q16" s="202">
        <v>6.46</v>
      </c>
      <c r="R16" s="202">
        <v>12.55</v>
      </c>
      <c r="S16" s="202">
        <v>7.81</v>
      </c>
      <c r="T16" s="202">
        <v>0</v>
      </c>
      <c r="U16" s="202">
        <v>109.95</v>
      </c>
      <c r="V16" s="202">
        <v>3.5</v>
      </c>
      <c r="W16" s="202">
        <v>13.74</v>
      </c>
      <c r="X16" s="202">
        <v>43.41</v>
      </c>
      <c r="Y16" s="202">
        <v>0</v>
      </c>
      <c r="Z16">
        <v>0</v>
      </c>
      <c r="AA16" s="202">
        <v>10.68</v>
      </c>
      <c r="AB16" s="202">
        <v>0</v>
      </c>
      <c r="AC16" s="202">
        <v>0</v>
      </c>
      <c r="AD16" s="202">
        <v>0</v>
      </c>
      <c r="AE16" s="202">
        <v>29.38</v>
      </c>
      <c r="AF16" s="202">
        <v>0</v>
      </c>
      <c r="AG16" s="202">
        <v>0</v>
      </c>
      <c r="AH16" s="202">
        <v>0</v>
      </c>
      <c r="AI16" s="202">
        <v>53.81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75.2</v>
      </c>
      <c r="AQ16" s="202">
        <v>26.69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4.82</v>
      </c>
      <c r="L17" s="202">
        <v>463.05</v>
      </c>
      <c r="M17" s="202">
        <v>27.22</v>
      </c>
      <c r="N17" s="202">
        <v>35.14</v>
      </c>
      <c r="O17" s="202">
        <v>0</v>
      </c>
      <c r="P17" s="202">
        <v>41.34</v>
      </c>
      <c r="Q17" s="202">
        <v>3.86</v>
      </c>
      <c r="R17" s="202">
        <v>6.95</v>
      </c>
      <c r="S17" s="202">
        <v>4.34</v>
      </c>
      <c r="T17" s="202">
        <v>0</v>
      </c>
      <c r="U17" s="202">
        <v>103.85</v>
      </c>
      <c r="V17" s="202">
        <v>3.5</v>
      </c>
      <c r="W17" s="202">
        <v>7.72</v>
      </c>
      <c r="X17" s="202">
        <v>25.08</v>
      </c>
      <c r="Y17" s="202">
        <v>0</v>
      </c>
      <c r="Z17">
        <v>0</v>
      </c>
      <c r="AA17" s="202">
        <v>10.68</v>
      </c>
      <c r="AB17" s="202">
        <v>0</v>
      </c>
      <c r="AC17" s="202">
        <v>0</v>
      </c>
      <c r="AD17" s="202">
        <v>0</v>
      </c>
      <c r="AE17" s="202">
        <v>29.38</v>
      </c>
      <c r="AF17" s="202">
        <v>0</v>
      </c>
      <c r="AG17" s="202">
        <v>0</v>
      </c>
      <c r="AH17" s="202">
        <v>0</v>
      </c>
      <c r="AI17" s="202">
        <v>53.81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37.590000000000003</v>
      </c>
      <c r="AQ17" s="202">
        <v>7.72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4.82</v>
      </c>
      <c r="L18" s="202">
        <v>395.53</v>
      </c>
      <c r="M18" s="202">
        <v>27.22</v>
      </c>
      <c r="N18" s="202">
        <v>35.14</v>
      </c>
      <c r="O18" s="202">
        <v>0</v>
      </c>
      <c r="P18" s="202">
        <v>41.34</v>
      </c>
      <c r="Q18" s="202">
        <v>3.86</v>
      </c>
      <c r="R18" s="202">
        <v>6.95</v>
      </c>
      <c r="S18" s="202">
        <v>4.34</v>
      </c>
      <c r="T18" s="202">
        <v>0</v>
      </c>
      <c r="U18" s="202">
        <v>103.85</v>
      </c>
      <c r="V18" s="202">
        <v>3.5</v>
      </c>
      <c r="W18" s="202">
        <v>13.62</v>
      </c>
      <c r="X18" s="202">
        <v>43.41</v>
      </c>
      <c r="Y18" s="202">
        <v>0</v>
      </c>
      <c r="Z18">
        <v>0</v>
      </c>
      <c r="AA18" s="202">
        <v>10.68</v>
      </c>
      <c r="AB18" s="202">
        <v>0</v>
      </c>
      <c r="AC18" s="202">
        <v>0</v>
      </c>
      <c r="AD18" s="202">
        <v>0</v>
      </c>
      <c r="AE18" s="202">
        <v>29.38</v>
      </c>
      <c r="AF18" s="202">
        <v>0</v>
      </c>
      <c r="AG18" s="202">
        <v>0</v>
      </c>
      <c r="AH18" s="202">
        <v>0</v>
      </c>
      <c r="AI18" s="202">
        <v>53.81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37.590000000000003</v>
      </c>
      <c r="AQ18" s="202">
        <v>7.72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4.75</v>
      </c>
      <c r="L19" s="202">
        <v>328</v>
      </c>
      <c r="M19" s="202">
        <v>27.22</v>
      </c>
      <c r="N19" s="202">
        <v>35.14</v>
      </c>
      <c r="O19" s="202">
        <v>0</v>
      </c>
      <c r="P19" s="202">
        <v>41.34</v>
      </c>
      <c r="Q19" s="202">
        <v>6.46</v>
      </c>
      <c r="R19" s="202">
        <v>12.55</v>
      </c>
      <c r="S19" s="202">
        <v>7.81</v>
      </c>
      <c r="T19" s="202">
        <v>0</v>
      </c>
      <c r="U19" s="202">
        <v>91.63</v>
      </c>
      <c r="V19" s="202">
        <v>3.5</v>
      </c>
      <c r="W19" s="202">
        <v>13.74</v>
      </c>
      <c r="X19" s="202">
        <v>43.41</v>
      </c>
      <c r="Y19" s="202">
        <v>0</v>
      </c>
      <c r="Z19">
        <v>0</v>
      </c>
      <c r="AA19" s="202">
        <v>10.68</v>
      </c>
      <c r="AB19" s="202">
        <v>0</v>
      </c>
      <c r="AC19" s="202">
        <v>0</v>
      </c>
      <c r="AD19" s="202">
        <v>0</v>
      </c>
      <c r="AE19" s="202">
        <v>29.77</v>
      </c>
      <c r="AF19" s="202">
        <v>0</v>
      </c>
      <c r="AG19" s="202">
        <v>0</v>
      </c>
      <c r="AH19" s="202">
        <v>0</v>
      </c>
      <c r="AI19" s="202">
        <v>56.63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37.590000000000003</v>
      </c>
      <c r="AQ19" s="202">
        <v>26.69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4.82</v>
      </c>
      <c r="L20" s="202">
        <v>306.77</v>
      </c>
      <c r="M20" s="202">
        <v>27.22</v>
      </c>
      <c r="N20" s="202">
        <v>35.14</v>
      </c>
      <c r="O20" s="202">
        <v>0</v>
      </c>
      <c r="P20" s="202">
        <v>41.34</v>
      </c>
      <c r="Q20" s="202">
        <v>6.46</v>
      </c>
      <c r="R20" s="202">
        <v>12.55</v>
      </c>
      <c r="S20" s="202">
        <v>7.81</v>
      </c>
      <c r="T20" s="202">
        <v>0</v>
      </c>
      <c r="U20" s="202">
        <v>91.63</v>
      </c>
      <c r="V20" s="202">
        <v>3.5</v>
      </c>
      <c r="W20" s="202">
        <v>13.74</v>
      </c>
      <c r="X20" s="202">
        <v>43.41</v>
      </c>
      <c r="Y20" s="202">
        <v>0</v>
      </c>
      <c r="Z20">
        <v>0</v>
      </c>
      <c r="AA20" s="202">
        <v>10.68</v>
      </c>
      <c r="AB20" s="202">
        <v>0</v>
      </c>
      <c r="AC20" s="202">
        <v>0</v>
      </c>
      <c r="AD20" s="202">
        <v>0</v>
      </c>
      <c r="AE20" s="202">
        <v>29.77</v>
      </c>
      <c r="AF20" s="202">
        <v>0</v>
      </c>
      <c r="AG20" s="202">
        <v>0</v>
      </c>
      <c r="AH20" s="202">
        <v>0</v>
      </c>
      <c r="AI20" s="202">
        <v>56.63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37.590000000000003</v>
      </c>
      <c r="AQ20" s="202">
        <v>26.69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4.82</v>
      </c>
      <c r="L21" s="202">
        <v>306.77</v>
      </c>
      <c r="M21" s="202">
        <v>27.22</v>
      </c>
      <c r="N21" s="202">
        <v>35.14</v>
      </c>
      <c r="O21" s="202">
        <v>0</v>
      </c>
      <c r="P21" s="202">
        <v>41.34</v>
      </c>
      <c r="Q21" s="202">
        <v>6.46</v>
      </c>
      <c r="R21" s="202">
        <v>12.55</v>
      </c>
      <c r="S21" s="202">
        <v>7.81</v>
      </c>
      <c r="T21" s="202">
        <v>0</v>
      </c>
      <c r="U21" s="202">
        <v>91.63</v>
      </c>
      <c r="V21" s="202">
        <v>3.5</v>
      </c>
      <c r="W21" s="202">
        <v>13.74</v>
      </c>
      <c r="X21" s="202">
        <v>43.41</v>
      </c>
      <c r="Y21" s="202">
        <v>0</v>
      </c>
      <c r="Z21">
        <v>0</v>
      </c>
      <c r="AA21" s="202">
        <v>10.68</v>
      </c>
      <c r="AB21" s="202">
        <v>0</v>
      </c>
      <c r="AC21" s="202">
        <v>0</v>
      </c>
      <c r="AD21" s="202">
        <v>0</v>
      </c>
      <c r="AE21" s="202">
        <v>29.77</v>
      </c>
      <c r="AF21" s="202">
        <v>0</v>
      </c>
      <c r="AG21" s="202">
        <v>0</v>
      </c>
      <c r="AH21" s="202">
        <v>0</v>
      </c>
      <c r="AI21" s="202">
        <v>56.63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37.590000000000003</v>
      </c>
      <c r="AQ21" s="202">
        <v>26.69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4.82</v>
      </c>
      <c r="L22" s="202">
        <v>306.77</v>
      </c>
      <c r="M22" s="202">
        <v>27.22</v>
      </c>
      <c r="N22" s="202">
        <v>35.14</v>
      </c>
      <c r="O22" s="202">
        <v>0</v>
      </c>
      <c r="P22" s="202">
        <v>41.34</v>
      </c>
      <c r="Q22" s="202">
        <v>6.46</v>
      </c>
      <c r="R22" s="202">
        <v>12.55</v>
      </c>
      <c r="S22" s="202">
        <v>7.81</v>
      </c>
      <c r="T22" s="202">
        <v>0</v>
      </c>
      <c r="U22" s="202">
        <v>91.63</v>
      </c>
      <c r="V22" s="202">
        <v>3.5</v>
      </c>
      <c r="W22" s="202">
        <v>13.74</v>
      </c>
      <c r="X22" s="202">
        <v>43.41</v>
      </c>
      <c r="Y22" s="202">
        <v>0</v>
      </c>
      <c r="Z22">
        <v>0</v>
      </c>
      <c r="AA22" s="202">
        <v>10.68</v>
      </c>
      <c r="AB22" s="202">
        <v>0</v>
      </c>
      <c r="AC22" s="202">
        <v>0</v>
      </c>
      <c r="AD22" s="202">
        <v>0</v>
      </c>
      <c r="AE22" s="202">
        <v>29.77</v>
      </c>
      <c r="AF22" s="202">
        <v>0</v>
      </c>
      <c r="AG22" s="202">
        <v>0</v>
      </c>
      <c r="AH22" s="202">
        <v>0</v>
      </c>
      <c r="AI22" s="202">
        <v>56.63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37.590000000000003</v>
      </c>
      <c r="AQ22" s="202">
        <v>26.69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4.82</v>
      </c>
      <c r="L23" s="202">
        <v>306.77</v>
      </c>
      <c r="M23" s="202">
        <v>27.22</v>
      </c>
      <c r="N23" s="202">
        <v>35.14</v>
      </c>
      <c r="O23" s="202">
        <v>0</v>
      </c>
      <c r="P23" s="202">
        <v>41.34</v>
      </c>
      <c r="Q23" s="202">
        <v>6.46</v>
      </c>
      <c r="R23" s="202">
        <v>12.55</v>
      </c>
      <c r="S23" s="202">
        <v>7.81</v>
      </c>
      <c r="T23" s="202">
        <v>0</v>
      </c>
      <c r="U23" s="202">
        <v>91.63</v>
      </c>
      <c r="V23" s="202">
        <v>3.5</v>
      </c>
      <c r="W23" s="202">
        <v>13.74</v>
      </c>
      <c r="X23" s="202">
        <v>43.41</v>
      </c>
      <c r="Y23" s="202">
        <v>0</v>
      </c>
      <c r="Z23">
        <v>0</v>
      </c>
      <c r="AA23" s="202">
        <v>10.68</v>
      </c>
      <c r="AB23" s="202">
        <v>0</v>
      </c>
      <c r="AC23" s="202">
        <v>0</v>
      </c>
      <c r="AD23" s="202">
        <v>0</v>
      </c>
      <c r="AE23" s="202">
        <v>29.77</v>
      </c>
      <c r="AF23" s="202">
        <v>0</v>
      </c>
      <c r="AG23" s="202">
        <v>0</v>
      </c>
      <c r="AH23" s="202">
        <v>0</v>
      </c>
      <c r="AI23" s="202">
        <v>53.81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37.590000000000003</v>
      </c>
      <c r="AQ23" s="202">
        <v>26.69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4.82</v>
      </c>
      <c r="L24" s="202">
        <v>306.77</v>
      </c>
      <c r="M24" s="202">
        <v>27.22</v>
      </c>
      <c r="N24" s="202">
        <v>35.14</v>
      </c>
      <c r="O24" s="202">
        <v>0</v>
      </c>
      <c r="P24" s="202">
        <v>41.34</v>
      </c>
      <c r="Q24" s="202">
        <v>6.46</v>
      </c>
      <c r="R24" s="202">
        <v>12.55</v>
      </c>
      <c r="S24" s="202">
        <v>7.81</v>
      </c>
      <c r="T24" s="202">
        <v>0</v>
      </c>
      <c r="U24" s="202">
        <v>91.63</v>
      </c>
      <c r="V24" s="202">
        <v>3.5</v>
      </c>
      <c r="W24" s="202">
        <v>13.74</v>
      </c>
      <c r="X24" s="202">
        <v>43.41</v>
      </c>
      <c r="Y24" s="202">
        <v>0</v>
      </c>
      <c r="Z24">
        <v>0</v>
      </c>
      <c r="AA24" s="202">
        <v>10.68</v>
      </c>
      <c r="AB24" s="202">
        <v>0</v>
      </c>
      <c r="AC24" s="202">
        <v>0</v>
      </c>
      <c r="AD24" s="202">
        <v>0</v>
      </c>
      <c r="AE24" s="202">
        <v>29.77</v>
      </c>
      <c r="AF24" s="202">
        <v>0</v>
      </c>
      <c r="AG24" s="202">
        <v>0</v>
      </c>
      <c r="AH24" s="202">
        <v>0</v>
      </c>
      <c r="AI24" s="202">
        <v>53.81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37.590000000000003</v>
      </c>
      <c r="AQ24" s="202">
        <v>26.69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4.82</v>
      </c>
      <c r="L25" s="202">
        <v>306.77</v>
      </c>
      <c r="M25" s="202">
        <v>27.22</v>
      </c>
      <c r="N25" s="202">
        <v>35.14</v>
      </c>
      <c r="O25" s="202">
        <v>0</v>
      </c>
      <c r="P25" s="202">
        <v>41.34</v>
      </c>
      <c r="Q25" s="202">
        <v>6.46</v>
      </c>
      <c r="R25" s="202">
        <v>12.55</v>
      </c>
      <c r="S25" s="202">
        <v>7.81</v>
      </c>
      <c r="T25" s="202">
        <v>0</v>
      </c>
      <c r="U25" s="202">
        <v>91.63</v>
      </c>
      <c r="V25" s="202">
        <v>3.5</v>
      </c>
      <c r="W25" s="202">
        <v>13.74</v>
      </c>
      <c r="X25" s="202">
        <v>43.41</v>
      </c>
      <c r="Y25" s="202">
        <v>0</v>
      </c>
      <c r="Z25">
        <v>0</v>
      </c>
      <c r="AA25" s="202">
        <v>10.68</v>
      </c>
      <c r="AB25" s="202">
        <v>0</v>
      </c>
      <c r="AC25" s="202">
        <v>0</v>
      </c>
      <c r="AD25" s="202">
        <v>0</v>
      </c>
      <c r="AE25" s="202">
        <v>29.77</v>
      </c>
      <c r="AF25" s="202">
        <v>0</v>
      </c>
      <c r="AG25" s="202">
        <v>0</v>
      </c>
      <c r="AH25" s="202">
        <v>0</v>
      </c>
      <c r="AI25" s="202">
        <v>53.81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37.590000000000003</v>
      </c>
      <c r="AQ25" s="202">
        <v>26.69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4.82</v>
      </c>
      <c r="L26" s="202">
        <v>306.77</v>
      </c>
      <c r="M26" s="202">
        <v>27.22</v>
      </c>
      <c r="N26" s="202">
        <v>35.14</v>
      </c>
      <c r="O26" s="202">
        <v>0</v>
      </c>
      <c r="P26" s="202">
        <v>41.34</v>
      </c>
      <c r="Q26" s="202">
        <v>6.46</v>
      </c>
      <c r="R26" s="202">
        <v>12.55</v>
      </c>
      <c r="S26" s="202">
        <v>7.81</v>
      </c>
      <c r="T26" s="202">
        <v>0</v>
      </c>
      <c r="U26" s="202">
        <v>91.63</v>
      </c>
      <c r="V26" s="202">
        <v>3.5</v>
      </c>
      <c r="W26" s="202">
        <v>13.74</v>
      </c>
      <c r="X26" s="202">
        <v>43.41</v>
      </c>
      <c r="Y26" s="202">
        <v>0</v>
      </c>
      <c r="Z26">
        <v>0</v>
      </c>
      <c r="AA26" s="202">
        <v>10.68</v>
      </c>
      <c r="AB26" s="202">
        <v>0</v>
      </c>
      <c r="AC26" s="202">
        <v>0</v>
      </c>
      <c r="AD26" s="202">
        <v>0</v>
      </c>
      <c r="AE26" s="202">
        <v>29.77</v>
      </c>
      <c r="AF26" s="202">
        <v>0</v>
      </c>
      <c r="AG26" s="202">
        <v>0</v>
      </c>
      <c r="AH26" s="202">
        <v>0</v>
      </c>
      <c r="AI26" s="202">
        <v>53.81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37.590000000000003</v>
      </c>
      <c r="AQ26" s="202">
        <v>26.69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4.82</v>
      </c>
      <c r="L27" s="202">
        <v>306.77</v>
      </c>
      <c r="M27" s="202">
        <v>27.22</v>
      </c>
      <c r="N27" s="202">
        <v>35.14</v>
      </c>
      <c r="O27" s="202">
        <v>0</v>
      </c>
      <c r="P27" s="202">
        <v>41.34</v>
      </c>
      <c r="Q27" s="202">
        <v>6.46</v>
      </c>
      <c r="R27" s="202">
        <v>12.55</v>
      </c>
      <c r="S27" s="202">
        <v>7.81</v>
      </c>
      <c r="T27" s="202">
        <v>0</v>
      </c>
      <c r="U27" s="202">
        <v>91.63</v>
      </c>
      <c r="V27" s="202">
        <v>3.5</v>
      </c>
      <c r="W27" s="202">
        <v>13.74</v>
      </c>
      <c r="X27" s="202">
        <v>43.41</v>
      </c>
      <c r="Y27" s="202">
        <v>0</v>
      </c>
      <c r="Z27">
        <v>0</v>
      </c>
      <c r="AA27" s="202">
        <v>10.68</v>
      </c>
      <c r="AB27" s="202">
        <v>0</v>
      </c>
      <c r="AC27" s="202">
        <v>0</v>
      </c>
      <c r="AD27" s="202">
        <v>0</v>
      </c>
      <c r="AE27" s="202">
        <v>29.77</v>
      </c>
      <c r="AF27" s="202">
        <v>0</v>
      </c>
      <c r="AG27" s="202">
        <v>0</v>
      </c>
      <c r="AH27" s="202">
        <v>0</v>
      </c>
      <c r="AI27" s="202">
        <v>53.81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37.590000000000003</v>
      </c>
      <c r="AQ27" s="202">
        <v>26.69</v>
      </c>
      <c r="AR27" s="202">
        <v>1.04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4.82</v>
      </c>
      <c r="L28" s="202">
        <v>306.77</v>
      </c>
      <c r="M28" s="202">
        <v>27.22</v>
      </c>
      <c r="N28" s="202">
        <v>35.14</v>
      </c>
      <c r="O28" s="202">
        <v>0</v>
      </c>
      <c r="P28" s="202">
        <v>41.34</v>
      </c>
      <c r="Q28" s="202">
        <v>6.46</v>
      </c>
      <c r="R28" s="202">
        <v>12.55</v>
      </c>
      <c r="S28" s="202">
        <v>7.81</v>
      </c>
      <c r="T28" s="202">
        <v>0</v>
      </c>
      <c r="U28" s="202">
        <v>91.63</v>
      </c>
      <c r="V28" s="202">
        <v>3.5</v>
      </c>
      <c r="W28" s="202">
        <v>13.74</v>
      </c>
      <c r="X28" s="202">
        <v>43.41</v>
      </c>
      <c r="Y28" s="202">
        <v>0</v>
      </c>
      <c r="Z28">
        <v>0</v>
      </c>
      <c r="AA28" s="202">
        <v>10.68</v>
      </c>
      <c r="AB28" s="202">
        <v>0</v>
      </c>
      <c r="AC28" s="202">
        <v>0</v>
      </c>
      <c r="AD28" s="202">
        <v>0</v>
      </c>
      <c r="AE28" s="202">
        <v>29.77</v>
      </c>
      <c r="AF28" s="202">
        <v>0</v>
      </c>
      <c r="AG28" s="202">
        <v>0</v>
      </c>
      <c r="AH28" s="202">
        <v>0</v>
      </c>
      <c r="AI28" s="202">
        <v>53.81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37.590000000000003</v>
      </c>
      <c r="AQ28" s="202">
        <v>26.69</v>
      </c>
      <c r="AR28" s="202">
        <v>3.4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4.82</v>
      </c>
      <c r="L29" s="202">
        <v>306.77</v>
      </c>
      <c r="M29" s="202">
        <v>27.22</v>
      </c>
      <c r="N29" s="202">
        <v>35.14</v>
      </c>
      <c r="O29" s="202">
        <v>0</v>
      </c>
      <c r="P29" s="202">
        <v>41.34</v>
      </c>
      <c r="Q29" s="202">
        <v>6.46</v>
      </c>
      <c r="R29" s="202">
        <v>12.55</v>
      </c>
      <c r="S29" s="202">
        <v>7.81</v>
      </c>
      <c r="T29" s="202">
        <v>0</v>
      </c>
      <c r="U29" s="202">
        <v>91.63</v>
      </c>
      <c r="V29" s="202">
        <v>3.5</v>
      </c>
      <c r="W29" s="202">
        <v>13.74</v>
      </c>
      <c r="X29" s="202">
        <v>43.41</v>
      </c>
      <c r="Y29" s="202">
        <v>0</v>
      </c>
      <c r="Z29">
        <v>0</v>
      </c>
      <c r="AA29" s="202">
        <v>10.68</v>
      </c>
      <c r="AB29" s="202">
        <v>0</v>
      </c>
      <c r="AC29" s="202">
        <v>0</v>
      </c>
      <c r="AD29" s="202">
        <v>0</v>
      </c>
      <c r="AE29" s="202">
        <v>29.77</v>
      </c>
      <c r="AF29" s="202">
        <v>0</v>
      </c>
      <c r="AG29" s="202">
        <v>0</v>
      </c>
      <c r="AH29" s="202">
        <v>0</v>
      </c>
      <c r="AI29" s="202">
        <v>53.81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37.590000000000003</v>
      </c>
      <c r="AQ29" s="202">
        <v>26.69</v>
      </c>
      <c r="AR29" s="202">
        <v>8.15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4.82</v>
      </c>
      <c r="L30" s="202">
        <v>306.77</v>
      </c>
      <c r="M30" s="202">
        <v>27.22</v>
      </c>
      <c r="N30" s="202">
        <v>35.14</v>
      </c>
      <c r="O30" s="202">
        <v>0</v>
      </c>
      <c r="P30" s="202">
        <v>41.34</v>
      </c>
      <c r="Q30" s="202">
        <v>6.46</v>
      </c>
      <c r="R30" s="202">
        <v>12.55</v>
      </c>
      <c r="S30" s="202">
        <v>7.81</v>
      </c>
      <c r="T30" s="202">
        <v>0</v>
      </c>
      <c r="U30" s="202">
        <v>91.63</v>
      </c>
      <c r="V30" s="202">
        <v>3.5</v>
      </c>
      <c r="W30" s="202">
        <v>13.74</v>
      </c>
      <c r="X30" s="202">
        <v>43.41</v>
      </c>
      <c r="Y30" s="202">
        <v>0</v>
      </c>
      <c r="Z30">
        <v>0</v>
      </c>
      <c r="AA30" s="202">
        <v>10.68</v>
      </c>
      <c r="AB30" s="202">
        <v>0</v>
      </c>
      <c r="AC30" s="202">
        <v>0</v>
      </c>
      <c r="AD30" s="202">
        <v>0</v>
      </c>
      <c r="AE30" s="202">
        <v>29.77</v>
      </c>
      <c r="AF30" s="202">
        <v>0</v>
      </c>
      <c r="AG30" s="202">
        <v>0</v>
      </c>
      <c r="AH30" s="202">
        <v>0</v>
      </c>
      <c r="AI30" s="202">
        <v>53.81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37.590000000000003</v>
      </c>
      <c r="AQ30" s="202">
        <v>26.69</v>
      </c>
      <c r="AR30" s="202">
        <v>13.41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4.82</v>
      </c>
      <c r="L31" s="202">
        <v>306.77</v>
      </c>
      <c r="M31" s="202">
        <v>27.22</v>
      </c>
      <c r="N31" s="202">
        <v>35.14</v>
      </c>
      <c r="O31" s="202">
        <v>0</v>
      </c>
      <c r="P31" s="202">
        <v>41.34</v>
      </c>
      <c r="Q31" s="202">
        <v>6.46</v>
      </c>
      <c r="R31" s="202">
        <v>12.55</v>
      </c>
      <c r="S31" s="202">
        <v>7.82</v>
      </c>
      <c r="T31" s="202">
        <v>0</v>
      </c>
      <c r="U31" s="202">
        <v>91.63</v>
      </c>
      <c r="V31" s="202">
        <v>3.5</v>
      </c>
      <c r="W31" s="202">
        <v>13.74</v>
      </c>
      <c r="X31" s="202">
        <v>43.41</v>
      </c>
      <c r="Y31" s="202">
        <v>0</v>
      </c>
      <c r="Z31">
        <v>0</v>
      </c>
      <c r="AA31" s="202">
        <v>10.68</v>
      </c>
      <c r="AB31" s="202">
        <v>0</v>
      </c>
      <c r="AC31" s="202">
        <v>0</v>
      </c>
      <c r="AD31" s="202">
        <v>0</v>
      </c>
      <c r="AE31" s="202">
        <v>29.77</v>
      </c>
      <c r="AF31" s="202">
        <v>0</v>
      </c>
      <c r="AG31" s="202">
        <v>0</v>
      </c>
      <c r="AH31" s="202">
        <v>0</v>
      </c>
      <c r="AI31" s="202">
        <v>53.81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37.96</v>
      </c>
      <c r="AQ31" s="202">
        <v>26.69</v>
      </c>
      <c r="AR31" s="202">
        <v>16.510000000000002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4.82</v>
      </c>
      <c r="L32" s="202">
        <v>306.77</v>
      </c>
      <c r="M32" s="202">
        <v>27.22</v>
      </c>
      <c r="N32" s="202">
        <v>35.14</v>
      </c>
      <c r="O32" s="202">
        <v>0</v>
      </c>
      <c r="P32" s="202">
        <v>41.34</v>
      </c>
      <c r="Q32" s="202">
        <v>6.46</v>
      </c>
      <c r="R32" s="202">
        <v>12.55</v>
      </c>
      <c r="S32" s="202">
        <v>7.82</v>
      </c>
      <c r="T32" s="202">
        <v>0</v>
      </c>
      <c r="U32" s="202">
        <v>91.63</v>
      </c>
      <c r="V32" s="202">
        <v>3.5</v>
      </c>
      <c r="W32" s="202">
        <v>13.74</v>
      </c>
      <c r="X32" s="202">
        <v>43.41</v>
      </c>
      <c r="Y32" s="202">
        <v>0</v>
      </c>
      <c r="Z32">
        <v>0</v>
      </c>
      <c r="AA32" s="202">
        <v>10.68</v>
      </c>
      <c r="AB32" s="202">
        <v>0</v>
      </c>
      <c r="AC32" s="202">
        <v>0</v>
      </c>
      <c r="AD32" s="202">
        <v>0</v>
      </c>
      <c r="AE32" s="202">
        <v>29.77</v>
      </c>
      <c r="AF32" s="202">
        <v>0</v>
      </c>
      <c r="AG32" s="202">
        <v>0</v>
      </c>
      <c r="AH32" s="202">
        <v>0</v>
      </c>
      <c r="AI32" s="202">
        <v>53.81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37.96</v>
      </c>
      <c r="AQ32" s="202">
        <v>26.69</v>
      </c>
      <c r="AR32" s="202">
        <v>19.2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4.9000000000000004</v>
      </c>
      <c r="L33" s="202">
        <v>306.77</v>
      </c>
      <c r="M33" s="202">
        <v>27.22</v>
      </c>
      <c r="N33" s="202">
        <v>35.14</v>
      </c>
      <c r="O33" s="202">
        <v>0</v>
      </c>
      <c r="P33" s="202">
        <v>41.34</v>
      </c>
      <c r="Q33" s="202">
        <v>6.46</v>
      </c>
      <c r="R33" s="202">
        <v>12.55</v>
      </c>
      <c r="S33" s="202">
        <v>7.82</v>
      </c>
      <c r="T33" s="202">
        <v>0</v>
      </c>
      <c r="U33" s="202">
        <v>91.63</v>
      </c>
      <c r="V33" s="202">
        <v>3.5</v>
      </c>
      <c r="W33" s="202">
        <v>13.74</v>
      </c>
      <c r="X33" s="202">
        <v>43.41</v>
      </c>
      <c r="Y33" s="202">
        <v>0</v>
      </c>
      <c r="Z33">
        <v>0</v>
      </c>
      <c r="AA33" s="202">
        <v>10.68</v>
      </c>
      <c r="AB33" s="202">
        <v>0</v>
      </c>
      <c r="AC33" s="202">
        <v>0</v>
      </c>
      <c r="AD33" s="202">
        <v>0</v>
      </c>
      <c r="AE33" s="202">
        <v>29.77</v>
      </c>
      <c r="AF33" s="202">
        <v>0</v>
      </c>
      <c r="AG33" s="202">
        <v>0</v>
      </c>
      <c r="AH33" s="202">
        <v>0</v>
      </c>
      <c r="AI33" s="202">
        <v>53.81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37.96</v>
      </c>
      <c r="AQ33" s="202">
        <v>26.69</v>
      </c>
      <c r="AR33" s="202">
        <v>20.2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4.82</v>
      </c>
      <c r="L34" s="202">
        <v>306.77</v>
      </c>
      <c r="M34" s="202">
        <v>27.22</v>
      </c>
      <c r="N34" s="202">
        <v>35.14</v>
      </c>
      <c r="O34" s="202">
        <v>0</v>
      </c>
      <c r="P34" s="202">
        <v>41.34</v>
      </c>
      <c r="Q34" s="202">
        <v>6.46</v>
      </c>
      <c r="R34" s="202">
        <v>12.55</v>
      </c>
      <c r="S34" s="202">
        <v>7.82</v>
      </c>
      <c r="T34" s="202">
        <v>0</v>
      </c>
      <c r="U34" s="202">
        <v>91.63</v>
      </c>
      <c r="V34" s="202">
        <v>3.5</v>
      </c>
      <c r="W34" s="202">
        <v>13.74</v>
      </c>
      <c r="X34" s="202">
        <v>43.41</v>
      </c>
      <c r="Y34" s="202">
        <v>0</v>
      </c>
      <c r="Z34">
        <v>0</v>
      </c>
      <c r="AA34" s="202">
        <v>10.68</v>
      </c>
      <c r="AB34" s="202">
        <v>0</v>
      </c>
      <c r="AC34" s="202">
        <v>0</v>
      </c>
      <c r="AD34" s="202">
        <v>0</v>
      </c>
      <c r="AE34" s="202">
        <v>29.77</v>
      </c>
      <c r="AF34" s="202">
        <v>0</v>
      </c>
      <c r="AG34" s="202">
        <v>0</v>
      </c>
      <c r="AH34" s="202">
        <v>0</v>
      </c>
      <c r="AI34" s="202">
        <v>53.81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37.96</v>
      </c>
      <c r="AQ34" s="202">
        <v>26.69</v>
      </c>
      <c r="AR34" s="202">
        <v>20.2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4.82</v>
      </c>
      <c r="L35" s="202">
        <v>306.77</v>
      </c>
      <c r="M35" s="202">
        <v>27.22</v>
      </c>
      <c r="N35" s="202">
        <v>35.14</v>
      </c>
      <c r="O35" s="202">
        <v>0</v>
      </c>
      <c r="P35" s="202">
        <v>41.34</v>
      </c>
      <c r="Q35" s="202">
        <v>6.46</v>
      </c>
      <c r="R35" s="202">
        <v>12.92</v>
      </c>
      <c r="S35" s="202">
        <v>8.06</v>
      </c>
      <c r="T35" s="202">
        <v>0</v>
      </c>
      <c r="U35" s="202">
        <v>91.63</v>
      </c>
      <c r="V35" s="202">
        <v>3.5</v>
      </c>
      <c r="W35" s="202">
        <v>13.74</v>
      </c>
      <c r="X35" s="202">
        <v>43.41</v>
      </c>
      <c r="Y35" s="202">
        <v>0</v>
      </c>
      <c r="Z35">
        <v>0</v>
      </c>
      <c r="AA35" s="202">
        <v>10.68</v>
      </c>
      <c r="AB35" s="202">
        <v>0</v>
      </c>
      <c r="AC35" s="202">
        <v>0</v>
      </c>
      <c r="AD35" s="202">
        <v>0</v>
      </c>
      <c r="AE35" s="202">
        <v>29.38</v>
      </c>
      <c r="AF35" s="202">
        <v>0</v>
      </c>
      <c r="AG35" s="202">
        <v>0</v>
      </c>
      <c r="AH35" s="202">
        <v>0</v>
      </c>
      <c r="AI35" s="202">
        <v>56.63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37.96</v>
      </c>
      <c r="AQ35" s="202">
        <v>26.69</v>
      </c>
      <c r="AR35" s="202">
        <v>20.2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4.82</v>
      </c>
      <c r="L36" s="202">
        <v>306.77</v>
      </c>
      <c r="M36" s="202">
        <v>27.22</v>
      </c>
      <c r="N36" s="202">
        <v>35.14</v>
      </c>
      <c r="O36" s="202">
        <v>0</v>
      </c>
      <c r="P36" s="202">
        <v>41.34</v>
      </c>
      <c r="Q36" s="202">
        <v>3.55</v>
      </c>
      <c r="R36" s="202">
        <v>6.95</v>
      </c>
      <c r="S36" s="202">
        <v>4.3600000000000003</v>
      </c>
      <c r="T36" s="202">
        <v>0</v>
      </c>
      <c r="U36" s="202">
        <v>91.63</v>
      </c>
      <c r="V36" s="202">
        <v>3.5</v>
      </c>
      <c r="W36" s="202">
        <v>7.72</v>
      </c>
      <c r="X36" s="202">
        <v>25.08</v>
      </c>
      <c r="Y36" s="202">
        <v>0</v>
      </c>
      <c r="Z36">
        <v>0</v>
      </c>
      <c r="AA36" s="202">
        <v>10.68</v>
      </c>
      <c r="AB36" s="202">
        <v>0</v>
      </c>
      <c r="AC36" s="202">
        <v>0</v>
      </c>
      <c r="AD36" s="202">
        <v>0</v>
      </c>
      <c r="AE36" s="202">
        <v>29.38</v>
      </c>
      <c r="AF36" s="202">
        <v>0</v>
      </c>
      <c r="AG36" s="202">
        <v>0</v>
      </c>
      <c r="AH36" s="202">
        <v>0</v>
      </c>
      <c r="AI36" s="202">
        <v>56.63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37.96</v>
      </c>
      <c r="AQ36" s="202">
        <v>7.72</v>
      </c>
      <c r="AR36" s="202">
        <v>22.2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4.82</v>
      </c>
      <c r="L37" s="202">
        <v>306.77</v>
      </c>
      <c r="M37" s="202">
        <v>27.22</v>
      </c>
      <c r="N37" s="202">
        <v>35.14</v>
      </c>
      <c r="O37" s="202">
        <v>0</v>
      </c>
      <c r="P37" s="202">
        <v>41.34</v>
      </c>
      <c r="Q37" s="202">
        <v>3.55</v>
      </c>
      <c r="R37" s="202">
        <v>6.95</v>
      </c>
      <c r="S37" s="202">
        <v>4.34</v>
      </c>
      <c r="T37" s="202">
        <v>0</v>
      </c>
      <c r="U37" s="202">
        <v>91.63</v>
      </c>
      <c r="V37" s="202">
        <v>3.5</v>
      </c>
      <c r="W37" s="202">
        <v>7.72</v>
      </c>
      <c r="X37" s="202">
        <v>25.08</v>
      </c>
      <c r="Y37" s="202">
        <v>0</v>
      </c>
      <c r="Z37">
        <v>0</v>
      </c>
      <c r="AA37" s="202">
        <v>10.68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56.63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27.74</v>
      </c>
      <c r="AQ37" s="202">
        <v>7.72</v>
      </c>
      <c r="AR37" s="202">
        <v>22.2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4.82</v>
      </c>
      <c r="L38" s="202">
        <v>306.77</v>
      </c>
      <c r="M38" s="202">
        <v>27.22</v>
      </c>
      <c r="N38" s="202">
        <v>35.14</v>
      </c>
      <c r="O38" s="202">
        <v>0</v>
      </c>
      <c r="P38" s="202">
        <v>41.34</v>
      </c>
      <c r="Q38" s="202">
        <v>3.55</v>
      </c>
      <c r="R38" s="202">
        <v>6.95</v>
      </c>
      <c r="S38" s="202">
        <v>4.34</v>
      </c>
      <c r="T38" s="202">
        <v>0</v>
      </c>
      <c r="U38" s="202">
        <v>91.63</v>
      </c>
      <c r="V38" s="202">
        <v>3.5</v>
      </c>
      <c r="W38" s="202">
        <v>7.72</v>
      </c>
      <c r="X38" s="202">
        <v>25.08</v>
      </c>
      <c r="Y38" s="202">
        <v>0</v>
      </c>
      <c r="Z38">
        <v>0</v>
      </c>
      <c r="AA38" s="202">
        <v>10.68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56.63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19.82</v>
      </c>
      <c r="AQ38" s="202">
        <v>7.72</v>
      </c>
      <c r="AR38" s="202">
        <v>22.2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4.82</v>
      </c>
      <c r="L39" s="202">
        <v>306.77</v>
      </c>
      <c r="M39" s="202">
        <v>27.22</v>
      </c>
      <c r="N39" s="202">
        <v>35.14</v>
      </c>
      <c r="O39" s="202">
        <v>0</v>
      </c>
      <c r="P39" s="202">
        <v>41.34</v>
      </c>
      <c r="Q39" s="202">
        <v>3.55</v>
      </c>
      <c r="R39" s="202">
        <v>6.95</v>
      </c>
      <c r="S39" s="202">
        <v>4.34</v>
      </c>
      <c r="T39" s="202">
        <v>0</v>
      </c>
      <c r="U39" s="202">
        <v>91.63</v>
      </c>
      <c r="V39" s="202">
        <v>3.5</v>
      </c>
      <c r="W39" s="202">
        <v>7.72</v>
      </c>
      <c r="X39" s="202">
        <v>25.08</v>
      </c>
      <c r="Y39" s="202">
        <v>0</v>
      </c>
      <c r="Z39">
        <v>0</v>
      </c>
      <c r="AA39" s="202">
        <v>10.68</v>
      </c>
      <c r="AB39" s="202">
        <v>0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56.63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19.29</v>
      </c>
      <c r="AQ39" s="202">
        <v>7.72</v>
      </c>
      <c r="AR39" s="202">
        <v>22.2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4.82</v>
      </c>
      <c r="L40" s="202">
        <v>306.77</v>
      </c>
      <c r="M40" s="202">
        <v>27.22</v>
      </c>
      <c r="N40" s="202">
        <v>35.14</v>
      </c>
      <c r="O40" s="202">
        <v>0</v>
      </c>
      <c r="P40" s="202">
        <v>41.34</v>
      </c>
      <c r="Q40" s="202">
        <v>3.55</v>
      </c>
      <c r="R40" s="202">
        <v>6.95</v>
      </c>
      <c r="S40" s="202">
        <v>4.34</v>
      </c>
      <c r="T40" s="202">
        <v>0</v>
      </c>
      <c r="U40" s="202">
        <v>91.63</v>
      </c>
      <c r="V40" s="202">
        <v>3.5</v>
      </c>
      <c r="W40" s="202">
        <v>7.72</v>
      </c>
      <c r="X40" s="202">
        <v>25.08</v>
      </c>
      <c r="Y40" s="202">
        <v>0</v>
      </c>
      <c r="Z40">
        <v>0</v>
      </c>
      <c r="AA40" s="202">
        <v>10.68</v>
      </c>
      <c r="AB40" s="202">
        <v>0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56.63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19.29</v>
      </c>
      <c r="AQ40" s="202">
        <v>7.72</v>
      </c>
      <c r="AR40" s="202">
        <v>22.2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4.82</v>
      </c>
      <c r="L41" s="202">
        <v>306.77</v>
      </c>
      <c r="M41" s="202">
        <v>27.22</v>
      </c>
      <c r="N41" s="202">
        <v>35.14</v>
      </c>
      <c r="O41" s="202">
        <v>0</v>
      </c>
      <c r="P41" s="202">
        <v>41.34</v>
      </c>
      <c r="Q41" s="202">
        <v>3.55</v>
      </c>
      <c r="R41" s="202">
        <v>6.95</v>
      </c>
      <c r="S41" s="202">
        <v>4.34</v>
      </c>
      <c r="T41" s="202">
        <v>0</v>
      </c>
      <c r="U41" s="202">
        <v>91.63</v>
      </c>
      <c r="V41" s="202">
        <v>3.5</v>
      </c>
      <c r="W41" s="202">
        <v>13.74</v>
      </c>
      <c r="X41" s="202">
        <v>43.41</v>
      </c>
      <c r="Y41" s="202">
        <v>0</v>
      </c>
      <c r="Z41">
        <v>0</v>
      </c>
      <c r="AA41" s="202">
        <v>10.68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56.63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19.29</v>
      </c>
      <c r="AQ41" s="202">
        <v>7.72</v>
      </c>
      <c r="AR41" s="202">
        <v>22.2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4.82</v>
      </c>
      <c r="L42" s="202">
        <v>306.77</v>
      </c>
      <c r="M42" s="202">
        <v>27.22</v>
      </c>
      <c r="N42" s="202">
        <v>35.14</v>
      </c>
      <c r="O42" s="202">
        <v>0</v>
      </c>
      <c r="P42" s="202">
        <v>41.34</v>
      </c>
      <c r="Q42" s="202">
        <v>3.55</v>
      </c>
      <c r="R42" s="202">
        <v>6.95</v>
      </c>
      <c r="S42" s="202">
        <v>4.34</v>
      </c>
      <c r="T42" s="202">
        <v>0</v>
      </c>
      <c r="U42" s="202">
        <v>91.63</v>
      </c>
      <c r="V42" s="202">
        <v>3.5</v>
      </c>
      <c r="W42" s="202">
        <v>13.74</v>
      </c>
      <c r="X42" s="202">
        <v>43.41</v>
      </c>
      <c r="Y42" s="202">
        <v>0</v>
      </c>
      <c r="Z42">
        <v>0</v>
      </c>
      <c r="AA42" s="202">
        <v>10.68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56.63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19.29</v>
      </c>
      <c r="AQ42" s="202">
        <v>7.72</v>
      </c>
      <c r="AR42" s="202">
        <v>21.9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4.82</v>
      </c>
      <c r="L43" s="202">
        <v>306.77</v>
      </c>
      <c r="M43" s="202">
        <v>27.22</v>
      </c>
      <c r="N43" s="202">
        <v>35.14</v>
      </c>
      <c r="O43" s="202">
        <v>0</v>
      </c>
      <c r="P43" s="202">
        <v>41.34</v>
      </c>
      <c r="Q43" s="202">
        <v>3.55</v>
      </c>
      <c r="R43" s="202">
        <v>6.95</v>
      </c>
      <c r="S43" s="202">
        <v>4.34</v>
      </c>
      <c r="T43" s="202">
        <v>0</v>
      </c>
      <c r="U43" s="202">
        <v>91.63</v>
      </c>
      <c r="V43" s="202">
        <v>3.5</v>
      </c>
      <c r="W43" s="202">
        <v>13.74</v>
      </c>
      <c r="X43" s="202">
        <v>43.41</v>
      </c>
      <c r="Y43" s="202">
        <v>0</v>
      </c>
      <c r="Z43">
        <v>0</v>
      </c>
      <c r="AA43" s="202">
        <v>10.44</v>
      </c>
      <c r="AB43" s="202">
        <v>0</v>
      </c>
      <c r="AC43" s="202">
        <v>0</v>
      </c>
      <c r="AD43" s="202">
        <v>0</v>
      </c>
      <c r="AE43" s="202">
        <v>28.61</v>
      </c>
      <c r="AF43" s="202">
        <v>0</v>
      </c>
      <c r="AG43" s="202">
        <v>0</v>
      </c>
      <c r="AH43" s="202">
        <v>0</v>
      </c>
      <c r="AI43" s="202">
        <v>56.63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19.29</v>
      </c>
      <c r="AQ43" s="202">
        <v>7.72</v>
      </c>
      <c r="AR43" s="202">
        <v>21.9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4.82</v>
      </c>
      <c r="L44" s="202">
        <v>306.77</v>
      </c>
      <c r="M44" s="202">
        <v>27.22</v>
      </c>
      <c r="N44" s="202">
        <v>35.14</v>
      </c>
      <c r="O44" s="202">
        <v>0</v>
      </c>
      <c r="P44" s="202">
        <v>41.34</v>
      </c>
      <c r="Q44" s="202">
        <v>3.55</v>
      </c>
      <c r="R44" s="202">
        <v>6.95</v>
      </c>
      <c r="S44" s="202">
        <v>4.34</v>
      </c>
      <c r="T44" s="202">
        <v>0</v>
      </c>
      <c r="U44" s="202">
        <v>91.63</v>
      </c>
      <c r="V44" s="202">
        <v>3.5</v>
      </c>
      <c r="W44" s="202">
        <v>13.74</v>
      </c>
      <c r="X44" s="202">
        <v>43.41</v>
      </c>
      <c r="Y44" s="202">
        <v>0</v>
      </c>
      <c r="Z44">
        <v>0</v>
      </c>
      <c r="AA44" s="202">
        <v>10.44</v>
      </c>
      <c r="AB44" s="202">
        <v>0</v>
      </c>
      <c r="AC44" s="202">
        <v>0</v>
      </c>
      <c r="AD44" s="202">
        <v>0</v>
      </c>
      <c r="AE44" s="202">
        <v>28.61</v>
      </c>
      <c r="AF44" s="202">
        <v>0</v>
      </c>
      <c r="AG44" s="202">
        <v>0</v>
      </c>
      <c r="AH44" s="202">
        <v>0</v>
      </c>
      <c r="AI44" s="202">
        <v>56.63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19.29</v>
      </c>
      <c r="AQ44" s="202">
        <v>7.72</v>
      </c>
      <c r="AR44" s="202">
        <v>21.9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4.82</v>
      </c>
      <c r="L45" s="202">
        <v>306.77</v>
      </c>
      <c r="M45" s="202">
        <v>27.22</v>
      </c>
      <c r="N45" s="202">
        <v>35.14</v>
      </c>
      <c r="O45" s="202">
        <v>0</v>
      </c>
      <c r="P45" s="202">
        <v>41.34</v>
      </c>
      <c r="Q45" s="202">
        <v>3.55</v>
      </c>
      <c r="R45" s="202">
        <v>6.95</v>
      </c>
      <c r="S45" s="202">
        <v>4.34</v>
      </c>
      <c r="T45" s="202">
        <v>0</v>
      </c>
      <c r="U45" s="202">
        <v>91.63</v>
      </c>
      <c r="V45" s="202">
        <v>3.5</v>
      </c>
      <c r="W45" s="202">
        <v>13.74</v>
      </c>
      <c r="X45" s="202">
        <v>43.41</v>
      </c>
      <c r="Y45" s="202">
        <v>0</v>
      </c>
      <c r="Z45">
        <v>0</v>
      </c>
      <c r="AA45" s="202">
        <v>10.44</v>
      </c>
      <c r="AB45" s="202">
        <v>0</v>
      </c>
      <c r="AC45" s="202">
        <v>0</v>
      </c>
      <c r="AD45" s="202">
        <v>0</v>
      </c>
      <c r="AE45" s="202">
        <v>28.61</v>
      </c>
      <c r="AF45" s="202">
        <v>0</v>
      </c>
      <c r="AG45" s="202">
        <v>0</v>
      </c>
      <c r="AH45" s="202">
        <v>0</v>
      </c>
      <c r="AI45" s="202">
        <v>56.63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19.29</v>
      </c>
      <c r="AQ45" s="202">
        <v>7.72</v>
      </c>
      <c r="AR45" s="202">
        <v>21.9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4.82</v>
      </c>
      <c r="L46" s="202">
        <v>306.77</v>
      </c>
      <c r="M46" s="202">
        <v>27.22</v>
      </c>
      <c r="N46" s="202">
        <v>35.14</v>
      </c>
      <c r="O46" s="202">
        <v>0</v>
      </c>
      <c r="P46" s="202">
        <v>41.34</v>
      </c>
      <c r="Q46" s="202">
        <v>3.55</v>
      </c>
      <c r="R46" s="202">
        <v>6.95</v>
      </c>
      <c r="S46" s="202">
        <v>4.34</v>
      </c>
      <c r="T46" s="202">
        <v>0</v>
      </c>
      <c r="U46" s="202">
        <v>91.63</v>
      </c>
      <c r="V46" s="202">
        <v>3.5</v>
      </c>
      <c r="W46" s="202">
        <v>13.74</v>
      </c>
      <c r="X46" s="202">
        <v>43.41</v>
      </c>
      <c r="Y46" s="202">
        <v>0</v>
      </c>
      <c r="Z46">
        <v>0</v>
      </c>
      <c r="AA46" s="202">
        <v>10.11</v>
      </c>
      <c r="AB46" s="202">
        <v>0</v>
      </c>
      <c r="AC46" s="202">
        <v>0</v>
      </c>
      <c r="AD46" s="202">
        <v>0</v>
      </c>
      <c r="AE46" s="202">
        <v>28.61</v>
      </c>
      <c r="AF46" s="202">
        <v>0</v>
      </c>
      <c r="AG46" s="202">
        <v>0</v>
      </c>
      <c r="AH46" s="202">
        <v>0</v>
      </c>
      <c r="AI46" s="202">
        <v>56.63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19.29</v>
      </c>
      <c r="AQ46" s="202">
        <v>7.72</v>
      </c>
      <c r="AR46" s="202">
        <v>21.9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4.82</v>
      </c>
      <c r="L47" s="202">
        <v>306.77</v>
      </c>
      <c r="M47" s="202">
        <v>27.22</v>
      </c>
      <c r="N47" s="202">
        <v>35.14</v>
      </c>
      <c r="O47" s="202">
        <v>0</v>
      </c>
      <c r="P47" s="202">
        <v>41.34</v>
      </c>
      <c r="Q47" s="202">
        <v>3.55</v>
      </c>
      <c r="R47" s="202">
        <v>6.95</v>
      </c>
      <c r="S47" s="202">
        <v>4.34</v>
      </c>
      <c r="T47" s="202">
        <v>0</v>
      </c>
      <c r="U47" s="202">
        <v>91.63</v>
      </c>
      <c r="V47" s="202">
        <v>3.5</v>
      </c>
      <c r="W47" s="202">
        <v>13.74</v>
      </c>
      <c r="X47" s="202">
        <v>43.41</v>
      </c>
      <c r="Y47" s="202">
        <v>0</v>
      </c>
      <c r="Z47">
        <v>0</v>
      </c>
      <c r="AA47" s="202">
        <v>10.11</v>
      </c>
      <c r="AB47" s="202">
        <v>0</v>
      </c>
      <c r="AC47" s="202">
        <v>0</v>
      </c>
      <c r="AD47" s="202">
        <v>0</v>
      </c>
      <c r="AE47" s="202">
        <v>28.61</v>
      </c>
      <c r="AF47" s="202">
        <v>0</v>
      </c>
      <c r="AG47" s="202">
        <v>0</v>
      </c>
      <c r="AH47" s="202">
        <v>0</v>
      </c>
      <c r="AI47" s="202">
        <v>56.63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19.29</v>
      </c>
      <c r="AQ47" s="202">
        <v>7.72</v>
      </c>
      <c r="AR47" s="202">
        <v>21.9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4.82</v>
      </c>
      <c r="L48" s="202">
        <v>306.77</v>
      </c>
      <c r="M48" s="202">
        <v>27.22</v>
      </c>
      <c r="N48" s="202">
        <v>35.14</v>
      </c>
      <c r="O48" s="202">
        <v>0</v>
      </c>
      <c r="P48" s="202">
        <v>41.34</v>
      </c>
      <c r="Q48" s="202">
        <v>3.55</v>
      </c>
      <c r="R48" s="202">
        <v>6.95</v>
      </c>
      <c r="S48" s="202">
        <v>4.34</v>
      </c>
      <c r="T48" s="202">
        <v>0</v>
      </c>
      <c r="U48" s="202">
        <v>91.63</v>
      </c>
      <c r="V48" s="202">
        <v>3.5</v>
      </c>
      <c r="W48" s="202">
        <v>13.74</v>
      </c>
      <c r="X48" s="202">
        <v>43.41</v>
      </c>
      <c r="Y48" s="202">
        <v>0</v>
      </c>
      <c r="Z48">
        <v>0</v>
      </c>
      <c r="AA48" s="202">
        <v>10.11</v>
      </c>
      <c r="AB48" s="202">
        <v>0</v>
      </c>
      <c r="AC48" s="202">
        <v>0</v>
      </c>
      <c r="AD48" s="202">
        <v>0</v>
      </c>
      <c r="AE48" s="202">
        <v>28.61</v>
      </c>
      <c r="AF48" s="202">
        <v>0</v>
      </c>
      <c r="AG48" s="202">
        <v>0</v>
      </c>
      <c r="AH48" s="202">
        <v>0</v>
      </c>
      <c r="AI48" s="202">
        <v>56.63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19.29</v>
      </c>
      <c r="AQ48" s="202">
        <v>7.72</v>
      </c>
      <c r="AR48" s="202">
        <v>21.9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4.82</v>
      </c>
      <c r="L49" s="202">
        <v>306.77</v>
      </c>
      <c r="M49" s="202">
        <v>27.07</v>
      </c>
      <c r="N49" s="202">
        <v>34.950000000000003</v>
      </c>
      <c r="O49" s="202">
        <v>0</v>
      </c>
      <c r="P49" s="202">
        <v>41.1</v>
      </c>
      <c r="Q49" s="202">
        <v>3.55</v>
      </c>
      <c r="R49" s="202">
        <v>6.95</v>
      </c>
      <c r="S49" s="202">
        <v>4.34</v>
      </c>
      <c r="T49" s="202">
        <v>0</v>
      </c>
      <c r="U49" s="202">
        <v>91.63</v>
      </c>
      <c r="V49" s="202">
        <v>3.5</v>
      </c>
      <c r="W49" s="202">
        <v>13.74</v>
      </c>
      <c r="X49" s="202">
        <v>43.41</v>
      </c>
      <c r="Y49" s="202">
        <v>0</v>
      </c>
      <c r="Z49">
        <v>0</v>
      </c>
      <c r="AA49" s="202">
        <v>10.11</v>
      </c>
      <c r="AB49" s="202">
        <v>0</v>
      </c>
      <c r="AC49" s="202">
        <v>0</v>
      </c>
      <c r="AD49" s="202">
        <v>0</v>
      </c>
      <c r="AE49" s="202">
        <v>28.61</v>
      </c>
      <c r="AF49" s="202">
        <v>0</v>
      </c>
      <c r="AG49" s="202">
        <v>0</v>
      </c>
      <c r="AH49" s="202">
        <v>0</v>
      </c>
      <c r="AI49" s="202">
        <v>56.63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19.29</v>
      </c>
      <c r="AQ49" s="202">
        <v>7.72</v>
      </c>
      <c r="AR49" s="202">
        <v>21.9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4.82</v>
      </c>
      <c r="L50" s="202">
        <v>306.77</v>
      </c>
      <c r="M50" s="202">
        <v>26.92</v>
      </c>
      <c r="N50" s="202">
        <v>34.74</v>
      </c>
      <c r="O50" s="202">
        <v>0</v>
      </c>
      <c r="P50" s="202">
        <v>40.869999999999997</v>
      </c>
      <c r="Q50" s="202">
        <v>3.55</v>
      </c>
      <c r="R50" s="202">
        <v>6.95</v>
      </c>
      <c r="S50" s="202">
        <v>4.34</v>
      </c>
      <c r="T50" s="202">
        <v>0</v>
      </c>
      <c r="U50" s="202">
        <v>91.63</v>
      </c>
      <c r="V50" s="202">
        <v>3.5</v>
      </c>
      <c r="W50" s="202">
        <v>13.74</v>
      </c>
      <c r="X50" s="202">
        <v>43.41</v>
      </c>
      <c r="Y50" s="202">
        <v>0</v>
      </c>
      <c r="Z50">
        <v>0</v>
      </c>
      <c r="AA50" s="202">
        <v>10.11</v>
      </c>
      <c r="AB50" s="202">
        <v>0</v>
      </c>
      <c r="AC50" s="202">
        <v>0</v>
      </c>
      <c r="AD50" s="202">
        <v>0</v>
      </c>
      <c r="AE50" s="202">
        <v>28.61</v>
      </c>
      <c r="AF50" s="202">
        <v>0</v>
      </c>
      <c r="AG50" s="202">
        <v>0</v>
      </c>
      <c r="AH50" s="202">
        <v>0</v>
      </c>
      <c r="AI50" s="202">
        <v>56.63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19.29</v>
      </c>
      <c r="AQ50" s="202">
        <v>7.72</v>
      </c>
      <c r="AR50" s="202">
        <v>21.9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4.82</v>
      </c>
      <c r="L51" s="202">
        <v>306.77</v>
      </c>
      <c r="M51" s="202">
        <v>27.15</v>
      </c>
      <c r="N51" s="202">
        <v>35.03</v>
      </c>
      <c r="O51" s="202">
        <v>0</v>
      </c>
      <c r="P51" s="202">
        <v>41.21</v>
      </c>
      <c r="Q51" s="202">
        <v>3.55</v>
      </c>
      <c r="R51" s="202">
        <v>6.95</v>
      </c>
      <c r="S51" s="202">
        <v>4.34</v>
      </c>
      <c r="T51" s="202">
        <v>0</v>
      </c>
      <c r="U51" s="202">
        <v>91.63</v>
      </c>
      <c r="V51" s="202">
        <v>3.5</v>
      </c>
      <c r="W51" s="202">
        <v>13.74</v>
      </c>
      <c r="X51" s="202">
        <v>43.41</v>
      </c>
      <c r="Y51" s="202">
        <v>0</v>
      </c>
      <c r="Z51">
        <v>0</v>
      </c>
      <c r="AA51" s="202">
        <v>9.7799999999999994</v>
      </c>
      <c r="AB51" s="202">
        <v>0</v>
      </c>
      <c r="AC51" s="202">
        <v>0</v>
      </c>
      <c r="AD51" s="202">
        <v>0</v>
      </c>
      <c r="AE51" s="202">
        <v>28.23</v>
      </c>
      <c r="AF51" s="202">
        <v>0</v>
      </c>
      <c r="AG51" s="202">
        <v>0</v>
      </c>
      <c r="AH51" s="202">
        <v>0</v>
      </c>
      <c r="AI51" s="202">
        <v>56.63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37.590000000000003</v>
      </c>
      <c r="AQ51" s="202">
        <v>7.72</v>
      </c>
      <c r="AR51" s="202">
        <v>21.9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4.82</v>
      </c>
      <c r="L52" s="202">
        <v>306.77</v>
      </c>
      <c r="M52" s="202">
        <v>27.08</v>
      </c>
      <c r="N52" s="202">
        <v>34.96</v>
      </c>
      <c r="O52" s="202">
        <v>0</v>
      </c>
      <c r="P52" s="202">
        <v>41.11</v>
      </c>
      <c r="Q52" s="202">
        <v>3.55</v>
      </c>
      <c r="R52" s="202">
        <v>6.95</v>
      </c>
      <c r="S52" s="202">
        <v>4.34</v>
      </c>
      <c r="T52" s="202">
        <v>0</v>
      </c>
      <c r="U52" s="202">
        <v>91.63</v>
      </c>
      <c r="V52" s="202">
        <v>3.5</v>
      </c>
      <c r="W52" s="202">
        <v>13.74</v>
      </c>
      <c r="X52" s="202">
        <v>43.41</v>
      </c>
      <c r="Y52" s="202">
        <v>0</v>
      </c>
      <c r="Z52">
        <v>0</v>
      </c>
      <c r="AA52" s="202">
        <v>9.7799999999999994</v>
      </c>
      <c r="AB52" s="202">
        <v>0</v>
      </c>
      <c r="AC52" s="202">
        <v>0</v>
      </c>
      <c r="AD52" s="202">
        <v>0</v>
      </c>
      <c r="AE52" s="202">
        <v>28.23</v>
      </c>
      <c r="AF52" s="202">
        <v>0</v>
      </c>
      <c r="AG52" s="202">
        <v>0</v>
      </c>
      <c r="AH52" s="202">
        <v>0</v>
      </c>
      <c r="AI52" s="202">
        <v>56.63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37.590000000000003</v>
      </c>
      <c r="AQ52" s="202">
        <v>7.72</v>
      </c>
      <c r="AR52" s="202">
        <v>21.9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4.82</v>
      </c>
      <c r="L53" s="202">
        <v>306.77</v>
      </c>
      <c r="M53" s="202">
        <v>26.98</v>
      </c>
      <c r="N53" s="202">
        <v>34.82</v>
      </c>
      <c r="O53" s="202">
        <v>0</v>
      </c>
      <c r="P53" s="202">
        <v>40.96</v>
      </c>
      <c r="Q53" s="202">
        <v>3.55</v>
      </c>
      <c r="R53" s="202">
        <v>6.95</v>
      </c>
      <c r="S53" s="202">
        <v>4.34</v>
      </c>
      <c r="T53" s="202">
        <v>0</v>
      </c>
      <c r="U53" s="202">
        <v>91.63</v>
      </c>
      <c r="V53" s="202">
        <v>3.63</v>
      </c>
      <c r="W53" s="202">
        <v>13.74</v>
      </c>
      <c r="X53" s="202">
        <v>43.41</v>
      </c>
      <c r="Y53" s="202">
        <v>0</v>
      </c>
      <c r="Z53">
        <v>0</v>
      </c>
      <c r="AA53" s="202">
        <v>9.7799999999999994</v>
      </c>
      <c r="AB53" s="202">
        <v>0</v>
      </c>
      <c r="AC53" s="202">
        <v>0</v>
      </c>
      <c r="AD53" s="202">
        <v>0</v>
      </c>
      <c r="AE53" s="202">
        <v>28.23</v>
      </c>
      <c r="AF53" s="202">
        <v>0</v>
      </c>
      <c r="AG53" s="202">
        <v>0</v>
      </c>
      <c r="AH53" s="202">
        <v>0</v>
      </c>
      <c r="AI53" s="202">
        <v>50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37.590000000000003</v>
      </c>
      <c r="AQ53" s="202">
        <v>7.72</v>
      </c>
      <c r="AR53" s="202">
        <v>21.9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4.82</v>
      </c>
      <c r="L54" s="202">
        <v>306.77</v>
      </c>
      <c r="M54" s="202">
        <v>26.82</v>
      </c>
      <c r="N54" s="202">
        <v>34.61</v>
      </c>
      <c r="O54" s="202">
        <v>0</v>
      </c>
      <c r="P54" s="202">
        <v>40.71</v>
      </c>
      <c r="Q54" s="202">
        <v>3.55</v>
      </c>
      <c r="R54" s="202">
        <v>6.95</v>
      </c>
      <c r="S54" s="202">
        <v>4.34</v>
      </c>
      <c r="T54" s="202">
        <v>0</v>
      </c>
      <c r="U54" s="202">
        <v>113.51</v>
      </c>
      <c r="V54" s="202">
        <v>3.63</v>
      </c>
      <c r="W54" s="202">
        <v>13.74</v>
      </c>
      <c r="X54" s="202">
        <v>43.41</v>
      </c>
      <c r="Y54" s="202">
        <v>0</v>
      </c>
      <c r="Z54">
        <v>0</v>
      </c>
      <c r="AA54" s="202">
        <v>9.7799999999999994</v>
      </c>
      <c r="AB54" s="202">
        <v>0</v>
      </c>
      <c r="AC54" s="202">
        <v>0</v>
      </c>
      <c r="AD54" s="202">
        <v>0</v>
      </c>
      <c r="AE54" s="202">
        <v>28.04</v>
      </c>
      <c r="AF54" s="202">
        <v>0</v>
      </c>
      <c r="AG54" s="202">
        <v>0</v>
      </c>
      <c r="AH54" s="202">
        <v>0</v>
      </c>
      <c r="AI54" s="202">
        <v>50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37.590000000000003</v>
      </c>
      <c r="AQ54" s="202">
        <v>7.72</v>
      </c>
      <c r="AR54" s="202">
        <v>21.9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4.82</v>
      </c>
      <c r="L55" s="202">
        <v>306.77</v>
      </c>
      <c r="M55" s="202">
        <v>26.83</v>
      </c>
      <c r="N55" s="202">
        <v>34.619999999999997</v>
      </c>
      <c r="O55" s="202">
        <v>0</v>
      </c>
      <c r="P55" s="202">
        <v>40.72</v>
      </c>
      <c r="Q55" s="202">
        <v>3.55</v>
      </c>
      <c r="R55" s="202">
        <v>6.95</v>
      </c>
      <c r="S55" s="202">
        <v>4.34</v>
      </c>
      <c r="T55" s="202">
        <v>0</v>
      </c>
      <c r="U55" s="202">
        <v>117.16</v>
      </c>
      <c r="V55" s="202">
        <v>3.5</v>
      </c>
      <c r="W55" s="202">
        <v>7.72</v>
      </c>
      <c r="X55" s="202">
        <v>25.08</v>
      </c>
      <c r="Y55" s="202">
        <v>0</v>
      </c>
      <c r="Z55">
        <v>0</v>
      </c>
      <c r="AA55" s="202">
        <v>9.7799999999999994</v>
      </c>
      <c r="AB55" s="202">
        <v>0</v>
      </c>
      <c r="AC55" s="202">
        <v>0</v>
      </c>
      <c r="AD55" s="202">
        <v>0</v>
      </c>
      <c r="AE55" s="202">
        <v>28.04</v>
      </c>
      <c r="AF55" s="202">
        <v>0</v>
      </c>
      <c r="AG55" s="202">
        <v>0</v>
      </c>
      <c r="AH55" s="202">
        <v>0</v>
      </c>
      <c r="AI55" s="202">
        <v>50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19.29</v>
      </c>
      <c r="AQ55" s="202">
        <v>7.72</v>
      </c>
      <c r="AR55" s="202">
        <v>21.9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4.82</v>
      </c>
      <c r="L56" s="202">
        <v>306.77</v>
      </c>
      <c r="M56" s="202">
        <v>26.73</v>
      </c>
      <c r="N56" s="202">
        <v>34.5</v>
      </c>
      <c r="O56" s="202">
        <v>0</v>
      </c>
      <c r="P56" s="202">
        <v>40.58</v>
      </c>
      <c r="Q56" s="202">
        <v>3.55</v>
      </c>
      <c r="R56" s="202">
        <v>6.95</v>
      </c>
      <c r="S56" s="202">
        <v>4.34</v>
      </c>
      <c r="T56" s="202">
        <v>0</v>
      </c>
      <c r="U56" s="202">
        <v>116.89</v>
      </c>
      <c r="V56" s="202">
        <v>3.5</v>
      </c>
      <c r="W56" s="202">
        <v>13.74</v>
      </c>
      <c r="X56" s="202">
        <v>43.41</v>
      </c>
      <c r="Y56" s="202">
        <v>0</v>
      </c>
      <c r="Z56">
        <v>0</v>
      </c>
      <c r="AA56" s="202">
        <v>9.7799999999999994</v>
      </c>
      <c r="AB56" s="202">
        <v>0</v>
      </c>
      <c r="AC56" s="202">
        <v>0</v>
      </c>
      <c r="AD56" s="202">
        <v>0</v>
      </c>
      <c r="AE56" s="202">
        <v>28.04</v>
      </c>
      <c r="AF56" s="202">
        <v>0</v>
      </c>
      <c r="AG56" s="202">
        <v>0</v>
      </c>
      <c r="AH56" s="202">
        <v>0</v>
      </c>
      <c r="AI56" s="202">
        <v>50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19.29</v>
      </c>
      <c r="AQ56" s="202">
        <v>7.72</v>
      </c>
      <c r="AR56" s="202">
        <v>21.4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4.82</v>
      </c>
      <c r="L57" s="202">
        <v>306.77</v>
      </c>
      <c r="M57" s="202">
        <v>26.7</v>
      </c>
      <c r="N57" s="202">
        <v>34.47</v>
      </c>
      <c r="O57" s="202">
        <v>0</v>
      </c>
      <c r="P57" s="202">
        <v>40.54</v>
      </c>
      <c r="Q57" s="202">
        <v>3.55</v>
      </c>
      <c r="R57" s="202">
        <v>6.95</v>
      </c>
      <c r="S57" s="202">
        <v>4.34</v>
      </c>
      <c r="T57" s="202">
        <v>0</v>
      </c>
      <c r="U57" s="202">
        <v>114.22</v>
      </c>
      <c r="V57" s="202">
        <v>3.38</v>
      </c>
      <c r="W57" s="202">
        <v>13.74</v>
      </c>
      <c r="X57" s="202">
        <v>43.41</v>
      </c>
      <c r="Y57" s="202">
        <v>0</v>
      </c>
      <c r="Z57">
        <v>0</v>
      </c>
      <c r="AA57" s="202">
        <v>9.7799999999999994</v>
      </c>
      <c r="AB57" s="202">
        <v>0</v>
      </c>
      <c r="AC57" s="202">
        <v>0</v>
      </c>
      <c r="AD57" s="202">
        <v>0</v>
      </c>
      <c r="AE57" s="202">
        <v>28.04</v>
      </c>
      <c r="AF57" s="202">
        <v>0</v>
      </c>
      <c r="AG57" s="202">
        <v>0</v>
      </c>
      <c r="AH57" s="202">
        <v>0</v>
      </c>
      <c r="AI57" s="202">
        <v>56.63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19.29</v>
      </c>
      <c r="AQ57" s="202">
        <v>7.72</v>
      </c>
      <c r="AR57" s="202">
        <v>21.4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4.82</v>
      </c>
      <c r="L58" s="202">
        <v>306.77</v>
      </c>
      <c r="M58" s="202">
        <v>26.58</v>
      </c>
      <c r="N58" s="202">
        <v>34.299999999999997</v>
      </c>
      <c r="O58" s="202">
        <v>0</v>
      </c>
      <c r="P58" s="202">
        <v>40.35</v>
      </c>
      <c r="Q58" s="202">
        <v>3.55</v>
      </c>
      <c r="R58" s="202">
        <v>6.95</v>
      </c>
      <c r="S58" s="202">
        <v>4.34</v>
      </c>
      <c r="T58" s="202">
        <v>0</v>
      </c>
      <c r="U58" s="202">
        <v>91.63</v>
      </c>
      <c r="V58" s="202">
        <v>3.5</v>
      </c>
      <c r="W58" s="202">
        <v>13.74</v>
      </c>
      <c r="X58" s="202">
        <v>43.41</v>
      </c>
      <c r="Y58" s="202">
        <v>0</v>
      </c>
      <c r="Z58">
        <v>0</v>
      </c>
      <c r="AA58" s="202">
        <v>9.7799999999999994</v>
      </c>
      <c r="AB58" s="202">
        <v>0</v>
      </c>
      <c r="AC58" s="202">
        <v>0</v>
      </c>
      <c r="AD58" s="202">
        <v>0</v>
      </c>
      <c r="AE58" s="202">
        <v>28.04</v>
      </c>
      <c r="AF58" s="202">
        <v>0</v>
      </c>
      <c r="AG58" s="202">
        <v>0</v>
      </c>
      <c r="AH58" s="202">
        <v>0</v>
      </c>
      <c r="AI58" s="202">
        <v>56.63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37.590000000000003</v>
      </c>
      <c r="AQ58" s="202">
        <v>7.72</v>
      </c>
      <c r="AR58" s="202">
        <v>21.9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4.82</v>
      </c>
      <c r="L59" s="202">
        <v>306.77</v>
      </c>
      <c r="M59" s="202">
        <v>26.54</v>
      </c>
      <c r="N59" s="202">
        <v>34.25</v>
      </c>
      <c r="O59" s="202">
        <v>0</v>
      </c>
      <c r="P59" s="202">
        <v>40.299999999999997</v>
      </c>
      <c r="Q59" s="202">
        <v>3.55</v>
      </c>
      <c r="R59" s="202">
        <v>6.95</v>
      </c>
      <c r="S59" s="202">
        <v>4.34</v>
      </c>
      <c r="T59" s="202">
        <v>0</v>
      </c>
      <c r="U59" s="202">
        <v>91.63</v>
      </c>
      <c r="V59" s="202">
        <v>3.5</v>
      </c>
      <c r="W59" s="202">
        <v>13.74</v>
      </c>
      <c r="X59" s="202">
        <v>43.41</v>
      </c>
      <c r="Y59" s="202">
        <v>0</v>
      </c>
      <c r="Z59">
        <v>0</v>
      </c>
      <c r="AA59" s="202">
        <v>9.4600000000000009</v>
      </c>
      <c r="AB59" s="202">
        <v>0</v>
      </c>
      <c r="AC59" s="202">
        <v>0</v>
      </c>
      <c r="AD59" s="202">
        <v>0</v>
      </c>
      <c r="AE59" s="202">
        <v>28.04</v>
      </c>
      <c r="AF59" s="202">
        <v>0</v>
      </c>
      <c r="AG59" s="202">
        <v>0</v>
      </c>
      <c r="AH59" s="202">
        <v>0</v>
      </c>
      <c r="AI59" s="202">
        <v>56.63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37.590000000000003</v>
      </c>
      <c r="AQ59" s="202">
        <v>7.72</v>
      </c>
      <c r="AR59" s="202">
        <v>21.9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4.82</v>
      </c>
      <c r="L60" s="202">
        <v>306.77</v>
      </c>
      <c r="M60" s="202">
        <v>26.52</v>
      </c>
      <c r="N60" s="202">
        <v>34.22</v>
      </c>
      <c r="O60" s="202">
        <v>0</v>
      </c>
      <c r="P60" s="202">
        <v>40.26</v>
      </c>
      <c r="Q60" s="202">
        <v>6.46</v>
      </c>
      <c r="R60" s="202">
        <v>12.55</v>
      </c>
      <c r="S60" s="202">
        <v>7.81</v>
      </c>
      <c r="T60" s="202">
        <v>0</v>
      </c>
      <c r="U60" s="202">
        <v>91.63</v>
      </c>
      <c r="V60" s="202">
        <v>3.5</v>
      </c>
      <c r="W60" s="202">
        <v>13.74</v>
      </c>
      <c r="X60" s="202">
        <v>43.41</v>
      </c>
      <c r="Y60" s="202">
        <v>0</v>
      </c>
      <c r="Z60">
        <v>0</v>
      </c>
      <c r="AA60" s="202">
        <v>9.4600000000000009</v>
      </c>
      <c r="AB60" s="202">
        <v>0</v>
      </c>
      <c r="AC60" s="202">
        <v>0</v>
      </c>
      <c r="AD60" s="202">
        <v>0</v>
      </c>
      <c r="AE60" s="202">
        <v>28.04</v>
      </c>
      <c r="AF60" s="202">
        <v>0</v>
      </c>
      <c r="AG60" s="202">
        <v>0</v>
      </c>
      <c r="AH60" s="202">
        <v>0</v>
      </c>
      <c r="AI60" s="202">
        <v>56.63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37.590000000000003</v>
      </c>
      <c r="AQ60" s="202">
        <v>26.69</v>
      </c>
      <c r="AR60" s="202">
        <v>21.9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4.8600000000000003</v>
      </c>
      <c r="L61" s="202">
        <v>306.77</v>
      </c>
      <c r="M61" s="202">
        <v>26.43</v>
      </c>
      <c r="N61" s="202">
        <v>34.119999999999997</v>
      </c>
      <c r="O61" s="202">
        <v>0</v>
      </c>
      <c r="P61" s="202">
        <v>40.130000000000003</v>
      </c>
      <c r="Q61" s="202">
        <v>6.46</v>
      </c>
      <c r="R61" s="202">
        <v>12.55</v>
      </c>
      <c r="S61" s="202">
        <v>7.81</v>
      </c>
      <c r="T61" s="202">
        <v>0</v>
      </c>
      <c r="U61" s="202">
        <v>91.63</v>
      </c>
      <c r="V61" s="202">
        <v>3.5</v>
      </c>
      <c r="W61" s="202">
        <v>13.74</v>
      </c>
      <c r="X61" s="202">
        <v>43.41</v>
      </c>
      <c r="Y61" s="202">
        <v>0</v>
      </c>
      <c r="Z61">
        <v>0</v>
      </c>
      <c r="AA61" s="202">
        <v>9.4600000000000009</v>
      </c>
      <c r="AB61" s="202">
        <v>0</v>
      </c>
      <c r="AC61" s="202">
        <v>0</v>
      </c>
      <c r="AD61" s="202">
        <v>0</v>
      </c>
      <c r="AE61" s="202">
        <v>28.04</v>
      </c>
      <c r="AF61" s="202">
        <v>0</v>
      </c>
      <c r="AG61" s="202">
        <v>0</v>
      </c>
      <c r="AH61" s="202">
        <v>0</v>
      </c>
      <c r="AI61" s="202">
        <v>56.63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37.590000000000003</v>
      </c>
      <c r="AQ61" s="202">
        <v>26.69</v>
      </c>
      <c r="AR61" s="202">
        <v>21.9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4.8600000000000003</v>
      </c>
      <c r="L62" s="202">
        <v>318.35000000000002</v>
      </c>
      <c r="M62" s="202">
        <v>26.39</v>
      </c>
      <c r="N62" s="202">
        <v>34.06</v>
      </c>
      <c r="O62" s="202">
        <v>0</v>
      </c>
      <c r="P62" s="202">
        <v>40.07</v>
      </c>
      <c r="Q62" s="202">
        <v>6.46</v>
      </c>
      <c r="R62" s="202">
        <v>12.55</v>
      </c>
      <c r="S62" s="202">
        <v>7.81</v>
      </c>
      <c r="T62" s="202">
        <v>0</v>
      </c>
      <c r="U62" s="202">
        <v>91.63</v>
      </c>
      <c r="V62" s="202">
        <v>3.5</v>
      </c>
      <c r="W62" s="202">
        <v>13.74</v>
      </c>
      <c r="X62" s="202">
        <v>43.41</v>
      </c>
      <c r="Y62" s="202">
        <v>0</v>
      </c>
      <c r="Z62">
        <v>0</v>
      </c>
      <c r="AA62" s="202">
        <v>9.4600000000000009</v>
      </c>
      <c r="AB62" s="202">
        <v>0</v>
      </c>
      <c r="AC62" s="202">
        <v>0</v>
      </c>
      <c r="AD62" s="202">
        <v>0</v>
      </c>
      <c r="AE62" s="202">
        <v>28.04</v>
      </c>
      <c r="AF62" s="202">
        <v>0</v>
      </c>
      <c r="AG62" s="202">
        <v>0</v>
      </c>
      <c r="AH62" s="202">
        <v>0</v>
      </c>
      <c r="AI62" s="202">
        <v>56.63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37.590000000000003</v>
      </c>
      <c r="AQ62" s="202">
        <v>26.69</v>
      </c>
      <c r="AR62" s="202">
        <v>21.9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4.8600000000000003</v>
      </c>
      <c r="L63" s="202">
        <v>376.23</v>
      </c>
      <c r="M63" s="202">
        <v>27.04</v>
      </c>
      <c r="N63" s="202">
        <v>34.909999999999997</v>
      </c>
      <c r="O63" s="202">
        <v>0</v>
      </c>
      <c r="P63" s="202">
        <v>41.06</v>
      </c>
      <c r="Q63" s="202">
        <v>6.42</v>
      </c>
      <c r="R63" s="202">
        <v>12.46</v>
      </c>
      <c r="S63" s="202">
        <v>7.76</v>
      </c>
      <c r="T63" s="202">
        <v>0</v>
      </c>
      <c r="U63" s="202">
        <v>91.67</v>
      </c>
      <c r="V63" s="202">
        <v>3.5</v>
      </c>
      <c r="W63" s="202">
        <v>13.74</v>
      </c>
      <c r="X63" s="202">
        <v>43.41</v>
      </c>
      <c r="Y63" s="202">
        <v>0</v>
      </c>
      <c r="Z63">
        <v>0</v>
      </c>
      <c r="AA63" s="202">
        <v>9.4600000000000009</v>
      </c>
      <c r="AB63" s="202">
        <v>0</v>
      </c>
      <c r="AC63" s="202">
        <v>0</v>
      </c>
      <c r="AD63" s="202">
        <v>0</v>
      </c>
      <c r="AE63" s="202">
        <v>28.04</v>
      </c>
      <c r="AF63" s="202">
        <v>0</v>
      </c>
      <c r="AG63" s="202">
        <v>0</v>
      </c>
      <c r="AH63" s="202">
        <v>0</v>
      </c>
      <c r="AI63" s="202">
        <v>56.63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37.590000000000003</v>
      </c>
      <c r="AQ63" s="202">
        <v>26.69</v>
      </c>
      <c r="AR63" s="202">
        <v>21.9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4.8600000000000003</v>
      </c>
      <c r="L64" s="202">
        <v>385.88</v>
      </c>
      <c r="M64" s="202">
        <v>27.22</v>
      </c>
      <c r="N64" s="202">
        <v>35.14</v>
      </c>
      <c r="O64" s="202">
        <v>0</v>
      </c>
      <c r="P64" s="202">
        <v>41.34</v>
      </c>
      <c r="Q64" s="202">
        <v>6.46</v>
      </c>
      <c r="R64" s="202">
        <v>12.55</v>
      </c>
      <c r="S64" s="202">
        <v>7.81</v>
      </c>
      <c r="T64" s="202">
        <v>0</v>
      </c>
      <c r="U64" s="202">
        <v>95.34</v>
      </c>
      <c r="V64" s="202">
        <v>3.5</v>
      </c>
      <c r="W64" s="202">
        <v>13.74</v>
      </c>
      <c r="X64" s="202">
        <v>43.41</v>
      </c>
      <c r="Y64" s="202">
        <v>0</v>
      </c>
      <c r="Z64">
        <v>0</v>
      </c>
      <c r="AA64" s="202">
        <v>9.7799999999999994</v>
      </c>
      <c r="AB64" s="202">
        <v>0</v>
      </c>
      <c r="AC64" s="202">
        <v>0</v>
      </c>
      <c r="AD64" s="202">
        <v>0</v>
      </c>
      <c r="AE64" s="202">
        <v>27.18</v>
      </c>
      <c r="AF64" s="202">
        <v>0</v>
      </c>
      <c r="AG64" s="202">
        <v>0</v>
      </c>
      <c r="AH64" s="202">
        <v>0</v>
      </c>
      <c r="AI64" s="202">
        <v>56.63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37.590000000000003</v>
      </c>
      <c r="AQ64" s="202">
        <v>26.69</v>
      </c>
      <c r="AR64" s="202">
        <v>22.2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4.82</v>
      </c>
      <c r="L65" s="202">
        <v>405.17</v>
      </c>
      <c r="M65" s="202">
        <v>27.22</v>
      </c>
      <c r="N65" s="202">
        <v>35.14</v>
      </c>
      <c r="O65" s="202">
        <v>0</v>
      </c>
      <c r="P65" s="202">
        <v>41.34</v>
      </c>
      <c r="Q65" s="202">
        <v>6.46</v>
      </c>
      <c r="R65" s="202">
        <v>12.55</v>
      </c>
      <c r="S65" s="202">
        <v>7.81</v>
      </c>
      <c r="T65" s="202">
        <v>0</v>
      </c>
      <c r="U65" s="202">
        <v>97.49</v>
      </c>
      <c r="V65" s="202">
        <v>3.5</v>
      </c>
      <c r="W65" s="202">
        <v>13.74</v>
      </c>
      <c r="X65" s="202">
        <v>43.41</v>
      </c>
      <c r="Y65" s="202">
        <v>0</v>
      </c>
      <c r="Z65">
        <v>0</v>
      </c>
      <c r="AA65" s="202">
        <v>9.7799999999999994</v>
      </c>
      <c r="AB65" s="202">
        <v>0</v>
      </c>
      <c r="AC65" s="202">
        <v>0</v>
      </c>
      <c r="AD65" s="202">
        <v>0</v>
      </c>
      <c r="AE65" s="202">
        <v>27.18</v>
      </c>
      <c r="AF65" s="202">
        <v>0</v>
      </c>
      <c r="AG65" s="202">
        <v>0</v>
      </c>
      <c r="AH65" s="202">
        <v>0</v>
      </c>
      <c r="AI65" s="202">
        <v>56.63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37.590000000000003</v>
      </c>
      <c r="AQ65" s="202">
        <v>26.69</v>
      </c>
      <c r="AR65" s="202">
        <v>22.2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4.82</v>
      </c>
      <c r="L66" s="202">
        <v>414.82</v>
      </c>
      <c r="M66" s="202">
        <v>27.22</v>
      </c>
      <c r="N66" s="202">
        <v>35.14</v>
      </c>
      <c r="O66" s="202">
        <v>0</v>
      </c>
      <c r="P66" s="202">
        <v>41.34</v>
      </c>
      <c r="Q66" s="202">
        <v>6.46</v>
      </c>
      <c r="R66" s="202">
        <v>12.55</v>
      </c>
      <c r="S66" s="202">
        <v>7.81</v>
      </c>
      <c r="T66" s="202">
        <v>0</v>
      </c>
      <c r="U66" s="202">
        <v>99.62</v>
      </c>
      <c r="V66" s="202">
        <v>3.5</v>
      </c>
      <c r="W66" s="202">
        <v>13.74</v>
      </c>
      <c r="X66" s="202">
        <v>43.41</v>
      </c>
      <c r="Y66" s="202">
        <v>0</v>
      </c>
      <c r="Z66">
        <v>0</v>
      </c>
      <c r="AA66" s="202">
        <v>9.7799999999999994</v>
      </c>
      <c r="AB66" s="202">
        <v>0</v>
      </c>
      <c r="AC66" s="202">
        <v>0</v>
      </c>
      <c r="AD66" s="202">
        <v>0</v>
      </c>
      <c r="AE66" s="202">
        <v>26.15</v>
      </c>
      <c r="AF66" s="202">
        <v>0</v>
      </c>
      <c r="AG66" s="202">
        <v>0</v>
      </c>
      <c r="AH66" s="202">
        <v>0</v>
      </c>
      <c r="AI66" s="202">
        <v>56.63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37.590000000000003</v>
      </c>
      <c r="AQ66" s="202">
        <v>26.69</v>
      </c>
      <c r="AR66" s="202">
        <v>22.2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4.82</v>
      </c>
      <c r="L67" s="202">
        <v>424.47</v>
      </c>
      <c r="M67" s="202">
        <v>27.22</v>
      </c>
      <c r="N67" s="202">
        <v>35.14</v>
      </c>
      <c r="O67" s="202">
        <v>0</v>
      </c>
      <c r="P67" s="202">
        <v>41.34</v>
      </c>
      <c r="Q67" s="202">
        <v>6.46</v>
      </c>
      <c r="R67" s="202">
        <v>12.55</v>
      </c>
      <c r="S67" s="202">
        <v>7.81</v>
      </c>
      <c r="T67" s="202">
        <v>0</v>
      </c>
      <c r="U67" s="202">
        <v>101.76</v>
      </c>
      <c r="V67" s="202">
        <v>3.5</v>
      </c>
      <c r="W67" s="202">
        <v>13.74</v>
      </c>
      <c r="X67" s="202">
        <v>43.41</v>
      </c>
      <c r="Y67" s="202">
        <v>0</v>
      </c>
      <c r="Z67">
        <v>0</v>
      </c>
      <c r="AA67" s="202">
        <v>9.7799999999999994</v>
      </c>
      <c r="AB67" s="202">
        <v>0</v>
      </c>
      <c r="AC67" s="202">
        <v>0</v>
      </c>
      <c r="AD67" s="202">
        <v>0</v>
      </c>
      <c r="AE67" s="202">
        <v>26.15</v>
      </c>
      <c r="AF67" s="202">
        <v>0</v>
      </c>
      <c r="AG67" s="202">
        <v>0</v>
      </c>
      <c r="AH67" s="202">
        <v>0</v>
      </c>
      <c r="AI67" s="202">
        <v>56.63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37.590000000000003</v>
      </c>
      <c r="AQ67" s="202">
        <v>26.69</v>
      </c>
      <c r="AR67" s="202">
        <v>22.2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4.82</v>
      </c>
      <c r="L68" s="202">
        <v>424.47</v>
      </c>
      <c r="M68" s="202">
        <v>27.22</v>
      </c>
      <c r="N68" s="202">
        <v>35.14</v>
      </c>
      <c r="O68" s="202">
        <v>0</v>
      </c>
      <c r="P68" s="202">
        <v>41.34</v>
      </c>
      <c r="Q68" s="202">
        <v>6.46</v>
      </c>
      <c r="R68" s="202">
        <v>12.55</v>
      </c>
      <c r="S68" s="202">
        <v>7.81</v>
      </c>
      <c r="T68" s="202">
        <v>0</v>
      </c>
      <c r="U68" s="202">
        <v>103.9</v>
      </c>
      <c r="V68" s="202">
        <v>3.5</v>
      </c>
      <c r="W68" s="202">
        <v>13.74</v>
      </c>
      <c r="X68" s="202">
        <v>43.41</v>
      </c>
      <c r="Y68" s="202">
        <v>0</v>
      </c>
      <c r="Z68">
        <v>0</v>
      </c>
      <c r="AA68" s="202">
        <v>9.7799999999999994</v>
      </c>
      <c r="AB68" s="202">
        <v>0</v>
      </c>
      <c r="AC68" s="202">
        <v>0</v>
      </c>
      <c r="AD68" s="202">
        <v>0</v>
      </c>
      <c r="AE68" s="202">
        <v>26.15</v>
      </c>
      <c r="AF68" s="202">
        <v>0</v>
      </c>
      <c r="AG68" s="202">
        <v>0</v>
      </c>
      <c r="AH68" s="202">
        <v>0</v>
      </c>
      <c r="AI68" s="202">
        <v>56.63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37.590000000000003</v>
      </c>
      <c r="AQ68" s="202">
        <v>26.69</v>
      </c>
      <c r="AR68" s="202">
        <v>23.2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4.82</v>
      </c>
      <c r="L69" s="202">
        <v>424.47</v>
      </c>
      <c r="M69" s="202">
        <v>27.22</v>
      </c>
      <c r="N69" s="202">
        <v>35.14</v>
      </c>
      <c r="O69" s="202">
        <v>0</v>
      </c>
      <c r="P69" s="202">
        <v>41.34</v>
      </c>
      <c r="Q69" s="202">
        <v>6.46</v>
      </c>
      <c r="R69" s="202">
        <v>12.55</v>
      </c>
      <c r="S69" s="202">
        <v>7.81</v>
      </c>
      <c r="T69" s="202">
        <v>0</v>
      </c>
      <c r="U69" s="202">
        <v>106.03</v>
      </c>
      <c r="V69" s="202">
        <v>3.5</v>
      </c>
      <c r="W69" s="202">
        <v>13.74</v>
      </c>
      <c r="X69" s="202">
        <v>43.41</v>
      </c>
      <c r="Y69" s="202">
        <v>0</v>
      </c>
      <c r="Z69">
        <v>0</v>
      </c>
      <c r="AA69" s="202">
        <v>9.7799999999999994</v>
      </c>
      <c r="AB69" s="202">
        <v>0</v>
      </c>
      <c r="AC69" s="202">
        <v>0</v>
      </c>
      <c r="AD69" s="202">
        <v>0</v>
      </c>
      <c r="AE69" s="202">
        <v>26.15</v>
      </c>
      <c r="AF69" s="202">
        <v>0</v>
      </c>
      <c r="AG69" s="202">
        <v>0</v>
      </c>
      <c r="AH69" s="202">
        <v>0</v>
      </c>
      <c r="AI69" s="202">
        <v>56.63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37.590000000000003</v>
      </c>
      <c r="AQ69" s="202">
        <v>26.69</v>
      </c>
      <c r="AR69" s="202">
        <v>21.57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4.8099999999999996</v>
      </c>
      <c r="L70" s="202">
        <v>424.47</v>
      </c>
      <c r="M70" s="202">
        <v>27.22</v>
      </c>
      <c r="N70" s="202">
        <v>35.14</v>
      </c>
      <c r="O70" s="202">
        <v>0</v>
      </c>
      <c r="P70" s="202">
        <v>41.34</v>
      </c>
      <c r="Q70" s="202">
        <v>6.46</v>
      </c>
      <c r="R70" s="202">
        <v>12.55</v>
      </c>
      <c r="S70" s="202">
        <v>7.81</v>
      </c>
      <c r="T70" s="202">
        <v>0</v>
      </c>
      <c r="U70" s="202">
        <v>108.17</v>
      </c>
      <c r="V70" s="202">
        <v>3.5</v>
      </c>
      <c r="W70" s="202">
        <v>13.74</v>
      </c>
      <c r="X70" s="202">
        <v>43.41</v>
      </c>
      <c r="Y70" s="202">
        <v>0</v>
      </c>
      <c r="Z70">
        <v>0</v>
      </c>
      <c r="AA70" s="202">
        <v>9.7799999999999994</v>
      </c>
      <c r="AB70" s="202">
        <v>0</v>
      </c>
      <c r="AC70" s="202">
        <v>0</v>
      </c>
      <c r="AD70" s="202">
        <v>0</v>
      </c>
      <c r="AE70" s="202">
        <v>28.04</v>
      </c>
      <c r="AF70" s="202">
        <v>0</v>
      </c>
      <c r="AG70" s="202">
        <v>0</v>
      </c>
      <c r="AH70" s="202">
        <v>0</v>
      </c>
      <c r="AI70" s="202">
        <v>56.63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37.590000000000003</v>
      </c>
      <c r="AQ70" s="202">
        <v>26.69</v>
      </c>
      <c r="AR70" s="202">
        <v>18.829999999999998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4.92</v>
      </c>
      <c r="L71" s="202">
        <v>424.47</v>
      </c>
      <c r="M71" s="202">
        <v>27.22</v>
      </c>
      <c r="N71" s="202">
        <v>35.14</v>
      </c>
      <c r="O71" s="202">
        <v>0</v>
      </c>
      <c r="P71" s="202">
        <v>41.34</v>
      </c>
      <c r="Q71" s="202">
        <v>6.46</v>
      </c>
      <c r="R71" s="202">
        <v>12.55</v>
      </c>
      <c r="S71" s="202">
        <v>7.81</v>
      </c>
      <c r="T71" s="202">
        <v>0</v>
      </c>
      <c r="U71" s="202">
        <v>110.31</v>
      </c>
      <c r="V71" s="202">
        <v>3.5</v>
      </c>
      <c r="W71" s="202">
        <v>13.74</v>
      </c>
      <c r="X71" s="202">
        <v>43.41</v>
      </c>
      <c r="Y71" s="202">
        <v>0</v>
      </c>
      <c r="Z71">
        <v>0</v>
      </c>
      <c r="AA71" s="202">
        <v>9.7799999999999994</v>
      </c>
      <c r="AB71" s="202">
        <v>0</v>
      </c>
      <c r="AC71" s="202">
        <v>0</v>
      </c>
      <c r="AD71" s="202">
        <v>0</v>
      </c>
      <c r="AE71" s="202">
        <v>28.04</v>
      </c>
      <c r="AF71" s="202">
        <v>0</v>
      </c>
      <c r="AG71" s="202">
        <v>0</v>
      </c>
      <c r="AH71" s="202">
        <v>0</v>
      </c>
      <c r="AI71" s="202">
        <v>56.63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37.590000000000003</v>
      </c>
      <c r="AQ71" s="202">
        <v>26.69</v>
      </c>
      <c r="AR71" s="202">
        <v>14.53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4.82</v>
      </c>
      <c r="L72" s="202">
        <v>424.47</v>
      </c>
      <c r="M72" s="202">
        <v>27.22</v>
      </c>
      <c r="N72" s="202">
        <v>35.14</v>
      </c>
      <c r="O72" s="202">
        <v>0</v>
      </c>
      <c r="P72" s="202">
        <v>41.34</v>
      </c>
      <c r="Q72" s="202">
        <v>6.46</v>
      </c>
      <c r="R72" s="202">
        <v>12.55</v>
      </c>
      <c r="S72" s="202">
        <v>7.81</v>
      </c>
      <c r="T72" s="202">
        <v>0</v>
      </c>
      <c r="U72" s="202">
        <v>112.52</v>
      </c>
      <c r="V72" s="202">
        <v>3.5</v>
      </c>
      <c r="W72" s="202">
        <v>13.74</v>
      </c>
      <c r="X72" s="202">
        <v>43.41</v>
      </c>
      <c r="Y72" s="202">
        <v>0</v>
      </c>
      <c r="Z72">
        <v>0</v>
      </c>
      <c r="AA72" s="202">
        <v>9.4600000000000009</v>
      </c>
      <c r="AB72" s="202">
        <v>0</v>
      </c>
      <c r="AC72" s="202">
        <v>0</v>
      </c>
      <c r="AD72" s="202">
        <v>0</v>
      </c>
      <c r="AE72" s="202">
        <v>28.04</v>
      </c>
      <c r="AF72" s="202">
        <v>0</v>
      </c>
      <c r="AG72" s="202">
        <v>0</v>
      </c>
      <c r="AH72" s="202">
        <v>0</v>
      </c>
      <c r="AI72" s="202">
        <v>56.63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37.590000000000003</v>
      </c>
      <c r="AQ72" s="202">
        <v>26.69</v>
      </c>
      <c r="AR72" s="202">
        <v>10.46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4.82</v>
      </c>
      <c r="L73" s="202">
        <v>405.17</v>
      </c>
      <c r="M73" s="202">
        <v>27.22</v>
      </c>
      <c r="N73" s="202">
        <v>35.14</v>
      </c>
      <c r="O73" s="202">
        <v>0</v>
      </c>
      <c r="P73" s="202">
        <v>41.34</v>
      </c>
      <c r="Q73" s="202">
        <v>6.46</v>
      </c>
      <c r="R73" s="202">
        <v>12.55</v>
      </c>
      <c r="S73" s="202">
        <v>7.81</v>
      </c>
      <c r="T73" s="202">
        <v>0</v>
      </c>
      <c r="U73" s="202">
        <v>113.7</v>
      </c>
      <c r="V73" s="202">
        <v>3.5</v>
      </c>
      <c r="W73" s="202">
        <v>13.74</v>
      </c>
      <c r="X73" s="202">
        <v>43.41</v>
      </c>
      <c r="Y73" s="202">
        <v>0</v>
      </c>
      <c r="Z73">
        <v>0</v>
      </c>
      <c r="AA73" s="202">
        <v>9.4600000000000009</v>
      </c>
      <c r="AB73" s="202">
        <v>0</v>
      </c>
      <c r="AC73" s="202">
        <v>0</v>
      </c>
      <c r="AD73" s="202">
        <v>0</v>
      </c>
      <c r="AE73" s="202">
        <v>26.71</v>
      </c>
      <c r="AF73" s="202">
        <v>0</v>
      </c>
      <c r="AG73" s="202">
        <v>0</v>
      </c>
      <c r="AH73" s="202">
        <v>0</v>
      </c>
      <c r="AI73" s="202">
        <v>52.39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37.590000000000003</v>
      </c>
      <c r="AQ73" s="202">
        <v>26.69</v>
      </c>
      <c r="AR73" s="202">
        <v>6.08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4.82</v>
      </c>
      <c r="L74" s="202">
        <v>385.88</v>
      </c>
      <c r="M74" s="202">
        <v>27.22</v>
      </c>
      <c r="N74" s="202">
        <v>35.14</v>
      </c>
      <c r="O74" s="202">
        <v>0</v>
      </c>
      <c r="P74" s="202">
        <v>41.34</v>
      </c>
      <c r="Q74" s="202">
        <v>6.46</v>
      </c>
      <c r="R74" s="202">
        <v>12.55</v>
      </c>
      <c r="S74" s="202">
        <v>7.81</v>
      </c>
      <c r="T74" s="202">
        <v>0</v>
      </c>
      <c r="U74" s="202">
        <v>113.7</v>
      </c>
      <c r="V74" s="202">
        <v>3.5</v>
      </c>
      <c r="W74" s="202">
        <v>13.74</v>
      </c>
      <c r="X74" s="202">
        <v>43.41</v>
      </c>
      <c r="Y74" s="202">
        <v>0</v>
      </c>
      <c r="Z74">
        <v>0</v>
      </c>
      <c r="AA74" s="202">
        <v>9.4600000000000009</v>
      </c>
      <c r="AB74" s="202">
        <v>0</v>
      </c>
      <c r="AC74" s="202">
        <v>0</v>
      </c>
      <c r="AD74" s="202">
        <v>0</v>
      </c>
      <c r="AE74" s="202">
        <v>26.71</v>
      </c>
      <c r="AF74" s="202">
        <v>0</v>
      </c>
      <c r="AG74" s="202">
        <v>0</v>
      </c>
      <c r="AH74" s="202">
        <v>0</v>
      </c>
      <c r="AI74" s="202">
        <v>52.39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37.590000000000003</v>
      </c>
      <c r="AQ74" s="202">
        <v>26.69</v>
      </c>
      <c r="AR74" s="202">
        <v>3.17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9.0399999999999991</v>
      </c>
      <c r="L75" s="202">
        <v>434.11</v>
      </c>
      <c r="M75" s="202">
        <v>27.22</v>
      </c>
      <c r="N75" s="202">
        <v>35.14</v>
      </c>
      <c r="O75" s="202">
        <v>0</v>
      </c>
      <c r="P75" s="202">
        <v>41.34</v>
      </c>
      <c r="Q75" s="202">
        <v>6.46</v>
      </c>
      <c r="R75" s="202">
        <v>12.55</v>
      </c>
      <c r="S75" s="202">
        <v>7.81</v>
      </c>
      <c r="T75" s="202">
        <v>0</v>
      </c>
      <c r="U75" s="202">
        <v>113.7</v>
      </c>
      <c r="V75" s="202">
        <v>3.5</v>
      </c>
      <c r="W75" s="202">
        <v>13.74</v>
      </c>
      <c r="X75" s="202">
        <v>43.89</v>
      </c>
      <c r="Y75" s="202">
        <v>0</v>
      </c>
      <c r="Z75">
        <v>0</v>
      </c>
      <c r="AA75" s="202">
        <v>10.11</v>
      </c>
      <c r="AB75" s="202">
        <v>0</v>
      </c>
      <c r="AC75" s="202">
        <v>0</v>
      </c>
      <c r="AD75" s="202">
        <v>0</v>
      </c>
      <c r="AE75" s="202">
        <v>26.71</v>
      </c>
      <c r="AF75" s="202">
        <v>0</v>
      </c>
      <c r="AG75" s="202">
        <v>0</v>
      </c>
      <c r="AH75" s="202">
        <v>0</v>
      </c>
      <c r="AI75" s="202">
        <v>69.61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37.590000000000003</v>
      </c>
      <c r="AQ75" s="202">
        <v>26.69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9.0399999999999991</v>
      </c>
      <c r="L76" s="202">
        <v>434.11</v>
      </c>
      <c r="M76" s="202">
        <v>27.22</v>
      </c>
      <c r="N76" s="202">
        <v>35.14</v>
      </c>
      <c r="O76" s="202">
        <v>0</v>
      </c>
      <c r="P76" s="202">
        <v>41.34</v>
      </c>
      <c r="Q76" s="202">
        <v>6.46</v>
      </c>
      <c r="R76" s="202">
        <v>12.55</v>
      </c>
      <c r="S76" s="202">
        <v>7.81</v>
      </c>
      <c r="T76" s="202">
        <v>0</v>
      </c>
      <c r="U76" s="202">
        <v>113.7</v>
      </c>
      <c r="V76" s="202">
        <v>3.5</v>
      </c>
      <c r="W76" s="202">
        <v>13.74</v>
      </c>
      <c r="X76" s="202">
        <v>43.9</v>
      </c>
      <c r="Y76" s="202">
        <v>0</v>
      </c>
      <c r="Z76">
        <v>0</v>
      </c>
      <c r="AA76" s="202">
        <v>10.11</v>
      </c>
      <c r="AB76" s="202">
        <v>0</v>
      </c>
      <c r="AC76" s="202">
        <v>0</v>
      </c>
      <c r="AD76" s="202">
        <v>0</v>
      </c>
      <c r="AE76" s="202">
        <v>26.71</v>
      </c>
      <c r="AF76" s="202">
        <v>0</v>
      </c>
      <c r="AG76" s="202">
        <v>0</v>
      </c>
      <c r="AH76" s="202">
        <v>0</v>
      </c>
      <c r="AI76" s="202">
        <v>69.61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37.590000000000003</v>
      </c>
      <c r="AQ76" s="202">
        <v>26.69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9.06</v>
      </c>
      <c r="L77" s="202">
        <v>434.11</v>
      </c>
      <c r="M77" s="202">
        <v>27.22</v>
      </c>
      <c r="N77" s="202">
        <v>35.14</v>
      </c>
      <c r="O77" s="202">
        <v>0</v>
      </c>
      <c r="P77" s="202">
        <v>41.34</v>
      </c>
      <c r="Q77" s="202">
        <v>6.46</v>
      </c>
      <c r="R77" s="202">
        <v>12.55</v>
      </c>
      <c r="S77" s="202">
        <v>7.81</v>
      </c>
      <c r="T77" s="202">
        <v>0</v>
      </c>
      <c r="U77" s="202">
        <v>113.7</v>
      </c>
      <c r="V77" s="202">
        <v>2.96</v>
      </c>
      <c r="W77" s="202">
        <v>13.74</v>
      </c>
      <c r="X77" s="202">
        <v>43.9</v>
      </c>
      <c r="Y77" s="202">
        <v>0</v>
      </c>
      <c r="Z77">
        <v>0</v>
      </c>
      <c r="AA77" s="202">
        <v>10.11</v>
      </c>
      <c r="AB77" s="202">
        <v>0</v>
      </c>
      <c r="AC77" s="202">
        <v>0</v>
      </c>
      <c r="AD77" s="202">
        <v>0</v>
      </c>
      <c r="AE77" s="202">
        <v>26.71</v>
      </c>
      <c r="AF77" s="202">
        <v>0</v>
      </c>
      <c r="AG77" s="202">
        <v>0</v>
      </c>
      <c r="AH77" s="202">
        <v>0</v>
      </c>
      <c r="AI77" s="202">
        <v>69.61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37.590000000000003</v>
      </c>
      <c r="AQ77" s="202">
        <v>26.69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9.0399999999999991</v>
      </c>
      <c r="L78" s="202">
        <v>434.11</v>
      </c>
      <c r="M78" s="202">
        <v>27.22</v>
      </c>
      <c r="N78" s="202">
        <v>35.14</v>
      </c>
      <c r="O78" s="202">
        <v>0</v>
      </c>
      <c r="P78" s="202">
        <v>41.34</v>
      </c>
      <c r="Q78" s="202">
        <v>6.46</v>
      </c>
      <c r="R78" s="202">
        <v>12.55</v>
      </c>
      <c r="S78" s="202">
        <v>7.81</v>
      </c>
      <c r="T78" s="202">
        <v>0</v>
      </c>
      <c r="U78" s="202">
        <v>113.7</v>
      </c>
      <c r="V78" s="202">
        <v>2.96</v>
      </c>
      <c r="W78" s="202">
        <v>13.74</v>
      </c>
      <c r="X78" s="202">
        <v>43.9</v>
      </c>
      <c r="Y78" s="202">
        <v>0</v>
      </c>
      <c r="Z78">
        <v>0</v>
      </c>
      <c r="AA78" s="202">
        <v>10.11</v>
      </c>
      <c r="AB78" s="202">
        <v>0</v>
      </c>
      <c r="AC78" s="202">
        <v>0</v>
      </c>
      <c r="AD78" s="202">
        <v>0</v>
      </c>
      <c r="AE78" s="202">
        <v>26.71</v>
      </c>
      <c r="AF78" s="202">
        <v>0</v>
      </c>
      <c r="AG78" s="202">
        <v>0</v>
      </c>
      <c r="AH78" s="202">
        <v>0</v>
      </c>
      <c r="AI78" s="202">
        <v>69.61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37.590000000000003</v>
      </c>
      <c r="AQ78" s="202">
        <v>26.69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8.84</v>
      </c>
      <c r="L79" s="202">
        <v>530.22</v>
      </c>
      <c r="M79" s="202">
        <v>27.22</v>
      </c>
      <c r="N79" s="202">
        <v>35.14</v>
      </c>
      <c r="O79" s="202">
        <v>0</v>
      </c>
      <c r="P79" s="202">
        <v>41.34</v>
      </c>
      <c r="Q79" s="202">
        <v>6.46</v>
      </c>
      <c r="R79" s="202">
        <v>12.55</v>
      </c>
      <c r="S79" s="202">
        <v>7.81</v>
      </c>
      <c r="T79" s="202">
        <v>0</v>
      </c>
      <c r="U79" s="202">
        <v>113.7</v>
      </c>
      <c r="V79" s="202">
        <v>2.96</v>
      </c>
      <c r="W79" s="202">
        <v>13.74</v>
      </c>
      <c r="X79" s="202">
        <v>43.9</v>
      </c>
      <c r="Y79" s="202">
        <v>0</v>
      </c>
      <c r="Z79">
        <v>0</v>
      </c>
      <c r="AA79" s="202">
        <v>10.11</v>
      </c>
      <c r="AB79" s="202">
        <v>0</v>
      </c>
      <c r="AC79" s="202">
        <v>0</v>
      </c>
      <c r="AD79" s="202">
        <v>0</v>
      </c>
      <c r="AE79" s="202">
        <v>26.71</v>
      </c>
      <c r="AF79" s="202">
        <v>0</v>
      </c>
      <c r="AG79" s="202">
        <v>0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37.590000000000003</v>
      </c>
      <c r="AQ79" s="202">
        <v>26.69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9.0399999999999991</v>
      </c>
      <c r="L80" s="202">
        <v>561.03</v>
      </c>
      <c r="M80" s="202">
        <v>27.22</v>
      </c>
      <c r="N80" s="202">
        <v>35.14</v>
      </c>
      <c r="O80" s="202">
        <v>0</v>
      </c>
      <c r="P80" s="202">
        <v>41.34</v>
      </c>
      <c r="Q80" s="202">
        <v>6.46</v>
      </c>
      <c r="R80" s="202">
        <v>12.55</v>
      </c>
      <c r="S80" s="202">
        <v>7.81</v>
      </c>
      <c r="T80" s="202">
        <v>0</v>
      </c>
      <c r="U80" s="202">
        <v>113.7</v>
      </c>
      <c r="V80" s="202">
        <v>2.96</v>
      </c>
      <c r="W80" s="202">
        <v>13.74</v>
      </c>
      <c r="X80" s="202">
        <v>43.9</v>
      </c>
      <c r="Y80" s="202">
        <v>0</v>
      </c>
      <c r="Z80">
        <v>0</v>
      </c>
      <c r="AA80" s="202">
        <v>10.11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37.590000000000003</v>
      </c>
      <c r="AQ80" s="202">
        <v>26.69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9.0399999999999991</v>
      </c>
      <c r="L81" s="202">
        <v>561.03</v>
      </c>
      <c r="M81" s="202">
        <v>27.22</v>
      </c>
      <c r="N81" s="202">
        <v>35.14</v>
      </c>
      <c r="O81" s="202">
        <v>0</v>
      </c>
      <c r="P81" s="202">
        <v>41.34</v>
      </c>
      <c r="Q81" s="202">
        <v>6.46</v>
      </c>
      <c r="R81" s="202">
        <v>12.55</v>
      </c>
      <c r="S81" s="202">
        <v>7.81</v>
      </c>
      <c r="T81" s="202">
        <v>0</v>
      </c>
      <c r="U81" s="202">
        <v>113.7</v>
      </c>
      <c r="V81" s="202">
        <v>2.96</v>
      </c>
      <c r="W81" s="202">
        <v>13.74</v>
      </c>
      <c r="X81" s="202">
        <v>43.9</v>
      </c>
      <c r="Y81" s="202">
        <v>0</v>
      </c>
      <c r="Z81">
        <v>0</v>
      </c>
      <c r="AA81" s="202">
        <v>10.11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37.590000000000003</v>
      </c>
      <c r="AQ81" s="202">
        <v>26.69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9.0399999999999991</v>
      </c>
      <c r="L82" s="202">
        <v>561.03</v>
      </c>
      <c r="M82" s="202">
        <v>27.22</v>
      </c>
      <c r="N82" s="202">
        <v>35.14</v>
      </c>
      <c r="O82" s="202">
        <v>0</v>
      </c>
      <c r="P82" s="202">
        <v>41.34</v>
      </c>
      <c r="Q82" s="202">
        <v>6.46</v>
      </c>
      <c r="R82" s="202">
        <v>12.55</v>
      </c>
      <c r="S82" s="202">
        <v>7.81</v>
      </c>
      <c r="T82" s="202">
        <v>0</v>
      </c>
      <c r="U82" s="202">
        <v>113.7</v>
      </c>
      <c r="V82" s="202">
        <v>2.96</v>
      </c>
      <c r="W82" s="202">
        <v>13.74</v>
      </c>
      <c r="X82" s="202">
        <v>43.9</v>
      </c>
      <c r="Y82" s="202">
        <v>0</v>
      </c>
      <c r="Z82">
        <v>0</v>
      </c>
      <c r="AA82" s="202">
        <v>10.11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37.590000000000003</v>
      </c>
      <c r="AQ82" s="202">
        <v>26.69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9.0399999999999991</v>
      </c>
      <c r="L83" s="202">
        <v>561.03</v>
      </c>
      <c r="M83" s="202">
        <v>27.22</v>
      </c>
      <c r="N83" s="202">
        <v>35.14</v>
      </c>
      <c r="O83" s="202">
        <v>0</v>
      </c>
      <c r="P83" s="202">
        <v>41.34</v>
      </c>
      <c r="Q83" s="202">
        <v>6.46</v>
      </c>
      <c r="R83" s="202">
        <v>12.55</v>
      </c>
      <c r="S83" s="202">
        <v>7.81</v>
      </c>
      <c r="T83" s="202">
        <v>0</v>
      </c>
      <c r="U83" s="202">
        <v>113.7</v>
      </c>
      <c r="V83" s="202">
        <v>2.96</v>
      </c>
      <c r="W83" s="202">
        <v>13.74</v>
      </c>
      <c r="X83" s="202">
        <v>43.9</v>
      </c>
      <c r="Y83" s="202">
        <v>0</v>
      </c>
      <c r="Z83">
        <v>0</v>
      </c>
      <c r="AA83" s="202">
        <v>10.11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37.590000000000003</v>
      </c>
      <c r="AQ83" s="202">
        <v>26.69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9.0399999999999991</v>
      </c>
      <c r="L84" s="202">
        <v>561.03</v>
      </c>
      <c r="M84" s="202">
        <v>27.22</v>
      </c>
      <c r="N84" s="202">
        <v>35.14</v>
      </c>
      <c r="O84" s="202">
        <v>0</v>
      </c>
      <c r="P84" s="202">
        <v>41.34</v>
      </c>
      <c r="Q84" s="202">
        <v>6.46</v>
      </c>
      <c r="R84" s="202">
        <v>12.55</v>
      </c>
      <c r="S84" s="202">
        <v>7.81</v>
      </c>
      <c r="T84" s="202">
        <v>0</v>
      </c>
      <c r="U84" s="202">
        <v>113.7</v>
      </c>
      <c r="V84" s="202">
        <v>2.96</v>
      </c>
      <c r="W84" s="202">
        <v>13.74</v>
      </c>
      <c r="X84" s="202">
        <v>43.9</v>
      </c>
      <c r="Y84" s="202">
        <v>0</v>
      </c>
      <c r="Z84">
        <v>0</v>
      </c>
      <c r="AA84" s="202">
        <v>10.11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37.590000000000003</v>
      </c>
      <c r="AQ84" s="202">
        <v>26.69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9.0399999999999991</v>
      </c>
      <c r="L85" s="202">
        <v>561.03</v>
      </c>
      <c r="M85" s="202">
        <v>27.22</v>
      </c>
      <c r="N85" s="202">
        <v>35.14</v>
      </c>
      <c r="O85" s="202">
        <v>0</v>
      </c>
      <c r="P85" s="202">
        <v>41.34</v>
      </c>
      <c r="Q85" s="202">
        <v>6.46</v>
      </c>
      <c r="R85" s="202">
        <v>12.55</v>
      </c>
      <c r="S85" s="202">
        <v>7.81</v>
      </c>
      <c r="T85" s="202">
        <v>0</v>
      </c>
      <c r="U85" s="202">
        <v>113.7</v>
      </c>
      <c r="V85" s="202">
        <v>2.96</v>
      </c>
      <c r="W85" s="202">
        <v>13.74</v>
      </c>
      <c r="X85" s="202">
        <v>43.9</v>
      </c>
      <c r="Y85" s="202">
        <v>0</v>
      </c>
      <c r="Z85">
        <v>0</v>
      </c>
      <c r="AA85" s="202">
        <v>10.68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37.590000000000003</v>
      </c>
      <c r="AQ85" s="202">
        <v>26.69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9.0399999999999991</v>
      </c>
      <c r="L86" s="202">
        <v>561.03</v>
      </c>
      <c r="M86" s="202">
        <v>27.22</v>
      </c>
      <c r="N86" s="202">
        <v>35.14</v>
      </c>
      <c r="O86" s="202">
        <v>0</v>
      </c>
      <c r="P86" s="202">
        <v>41.34</v>
      </c>
      <c r="Q86" s="202">
        <v>6.46</v>
      </c>
      <c r="R86" s="202">
        <v>12.55</v>
      </c>
      <c r="S86" s="202">
        <v>7.81</v>
      </c>
      <c r="T86" s="202">
        <v>0</v>
      </c>
      <c r="U86" s="202">
        <v>113.7</v>
      </c>
      <c r="V86" s="202">
        <v>2.96</v>
      </c>
      <c r="W86" s="202">
        <v>13.74</v>
      </c>
      <c r="X86" s="202">
        <v>43.9</v>
      </c>
      <c r="Y86" s="202">
        <v>0</v>
      </c>
      <c r="Z86">
        <v>0</v>
      </c>
      <c r="AA86" s="202">
        <v>10.68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37.590000000000003</v>
      </c>
      <c r="AQ86" s="202">
        <v>26.69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9.0299999999999994</v>
      </c>
      <c r="L87" s="202">
        <v>561.03</v>
      </c>
      <c r="M87" s="202">
        <v>27.22</v>
      </c>
      <c r="N87" s="202">
        <v>35.14</v>
      </c>
      <c r="O87" s="202">
        <v>0</v>
      </c>
      <c r="P87" s="202">
        <v>41.34</v>
      </c>
      <c r="Q87" s="202">
        <v>6.46</v>
      </c>
      <c r="R87" s="202">
        <v>12.55</v>
      </c>
      <c r="S87" s="202">
        <v>7.81</v>
      </c>
      <c r="T87" s="202">
        <v>0</v>
      </c>
      <c r="U87" s="202">
        <v>113.7</v>
      </c>
      <c r="V87" s="202">
        <v>2.96</v>
      </c>
      <c r="W87" s="202">
        <v>13.74</v>
      </c>
      <c r="X87" s="202">
        <v>43.9</v>
      </c>
      <c r="Y87" s="202">
        <v>0</v>
      </c>
      <c r="Z87">
        <v>0</v>
      </c>
      <c r="AA87" s="202">
        <v>10.68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37.590000000000003</v>
      </c>
      <c r="AQ87" s="202">
        <v>26.69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9.0299999999999994</v>
      </c>
      <c r="L88" s="202">
        <v>561.03</v>
      </c>
      <c r="M88" s="202">
        <v>27.22</v>
      </c>
      <c r="N88" s="202">
        <v>35.14</v>
      </c>
      <c r="O88" s="202">
        <v>0</v>
      </c>
      <c r="P88" s="202">
        <v>41.34</v>
      </c>
      <c r="Q88" s="202">
        <v>6.46</v>
      </c>
      <c r="R88" s="202">
        <v>12.55</v>
      </c>
      <c r="S88" s="202">
        <v>7.81</v>
      </c>
      <c r="T88" s="202">
        <v>0</v>
      </c>
      <c r="U88" s="202">
        <v>113.7</v>
      </c>
      <c r="V88" s="202">
        <v>2.96</v>
      </c>
      <c r="W88" s="202">
        <v>13.74</v>
      </c>
      <c r="X88" s="202">
        <v>43.9</v>
      </c>
      <c r="Y88" s="202">
        <v>0</v>
      </c>
      <c r="Z88">
        <v>0</v>
      </c>
      <c r="AA88" s="202">
        <v>10.68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37.590000000000003</v>
      </c>
      <c r="AQ88" s="202">
        <v>26.69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9.0299999999999994</v>
      </c>
      <c r="L89" s="202">
        <v>561.03</v>
      </c>
      <c r="M89" s="202">
        <v>27.22</v>
      </c>
      <c r="N89" s="202">
        <v>35.14</v>
      </c>
      <c r="O89" s="202">
        <v>0</v>
      </c>
      <c r="P89" s="202">
        <v>41.34</v>
      </c>
      <c r="Q89" s="202">
        <v>6.46</v>
      </c>
      <c r="R89" s="202">
        <v>12.55</v>
      </c>
      <c r="S89" s="202">
        <v>7.81</v>
      </c>
      <c r="T89" s="202">
        <v>0</v>
      </c>
      <c r="U89" s="202">
        <v>113.7</v>
      </c>
      <c r="V89" s="202">
        <v>2.96</v>
      </c>
      <c r="W89" s="202">
        <v>13.74</v>
      </c>
      <c r="X89" s="202">
        <v>43.9</v>
      </c>
      <c r="Y89" s="202">
        <v>0</v>
      </c>
      <c r="Z89">
        <v>0</v>
      </c>
      <c r="AA89" s="202">
        <v>10.68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37.590000000000003</v>
      </c>
      <c r="AQ89" s="202">
        <v>26.69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9.0299999999999994</v>
      </c>
      <c r="L90" s="202">
        <v>561.03</v>
      </c>
      <c r="M90" s="202">
        <v>27.22</v>
      </c>
      <c r="N90" s="202">
        <v>35.14</v>
      </c>
      <c r="O90" s="202">
        <v>0</v>
      </c>
      <c r="P90" s="202">
        <v>41.34</v>
      </c>
      <c r="Q90" s="202">
        <v>6.46</v>
      </c>
      <c r="R90" s="202">
        <v>12.55</v>
      </c>
      <c r="S90" s="202">
        <v>7.81</v>
      </c>
      <c r="T90" s="202">
        <v>0</v>
      </c>
      <c r="U90" s="202">
        <v>113.7</v>
      </c>
      <c r="V90" s="202">
        <v>2.96</v>
      </c>
      <c r="W90" s="202">
        <v>13.74</v>
      </c>
      <c r="X90" s="202">
        <v>43.9</v>
      </c>
      <c r="Y90" s="202">
        <v>0</v>
      </c>
      <c r="Z90">
        <v>0</v>
      </c>
      <c r="AA90" s="202">
        <v>10.68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37.590000000000003</v>
      </c>
      <c r="AQ90" s="202">
        <v>26.69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9.0299999999999994</v>
      </c>
      <c r="L91" s="202">
        <v>561.03</v>
      </c>
      <c r="M91" s="202">
        <v>27.22</v>
      </c>
      <c r="N91" s="202">
        <v>35.14</v>
      </c>
      <c r="O91" s="202">
        <v>0</v>
      </c>
      <c r="P91" s="202">
        <v>41.34</v>
      </c>
      <c r="Q91" s="202">
        <v>6.46</v>
      </c>
      <c r="R91" s="202">
        <v>12.55</v>
      </c>
      <c r="S91" s="202">
        <v>7.81</v>
      </c>
      <c r="T91" s="202">
        <v>0</v>
      </c>
      <c r="U91" s="202">
        <v>113.7</v>
      </c>
      <c r="V91" s="202">
        <v>2.96</v>
      </c>
      <c r="W91" s="202">
        <v>13.74</v>
      </c>
      <c r="X91" s="202">
        <v>43.9</v>
      </c>
      <c r="Y91" s="202">
        <v>0</v>
      </c>
      <c r="Z91">
        <v>0</v>
      </c>
      <c r="AA91" s="202">
        <v>10.68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37.590000000000003</v>
      </c>
      <c r="AQ91" s="202">
        <v>26.69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9.0299999999999994</v>
      </c>
      <c r="L92" s="202">
        <v>561.03</v>
      </c>
      <c r="M92" s="202">
        <v>27.22</v>
      </c>
      <c r="N92" s="202">
        <v>35.14</v>
      </c>
      <c r="O92" s="202">
        <v>0</v>
      </c>
      <c r="P92" s="202">
        <v>41.34</v>
      </c>
      <c r="Q92" s="202">
        <v>6.46</v>
      </c>
      <c r="R92" s="202">
        <v>12.55</v>
      </c>
      <c r="S92" s="202">
        <v>7.81</v>
      </c>
      <c r="T92" s="202">
        <v>0</v>
      </c>
      <c r="U92" s="202">
        <v>113.7</v>
      </c>
      <c r="V92" s="202">
        <v>2.96</v>
      </c>
      <c r="W92" s="202">
        <v>13.74</v>
      </c>
      <c r="X92" s="202">
        <v>43.9</v>
      </c>
      <c r="Y92" s="202">
        <v>0</v>
      </c>
      <c r="Z92">
        <v>0</v>
      </c>
      <c r="AA92" s="202">
        <v>10.68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37.590000000000003</v>
      </c>
      <c r="AQ92" s="202">
        <v>26.69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9.0299999999999994</v>
      </c>
      <c r="L93" s="202">
        <v>561.03</v>
      </c>
      <c r="M93" s="202">
        <v>27.22</v>
      </c>
      <c r="N93" s="202">
        <v>35.14</v>
      </c>
      <c r="O93" s="202">
        <v>0</v>
      </c>
      <c r="P93" s="202">
        <v>41.34</v>
      </c>
      <c r="Q93" s="202">
        <v>6.46</v>
      </c>
      <c r="R93" s="202">
        <v>12.55</v>
      </c>
      <c r="S93" s="202">
        <v>7.81</v>
      </c>
      <c r="T93" s="202">
        <v>0</v>
      </c>
      <c r="U93" s="202">
        <v>113.7</v>
      </c>
      <c r="V93" s="202">
        <v>2.96</v>
      </c>
      <c r="W93" s="202">
        <v>13.74</v>
      </c>
      <c r="X93" s="202">
        <v>43.9</v>
      </c>
      <c r="Y93" s="202">
        <v>0</v>
      </c>
      <c r="Z93">
        <v>0</v>
      </c>
      <c r="AA93" s="202">
        <v>10.68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37.590000000000003</v>
      </c>
      <c r="AQ93" s="202">
        <v>26.69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9.0299999999999994</v>
      </c>
      <c r="L94" s="202">
        <v>561.03</v>
      </c>
      <c r="M94" s="202">
        <v>27.22</v>
      </c>
      <c r="N94" s="202">
        <v>35.14</v>
      </c>
      <c r="O94" s="202">
        <v>0</v>
      </c>
      <c r="P94" s="202">
        <v>41.34</v>
      </c>
      <c r="Q94" s="202">
        <v>6.46</v>
      </c>
      <c r="R94" s="202">
        <v>12.55</v>
      </c>
      <c r="S94" s="202">
        <v>7.81</v>
      </c>
      <c r="T94" s="202">
        <v>0</v>
      </c>
      <c r="U94" s="202">
        <v>113.7</v>
      </c>
      <c r="V94" s="202">
        <v>2.96</v>
      </c>
      <c r="W94" s="202">
        <v>13.74</v>
      </c>
      <c r="X94" s="202">
        <v>43.9</v>
      </c>
      <c r="Y94" s="202">
        <v>0</v>
      </c>
      <c r="Z94">
        <v>0</v>
      </c>
      <c r="AA94" s="202">
        <v>10.68</v>
      </c>
      <c r="AB94" s="202">
        <v>0</v>
      </c>
      <c r="AC94" s="202">
        <v>0</v>
      </c>
      <c r="AD94" s="202">
        <v>0</v>
      </c>
      <c r="AE94" s="202">
        <v>27.18</v>
      </c>
      <c r="AF94" s="202">
        <v>0</v>
      </c>
      <c r="AG94" s="202">
        <v>0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37.590000000000003</v>
      </c>
      <c r="AQ94" s="202">
        <v>26.69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9.0299999999999994</v>
      </c>
      <c r="L95" s="202">
        <v>561.03</v>
      </c>
      <c r="M95" s="202">
        <v>27.22</v>
      </c>
      <c r="N95" s="202">
        <v>35.14</v>
      </c>
      <c r="O95" s="202">
        <v>0</v>
      </c>
      <c r="P95" s="202">
        <v>41.34</v>
      </c>
      <c r="Q95" s="202">
        <v>6.46</v>
      </c>
      <c r="R95" s="202">
        <v>12.55</v>
      </c>
      <c r="S95" s="202">
        <v>7.81</v>
      </c>
      <c r="T95" s="202">
        <v>0</v>
      </c>
      <c r="U95" s="202">
        <v>113.7</v>
      </c>
      <c r="V95" s="202">
        <v>3.19</v>
      </c>
      <c r="W95" s="202">
        <v>13.74</v>
      </c>
      <c r="X95" s="202">
        <v>43.9</v>
      </c>
      <c r="Y95" s="202">
        <v>0</v>
      </c>
      <c r="Z95">
        <v>0</v>
      </c>
      <c r="AA95" s="202">
        <v>10.68</v>
      </c>
      <c r="AB95" s="202">
        <v>0</v>
      </c>
      <c r="AC95" s="202">
        <v>0</v>
      </c>
      <c r="AD95" s="202">
        <v>0</v>
      </c>
      <c r="AE95" s="202">
        <v>27.18</v>
      </c>
      <c r="AF95" s="202">
        <v>0</v>
      </c>
      <c r="AG95" s="202">
        <v>0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37.590000000000003</v>
      </c>
      <c r="AQ95" s="202">
        <v>26.69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9.0299999999999994</v>
      </c>
      <c r="L96" s="202">
        <v>561.03</v>
      </c>
      <c r="M96" s="202">
        <v>27.22</v>
      </c>
      <c r="N96" s="202">
        <v>35.14</v>
      </c>
      <c r="O96" s="202">
        <v>0</v>
      </c>
      <c r="P96" s="202">
        <v>41.34</v>
      </c>
      <c r="Q96" s="202">
        <v>6.46</v>
      </c>
      <c r="R96" s="202">
        <v>12.55</v>
      </c>
      <c r="S96" s="202">
        <v>7.81</v>
      </c>
      <c r="T96" s="202">
        <v>0</v>
      </c>
      <c r="U96" s="202">
        <v>113.7</v>
      </c>
      <c r="V96" s="202">
        <v>3.21</v>
      </c>
      <c r="W96" s="202">
        <v>13.74</v>
      </c>
      <c r="X96" s="202">
        <v>43.9</v>
      </c>
      <c r="Y96" s="202">
        <v>0</v>
      </c>
      <c r="Z96">
        <v>0</v>
      </c>
      <c r="AA96" s="202">
        <v>10.68</v>
      </c>
      <c r="AB96" s="202">
        <v>0</v>
      </c>
      <c r="AC96" s="202">
        <v>0</v>
      </c>
      <c r="AD96" s="202">
        <v>0</v>
      </c>
      <c r="AE96" s="202">
        <v>29.38</v>
      </c>
      <c r="AF96" s="202">
        <v>0</v>
      </c>
      <c r="AG96" s="202">
        <v>0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37.590000000000003</v>
      </c>
      <c r="AQ96" s="202">
        <v>26.69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9.0299999999999994</v>
      </c>
      <c r="L97" s="202">
        <v>561.03</v>
      </c>
      <c r="M97" s="202">
        <v>27.22</v>
      </c>
      <c r="N97" s="202">
        <v>35.14</v>
      </c>
      <c r="O97" s="202">
        <v>0</v>
      </c>
      <c r="P97" s="202">
        <v>41.34</v>
      </c>
      <c r="Q97" s="202">
        <v>6.46</v>
      </c>
      <c r="R97" s="202">
        <v>12.55</v>
      </c>
      <c r="S97" s="202">
        <v>7.81</v>
      </c>
      <c r="T97" s="202">
        <v>0</v>
      </c>
      <c r="U97" s="202">
        <v>113.7</v>
      </c>
      <c r="V97" s="202">
        <v>3.21</v>
      </c>
      <c r="W97" s="202">
        <v>13.74</v>
      </c>
      <c r="X97" s="202">
        <v>43.9</v>
      </c>
      <c r="Y97" s="202">
        <v>0</v>
      </c>
      <c r="Z97">
        <v>0</v>
      </c>
      <c r="AA97" s="202">
        <v>10.68</v>
      </c>
      <c r="AB97" s="202">
        <v>0</v>
      </c>
      <c r="AC97" s="202">
        <v>0</v>
      </c>
      <c r="AD97" s="202">
        <v>0</v>
      </c>
      <c r="AE97" s="202">
        <v>29.38</v>
      </c>
      <c r="AF97" s="202">
        <v>0</v>
      </c>
      <c r="AG97" s="202">
        <v>0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37.590000000000003</v>
      </c>
      <c r="AQ97" s="202">
        <v>26.69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9.0299999999999994</v>
      </c>
      <c r="L98" s="202">
        <v>561.03</v>
      </c>
      <c r="M98" s="202">
        <v>27.22</v>
      </c>
      <c r="N98" s="202">
        <v>35.14</v>
      </c>
      <c r="O98" s="202">
        <v>0</v>
      </c>
      <c r="P98" s="202">
        <v>41.34</v>
      </c>
      <c r="Q98" s="202">
        <v>6.46</v>
      </c>
      <c r="R98" s="202">
        <v>12.55</v>
      </c>
      <c r="S98" s="202">
        <v>7.81</v>
      </c>
      <c r="T98" s="202">
        <v>0</v>
      </c>
      <c r="U98" s="202">
        <v>113.7</v>
      </c>
      <c r="V98" s="202">
        <v>3.21</v>
      </c>
      <c r="W98" s="202">
        <v>13.74</v>
      </c>
      <c r="X98" s="202">
        <v>43.9</v>
      </c>
      <c r="Y98" s="202">
        <v>0</v>
      </c>
      <c r="Z98">
        <v>0</v>
      </c>
      <c r="AA98" s="202">
        <v>10.68</v>
      </c>
      <c r="AB98" s="202">
        <v>0</v>
      </c>
      <c r="AC98" s="202">
        <v>0</v>
      </c>
      <c r="AD98" s="202">
        <v>0</v>
      </c>
      <c r="AE98" s="202">
        <v>29.38</v>
      </c>
      <c r="AF98" s="202">
        <v>0</v>
      </c>
      <c r="AG98" s="202">
        <v>0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37.590000000000003</v>
      </c>
      <c r="AQ98" s="202">
        <v>26.69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0.15367249999999991</v>
      </c>
      <c r="L99">
        <f t="shared" si="0"/>
        <v>10.014860000000001</v>
      </c>
      <c r="M99">
        <f t="shared" si="0"/>
        <v>0.65164999999999929</v>
      </c>
      <c r="N99">
        <f t="shared" si="0"/>
        <v>0.84122499999999911</v>
      </c>
      <c r="O99">
        <f t="shared" si="0"/>
        <v>0</v>
      </c>
      <c r="P99">
        <f t="shared" si="0"/>
        <v>0.98678750000000093</v>
      </c>
      <c r="Q99">
        <f t="shared" si="0"/>
        <v>0.13626999999999995</v>
      </c>
      <c r="R99">
        <f t="shared" si="0"/>
        <v>0.26486999999999966</v>
      </c>
      <c r="S99">
        <f t="shared" si="0"/>
        <v>0.16494999999999962</v>
      </c>
      <c r="T99">
        <f t="shared" si="0"/>
        <v>0</v>
      </c>
      <c r="U99">
        <f t="shared" si="0"/>
        <v>2.4698725000000037</v>
      </c>
      <c r="V99">
        <f t="shared" si="0"/>
        <v>8.1309999999999882E-2</v>
      </c>
      <c r="W99">
        <f t="shared" si="0"/>
        <v>0.31919500000000017</v>
      </c>
      <c r="X99">
        <f t="shared" si="0"/>
        <v>1.0126999999999999</v>
      </c>
      <c r="Y99">
        <f t="shared" si="0"/>
        <v>0</v>
      </c>
      <c r="Z99">
        <f t="shared" si="0"/>
        <v>0</v>
      </c>
      <c r="AA99">
        <f t="shared" si="0"/>
        <v>0.24796249999999989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0.5869899999999999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1.454957499999999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0.95882000000000134</v>
      </c>
      <c r="AQ99">
        <f t="shared" si="0"/>
        <v>0.5172550000000008</v>
      </c>
      <c r="AR99">
        <f t="shared" si="0"/>
        <v>0.23073749999999996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2.79</v>
      </c>
      <c r="L3" s="202">
        <v>9.18</v>
      </c>
      <c r="M3" s="202">
        <v>2.56</v>
      </c>
      <c r="N3" s="202">
        <v>2.85</v>
      </c>
      <c r="O3" s="202">
        <v>3.16</v>
      </c>
      <c r="P3" s="202">
        <v>5.09</v>
      </c>
      <c r="Q3" s="202">
        <v>0.41</v>
      </c>
      <c r="R3" s="202">
        <v>1.27</v>
      </c>
      <c r="S3" s="202">
        <v>0.63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1.78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23</v>
      </c>
      <c r="AJ3" s="202">
        <v>0</v>
      </c>
      <c r="AK3" s="202">
        <v>0</v>
      </c>
      <c r="AL3" s="202">
        <v>0</v>
      </c>
      <c r="AM3" s="202">
        <v>13.82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8.43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2.91</v>
      </c>
      <c r="AZ3" s="202">
        <v>1.22</v>
      </c>
      <c r="BA3" s="202">
        <v>0.45</v>
      </c>
      <c r="BB3" s="202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2.79</v>
      </c>
      <c r="L4" s="202">
        <v>9.18</v>
      </c>
      <c r="M4" s="202">
        <v>2.56</v>
      </c>
      <c r="N4" s="202">
        <v>2.85</v>
      </c>
      <c r="O4" s="202">
        <v>3.16</v>
      </c>
      <c r="P4" s="202">
        <v>5.09</v>
      </c>
      <c r="Q4" s="202">
        <v>0.41</v>
      </c>
      <c r="R4" s="202">
        <v>1.27</v>
      </c>
      <c r="S4" s="202">
        <v>0.63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1.78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23</v>
      </c>
      <c r="AJ4" s="202">
        <v>0</v>
      </c>
      <c r="AK4" s="202">
        <v>0</v>
      </c>
      <c r="AL4" s="202">
        <v>0</v>
      </c>
      <c r="AM4" s="202">
        <v>13.82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8.43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2.91</v>
      </c>
      <c r="AZ4" s="202">
        <v>0</v>
      </c>
      <c r="BA4" s="202">
        <v>0.45</v>
      </c>
      <c r="BB4" s="202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2.79</v>
      </c>
      <c r="L5" s="202">
        <v>9.18</v>
      </c>
      <c r="M5" s="202">
        <v>2.56</v>
      </c>
      <c r="N5" s="202">
        <v>2.85</v>
      </c>
      <c r="O5" s="202">
        <v>3.16</v>
      </c>
      <c r="P5" s="202">
        <v>5.09</v>
      </c>
      <c r="Q5" s="202">
        <v>0.41</v>
      </c>
      <c r="R5" s="202">
        <v>1.27</v>
      </c>
      <c r="S5" s="202">
        <v>0.63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1.78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23</v>
      </c>
      <c r="AJ5" s="202">
        <v>0</v>
      </c>
      <c r="AK5" s="202">
        <v>0</v>
      </c>
      <c r="AL5" s="202">
        <v>0</v>
      </c>
      <c r="AM5" s="202">
        <v>13.82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8.43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2.91</v>
      </c>
      <c r="AZ5" s="202">
        <v>0</v>
      </c>
      <c r="BA5" s="202">
        <v>0.45</v>
      </c>
      <c r="BB5" s="202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2.79</v>
      </c>
      <c r="L6" s="202">
        <v>9.18</v>
      </c>
      <c r="M6" s="202">
        <v>2.56</v>
      </c>
      <c r="N6" s="202">
        <v>2.85</v>
      </c>
      <c r="O6" s="202">
        <v>3.16</v>
      </c>
      <c r="P6" s="202">
        <v>5.09</v>
      </c>
      <c r="Q6" s="202">
        <v>0.41</v>
      </c>
      <c r="R6" s="202">
        <v>1.27</v>
      </c>
      <c r="S6" s="202">
        <v>0.63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1.78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23</v>
      </c>
      <c r="AJ6" s="202">
        <v>0</v>
      </c>
      <c r="AK6" s="202">
        <v>0</v>
      </c>
      <c r="AL6" s="202">
        <v>0</v>
      </c>
      <c r="AM6" s="202">
        <v>13.82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8.43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2.91</v>
      </c>
      <c r="AZ6" s="202">
        <v>0</v>
      </c>
      <c r="BA6" s="202">
        <v>0.45</v>
      </c>
      <c r="BB6" s="202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2.79</v>
      </c>
      <c r="L7" s="202">
        <v>9.18</v>
      </c>
      <c r="M7" s="202">
        <v>2.56</v>
      </c>
      <c r="N7" s="202">
        <v>2.85</v>
      </c>
      <c r="O7" s="202">
        <v>3.16</v>
      </c>
      <c r="P7" s="202">
        <v>5.09</v>
      </c>
      <c r="Q7" s="202">
        <v>0.41</v>
      </c>
      <c r="R7" s="202">
        <v>1.27</v>
      </c>
      <c r="S7" s="202">
        <v>0.63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1.78</v>
      </c>
      <c r="AB7" s="202">
        <v>0</v>
      </c>
      <c r="AC7" s="202">
        <v>0</v>
      </c>
      <c r="AD7" s="202">
        <v>0</v>
      </c>
      <c r="AE7" s="202">
        <v>45.77</v>
      </c>
      <c r="AF7" s="202">
        <v>0</v>
      </c>
      <c r="AG7" s="202">
        <v>0</v>
      </c>
      <c r="AH7" s="202">
        <v>0</v>
      </c>
      <c r="AI7" s="202">
        <v>23</v>
      </c>
      <c r="AJ7" s="202">
        <v>0</v>
      </c>
      <c r="AK7" s="202">
        <v>0</v>
      </c>
      <c r="AL7" s="202">
        <v>0</v>
      </c>
      <c r="AM7" s="202">
        <v>13.82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8.43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2.91</v>
      </c>
      <c r="AZ7" s="202">
        <v>0</v>
      </c>
      <c r="BA7" s="202">
        <v>0.45</v>
      </c>
      <c r="BB7" s="202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2.79</v>
      </c>
      <c r="L8" s="202">
        <v>9.18</v>
      </c>
      <c r="M8" s="202">
        <v>2.56</v>
      </c>
      <c r="N8" s="202">
        <v>2.85</v>
      </c>
      <c r="O8" s="202">
        <v>3.16</v>
      </c>
      <c r="P8" s="202">
        <v>5.09</v>
      </c>
      <c r="Q8" s="202">
        <v>0.41</v>
      </c>
      <c r="R8" s="202">
        <v>1.27</v>
      </c>
      <c r="S8" s="202">
        <v>0.63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1.78</v>
      </c>
      <c r="AB8" s="202">
        <v>0</v>
      </c>
      <c r="AC8" s="202">
        <v>0</v>
      </c>
      <c r="AD8" s="202">
        <v>0</v>
      </c>
      <c r="AE8" s="202">
        <v>45.77</v>
      </c>
      <c r="AF8" s="202">
        <v>0</v>
      </c>
      <c r="AG8" s="202">
        <v>0</v>
      </c>
      <c r="AH8" s="202">
        <v>0</v>
      </c>
      <c r="AI8" s="202">
        <v>23</v>
      </c>
      <c r="AJ8" s="202">
        <v>0</v>
      </c>
      <c r="AK8" s="202">
        <v>0</v>
      </c>
      <c r="AL8" s="202">
        <v>0</v>
      </c>
      <c r="AM8" s="202">
        <v>13.82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8.43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2.91</v>
      </c>
      <c r="AZ8" s="202">
        <v>0</v>
      </c>
      <c r="BA8" s="202">
        <v>0.45</v>
      </c>
      <c r="BB8" s="202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2.79</v>
      </c>
      <c r="L9" s="202">
        <v>9.18</v>
      </c>
      <c r="M9" s="202">
        <v>2.56</v>
      </c>
      <c r="N9" s="202">
        <v>2.85</v>
      </c>
      <c r="O9" s="202">
        <v>3.16</v>
      </c>
      <c r="P9" s="202">
        <v>5.09</v>
      </c>
      <c r="Q9" s="202">
        <v>0.41</v>
      </c>
      <c r="R9" s="202">
        <v>1.27</v>
      </c>
      <c r="S9" s="202">
        <v>0.63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1.78</v>
      </c>
      <c r="AB9" s="202">
        <v>0</v>
      </c>
      <c r="AC9" s="202">
        <v>0</v>
      </c>
      <c r="AD9" s="202">
        <v>0</v>
      </c>
      <c r="AE9" s="202">
        <v>45.77</v>
      </c>
      <c r="AF9" s="202">
        <v>0</v>
      </c>
      <c r="AG9" s="202">
        <v>0</v>
      </c>
      <c r="AH9" s="202">
        <v>0</v>
      </c>
      <c r="AI9" s="202">
        <v>23</v>
      </c>
      <c r="AJ9" s="202">
        <v>0</v>
      </c>
      <c r="AK9" s="202">
        <v>0</v>
      </c>
      <c r="AL9" s="202">
        <v>0</v>
      </c>
      <c r="AM9" s="202">
        <v>14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8.43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2.91</v>
      </c>
      <c r="AZ9" s="202">
        <v>0</v>
      </c>
      <c r="BA9" s="202">
        <v>0.45</v>
      </c>
      <c r="BB9" s="202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2.79</v>
      </c>
      <c r="L10" s="202">
        <v>9.18</v>
      </c>
      <c r="M10" s="202">
        <v>2.56</v>
      </c>
      <c r="N10" s="202">
        <v>2.85</v>
      </c>
      <c r="O10" s="202">
        <v>3.16</v>
      </c>
      <c r="P10" s="202">
        <v>5.09</v>
      </c>
      <c r="Q10" s="202">
        <v>0.41</v>
      </c>
      <c r="R10" s="202">
        <v>1.27</v>
      </c>
      <c r="S10" s="202">
        <v>0.63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1.78</v>
      </c>
      <c r="AB10" s="202">
        <v>0</v>
      </c>
      <c r="AC10" s="202">
        <v>0</v>
      </c>
      <c r="AD10" s="202">
        <v>0</v>
      </c>
      <c r="AE10" s="202">
        <v>45.77</v>
      </c>
      <c r="AF10" s="202">
        <v>0</v>
      </c>
      <c r="AG10" s="202">
        <v>0</v>
      </c>
      <c r="AH10" s="202">
        <v>0</v>
      </c>
      <c r="AI10" s="202">
        <v>23</v>
      </c>
      <c r="AJ10" s="202">
        <v>0</v>
      </c>
      <c r="AK10" s="202">
        <v>0</v>
      </c>
      <c r="AL10" s="202">
        <v>0</v>
      </c>
      <c r="AM10" s="202">
        <v>14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8.43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2.91</v>
      </c>
      <c r="AZ10" s="202">
        <v>0</v>
      </c>
      <c r="BA10" s="202">
        <v>0.45</v>
      </c>
      <c r="BB10" s="202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2.79</v>
      </c>
      <c r="L11" s="202">
        <v>9.18</v>
      </c>
      <c r="M11" s="202">
        <v>2.56</v>
      </c>
      <c r="N11" s="202">
        <v>2.85</v>
      </c>
      <c r="O11" s="202">
        <v>3.16</v>
      </c>
      <c r="P11" s="202">
        <v>5.09</v>
      </c>
      <c r="Q11" s="202">
        <v>0.41</v>
      </c>
      <c r="R11" s="202">
        <v>1.27</v>
      </c>
      <c r="S11" s="202">
        <v>0.63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1.78</v>
      </c>
      <c r="AB11" s="202">
        <v>0</v>
      </c>
      <c r="AC11" s="202">
        <v>0</v>
      </c>
      <c r="AD11" s="202">
        <v>0</v>
      </c>
      <c r="AE11" s="202">
        <v>45.77</v>
      </c>
      <c r="AF11" s="202">
        <v>0</v>
      </c>
      <c r="AG11" s="202">
        <v>0</v>
      </c>
      <c r="AH11" s="202">
        <v>0</v>
      </c>
      <c r="AI11" s="202">
        <v>23</v>
      </c>
      <c r="AJ11" s="202">
        <v>0</v>
      </c>
      <c r="AK11" s="202">
        <v>0</v>
      </c>
      <c r="AL11" s="202">
        <v>0</v>
      </c>
      <c r="AM11" s="202">
        <v>14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8.43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2.91</v>
      </c>
      <c r="AZ11" s="202">
        <v>0</v>
      </c>
      <c r="BA11" s="202">
        <v>0.45</v>
      </c>
      <c r="BB11" s="202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2.79</v>
      </c>
      <c r="L12" s="202">
        <v>9.18</v>
      </c>
      <c r="M12" s="202">
        <v>2.56</v>
      </c>
      <c r="N12" s="202">
        <v>2.85</v>
      </c>
      <c r="O12" s="202">
        <v>3.16</v>
      </c>
      <c r="P12" s="202">
        <v>5.09</v>
      </c>
      <c r="Q12" s="202">
        <v>0.41</v>
      </c>
      <c r="R12" s="202">
        <v>1.27</v>
      </c>
      <c r="S12" s="202">
        <v>0.63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1.78</v>
      </c>
      <c r="AB12" s="202">
        <v>0</v>
      </c>
      <c r="AC12" s="202">
        <v>0</v>
      </c>
      <c r="AD12" s="202">
        <v>0</v>
      </c>
      <c r="AE12" s="202">
        <v>45.77</v>
      </c>
      <c r="AF12" s="202">
        <v>0</v>
      </c>
      <c r="AG12" s="202">
        <v>0</v>
      </c>
      <c r="AH12" s="202">
        <v>0</v>
      </c>
      <c r="AI12" s="202">
        <v>23</v>
      </c>
      <c r="AJ12" s="202">
        <v>0</v>
      </c>
      <c r="AK12" s="202">
        <v>0</v>
      </c>
      <c r="AL12" s="202">
        <v>0</v>
      </c>
      <c r="AM12" s="202">
        <v>14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8.43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2.91</v>
      </c>
      <c r="AZ12" s="202">
        <v>0</v>
      </c>
      <c r="BA12" s="202">
        <v>0.45</v>
      </c>
      <c r="BB12" s="20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2.84</v>
      </c>
      <c r="L13" s="202">
        <v>9.18</v>
      </c>
      <c r="M13" s="202">
        <v>2.56</v>
      </c>
      <c r="N13" s="202">
        <v>2.85</v>
      </c>
      <c r="O13" s="202">
        <v>3.16</v>
      </c>
      <c r="P13" s="202">
        <v>5.09</v>
      </c>
      <c r="Q13" s="202">
        <v>0.41</v>
      </c>
      <c r="R13" s="202">
        <v>1.27</v>
      </c>
      <c r="S13" s="202">
        <v>0.63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1.78</v>
      </c>
      <c r="AB13" s="202">
        <v>0</v>
      </c>
      <c r="AC13" s="202">
        <v>0</v>
      </c>
      <c r="AD13" s="202">
        <v>0</v>
      </c>
      <c r="AE13" s="202">
        <v>45.77</v>
      </c>
      <c r="AF13" s="202">
        <v>0</v>
      </c>
      <c r="AG13" s="202">
        <v>0</v>
      </c>
      <c r="AH13" s="202">
        <v>0</v>
      </c>
      <c r="AI13" s="202">
        <v>23</v>
      </c>
      <c r="AJ13" s="202">
        <v>0</v>
      </c>
      <c r="AK13" s="202">
        <v>0</v>
      </c>
      <c r="AL13" s="202">
        <v>0</v>
      </c>
      <c r="AM13" s="202">
        <v>14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8.43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2.91</v>
      </c>
      <c r="AZ13" s="202">
        <v>0</v>
      </c>
      <c r="BA13" s="202">
        <v>0.45</v>
      </c>
      <c r="BB13" s="202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2.79</v>
      </c>
      <c r="L14" s="202">
        <v>9.18</v>
      </c>
      <c r="M14" s="202">
        <v>2.56</v>
      </c>
      <c r="N14" s="202">
        <v>2.85</v>
      </c>
      <c r="O14" s="202">
        <v>3.16</v>
      </c>
      <c r="P14" s="202">
        <v>5.09</v>
      </c>
      <c r="Q14" s="202">
        <v>0.41</v>
      </c>
      <c r="R14" s="202">
        <v>1.27</v>
      </c>
      <c r="S14" s="202">
        <v>0.63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1.78</v>
      </c>
      <c r="AB14" s="202">
        <v>0</v>
      </c>
      <c r="AC14" s="202">
        <v>0</v>
      </c>
      <c r="AD14" s="202">
        <v>0</v>
      </c>
      <c r="AE14" s="202">
        <v>45.77</v>
      </c>
      <c r="AF14" s="202">
        <v>0</v>
      </c>
      <c r="AG14" s="202">
        <v>0</v>
      </c>
      <c r="AH14" s="202">
        <v>0</v>
      </c>
      <c r="AI14" s="202">
        <v>23</v>
      </c>
      <c r="AJ14" s="202">
        <v>0</v>
      </c>
      <c r="AK14" s="202">
        <v>0</v>
      </c>
      <c r="AL14" s="202">
        <v>0</v>
      </c>
      <c r="AM14" s="202">
        <v>14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8.43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2.91</v>
      </c>
      <c r="AZ14" s="202">
        <v>0</v>
      </c>
      <c r="BA14" s="202">
        <v>0.45</v>
      </c>
      <c r="BB14" s="202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2.79</v>
      </c>
      <c r="L15" s="202">
        <v>9.18</v>
      </c>
      <c r="M15" s="202">
        <v>2.56</v>
      </c>
      <c r="N15" s="202">
        <v>2.85</v>
      </c>
      <c r="O15" s="202">
        <v>3.16</v>
      </c>
      <c r="P15" s="202">
        <v>5.2</v>
      </c>
      <c r="Q15" s="202">
        <v>0.41</v>
      </c>
      <c r="R15" s="202">
        <v>1.27</v>
      </c>
      <c r="S15" s="202">
        <v>0.63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1.78</v>
      </c>
      <c r="AB15" s="202">
        <v>0</v>
      </c>
      <c r="AC15" s="202">
        <v>0</v>
      </c>
      <c r="AD15" s="202">
        <v>0</v>
      </c>
      <c r="AE15" s="202">
        <v>45.77</v>
      </c>
      <c r="AF15" s="202">
        <v>0</v>
      </c>
      <c r="AG15" s="202">
        <v>0</v>
      </c>
      <c r="AH15" s="202">
        <v>0</v>
      </c>
      <c r="AI15" s="202">
        <v>23</v>
      </c>
      <c r="AJ15" s="202">
        <v>0</v>
      </c>
      <c r="AK15" s="202">
        <v>0</v>
      </c>
      <c r="AL15" s="202">
        <v>0</v>
      </c>
      <c r="AM15" s="202">
        <v>14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8.43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2.91</v>
      </c>
      <c r="AZ15" s="202">
        <v>0</v>
      </c>
      <c r="BA15" s="202">
        <v>0.45</v>
      </c>
      <c r="BB15" s="202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2.79</v>
      </c>
      <c r="L16" s="202">
        <v>9.18</v>
      </c>
      <c r="M16" s="202">
        <v>2.56</v>
      </c>
      <c r="N16" s="202">
        <v>2.85</v>
      </c>
      <c r="O16" s="202">
        <v>3.16</v>
      </c>
      <c r="P16" s="202">
        <v>5.21</v>
      </c>
      <c r="Q16" s="202">
        <v>0.41</v>
      </c>
      <c r="R16" s="202">
        <v>1.27</v>
      </c>
      <c r="S16" s="202">
        <v>0.63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1.78</v>
      </c>
      <c r="AB16" s="202">
        <v>0</v>
      </c>
      <c r="AC16" s="202">
        <v>0</v>
      </c>
      <c r="AD16" s="202">
        <v>0</v>
      </c>
      <c r="AE16" s="202">
        <v>45.77</v>
      </c>
      <c r="AF16" s="202">
        <v>0</v>
      </c>
      <c r="AG16" s="202">
        <v>0</v>
      </c>
      <c r="AH16" s="202">
        <v>0</v>
      </c>
      <c r="AI16" s="202">
        <v>23</v>
      </c>
      <c r="AJ16" s="202">
        <v>0</v>
      </c>
      <c r="AK16" s="202">
        <v>0</v>
      </c>
      <c r="AL16" s="202">
        <v>0</v>
      </c>
      <c r="AM16" s="202">
        <v>14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8.43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2.91</v>
      </c>
      <c r="AZ16" s="202">
        <v>0</v>
      </c>
      <c r="BA16" s="202">
        <v>0.45</v>
      </c>
      <c r="BB16" s="202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2.79</v>
      </c>
      <c r="L17" s="202">
        <v>9.18</v>
      </c>
      <c r="M17" s="202">
        <v>2.56</v>
      </c>
      <c r="N17" s="202">
        <v>2.85</v>
      </c>
      <c r="O17" s="202">
        <v>3.16</v>
      </c>
      <c r="P17" s="202">
        <v>5.21</v>
      </c>
      <c r="Q17" s="202">
        <v>0.41</v>
      </c>
      <c r="R17" s="202">
        <v>1.27</v>
      </c>
      <c r="S17" s="202">
        <v>0.63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1.78</v>
      </c>
      <c r="AB17" s="202">
        <v>0</v>
      </c>
      <c r="AC17" s="202">
        <v>0</v>
      </c>
      <c r="AD17" s="202">
        <v>0</v>
      </c>
      <c r="AE17" s="202">
        <v>45.77</v>
      </c>
      <c r="AF17" s="202">
        <v>0</v>
      </c>
      <c r="AG17" s="202">
        <v>0</v>
      </c>
      <c r="AH17" s="202">
        <v>0</v>
      </c>
      <c r="AI17" s="202">
        <v>23</v>
      </c>
      <c r="AJ17" s="202">
        <v>0</v>
      </c>
      <c r="AK17" s="202">
        <v>0</v>
      </c>
      <c r="AL17" s="202">
        <v>0</v>
      </c>
      <c r="AM17" s="202">
        <v>14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8.43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2.91</v>
      </c>
      <c r="AZ17" s="202">
        <v>0</v>
      </c>
      <c r="BA17" s="202">
        <v>0.45</v>
      </c>
      <c r="BB17" s="202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2.79</v>
      </c>
      <c r="L18" s="202">
        <v>9.18</v>
      </c>
      <c r="M18" s="202">
        <v>2.56</v>
      </c>
      <c r="N18" s="202">
        <v>2.85</v>
      </c>
      <c r="O18" s="202">
        <v>3.16</v>
      </c>
      <c r="P18" s="202">
        <v>5.21</v>
      </c>
      <c r="Q18" s="202">
        <v>0.41</v>
      </c>
      <c r="R18" s="202">
        <v>1.27</v>
      </c>
      <c r="S18" s="202">
        <v>0.63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1.78</v>
      </c>
      <c r="AB18" s="202">
        <v>0</v>
      </c>
      <c r="AC18" s="202">
        <v>0</v>
      </c>
      <c r="AD18" s="202">
        <v>0</v>
      </c>
      <c r="AE18" s="202">
        <v>45.77</v>
      </c>
      <c r="AF18" s="202">
        <v>0</v>
      </c>
      <c r="AG18" s="202">
        <v>0</v>
      </c>
      <c r="AH18" s="202">
        <v>0</v>
      </c>
      <c r="AI18" s="202">
        <v>23</v>
      </c>
      <c r="AJ18" s="202">
        <v>0</v>
      </c>
      <c r="AK18" s="202">
        <v>0</v>
      </c>
      <c r="AL18" s="202">
        <v>0</v>
      </c>
      <c r="AM18" s="202">
        <v>14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8.43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2.91</v>
      </c>
      <c r="AZ18" s="202">
        <v>0</v>
      </c>
      <c r="BA18" s="202">
        <v>0.45</v>
      </c>
      <c r="BB18" s="202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2.75</v>
      </c>
      <c r="L19" s="202">
        <v>9.18</v>
      </c>
      <c r="M19" s="202">
        <v>2.56</v>
      </c>
      <c r="N19" s="202">
        <v>2.85</v>
      </c>
      <c r="O19" s="202">
        <v>3.16</v>
      </c>
      <c r="P19" s="202">
        <v>5.21</v>
      </c>
      <c r="Q19" s="202">
        <v>0.41</v>
      </c>
      <c r="R19" s="202">
        <v>1.27</v>
      </c>
      <c r="S19" s="202">
        <v>0.63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1.78</v>
      </c>
      <c r="AB19" s="202">
        <v>0</v>
      </c>
      <c r="AC19" s="202">
        <v>0</v>
      </c>
      <c r="AD19" s="202">
        <v>0</v>
      </c>
      <c r="AE19" s="202">
        <v>46.37</v>
      </c>
      <c r="AF19" s="202">
        <v>0</v>
      </c>
      <c r="AG19" s="202">
        <v>0</v>
      </c>
      <c r="AH19" s="202">
        <v>0</v>
      </c>
      <c r="AI19" s="202">
        <v>23</v>
      </c>
      <c r="AJ19" s="202">
        <v>0</v>
      </c>
      <c r="AK19" s="202">
        <v>0</v>
      </c>
      <c r="AL19" s="202">
        <v>0</v>
      </c>
      <c r="AM19" s="202">
        <v>14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8.43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2.91</v>
      </c>
      <c r="AZ19" s="202">
        <v>0</v>
      </c>
      <c r="BA19" s="202">
        <v>0.55000000000000004</v>
      </c>
      <c r="BB19" s="202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2.79</v>
      </c>
      <c r="L20" s="202">
        <v>9.18</v>
      </c>
      <c r="M20" s="202">
        <v>2.56</v>
      </c>
      <c r="N20" s="202">
        <v>2.85</v>
      </c>
      <c r="O20" s="202">
        <v>3.16</v>
      </c>
      <c r="P20" s="202">
        <v>5.21</v>
      </c>
      <c r="Q20" s="202">
        <v>0.41</v>
      </c>
      <c r="R20" s="202">
        <v>1.27</v>
      </c>
      <c r="S20" s="202">
        <v>0.63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1.78</v>
      </c>
      <c r="AB20" s="202">
        <v>0</v>
      </c>
      <c r="AC20" s="202">
        <v>0</v>
      </c>
      <c r="AD20" s="202">
        <v>0</v>
      </c>
      <c r="AE20" s="202">
        <v>46.37</v>
      </c>
      <c r="AF20" s="202">
        <v>0</v>
      </c>
      <c r="AG20" s="202">
        <v>0</v>
      </c>
      <c r="AH20" s="202">
        <v>0</v>
      </c>
      <c r="AI20" s="202">
        <v>23</v>
      </c>
      <c r="AJ20" s="202">
        <v>0</v>
      </c>
      <c r="AK20" s="202">
        <v>0</v>
      </c>
      <c r="AL20" s="202">
        <v>0</v>
      </c>
      <c r="AM20" s="202">
        <v>14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8.43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2.91</v>
      </c>
      <c r="AZ20" s="202">
        <v>0</v>
      </c>
      <c r="BA20" s="202">
        <v>1.02</v>
      </c>
      <c r="BB20" s="202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2.79</v>
      </c>
      <c r="L21" s="202">
        <v>9.18</v>
      </c>
      <c r="M21" s="202">
        <v>2.56</v>
      </c>
      <c r="N21" s="202">
        <v>2.85</v>
      </c>
      <c r="O21" s="202">
        <v>3.16</v>
      </c>
      <c r="P21" s="202">
        <v>5.21</v>
      </c>
      <c r="Q21" s="202">
        <v>0.41</v>
      </c>
      <c r="R21" s="202">
        <v>1.27</v>
      </c>
      <c r="S21" s="202">
        <v>0.63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1.78</v>
      </c>
      <c r="AB21" s="202">
        <v>0</v>
      </c>
      <c r="AC21" s="202">
        <v>0</v>
      </c>
      <c r="AD21" s="202">
        <v>0</v>
      </c>
      <c r="AE21" s="202">
        <v>46.37</v>
      </c>
      <c r="AF21" s="202">
        <v>0</v>
      </c>
      <c r="AG21" s="202">
        <v>0</v>
      </c>
      <c r="AH21" s="202">
        <v>0</v>
      </c>
      <c r="AI21" s="202">
        <v>23</v>
      </c>
      <c r="AJ21" s="202">
        <v>0</v>
      </c>
      <c r="AK21" s="202">
        <v>0</v>
      </c>
      <c r="AL21" s="202">
        <v>0</v>
      </c>
      <c r="AM21" s="202">
        <v>14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8.43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2.91</v>
      </c>
      <c r="AZ21" s="202">
        <v>0</v>
      </c>
      <c r="BA21" s="202">
        <v>1.02</v>
      </c>
      <c r="BB21" s="202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2.79</v>
      </c>
      <c r="L22" s="202">
        <v>9.18</v>
      </c>
      <c r="M22" s="202">
        <v>2.56</v>
      </c>
      <c r="N22" s="202">
        <v>2.85</v>
      </c>
      <c r="O22" s="202">
        <v>3.16</v>
      </c>
      <c r="P22" s="202">
        <v>5.21</v>
      </c>
      <c r="Q22" s="202">
        <v>0.41</v>
      </c>
      <c r="R22" s="202">
        <v>1.27</v>
      </c>
      <c r="S22" s="202">
        <v>0.63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1.78</v>
      </c>
      <c r="AB22" s="202">
        <v>0</v>
      </c>
      <c r="AC22" s="202">
        <v>0</v>
      </c>
      <c r="AD22" s="202">
        <v>0</v>
      </c>
      <c r="AE22" s="202">
        <v>46.37</v>
      </c>
      <c r="AF22" s="202">
        <v>0</v>
      </c>
      <c r="AG22" s="202">
        <v>0</v>
      </c>
      <c r="AH22" s="202">
        <v>0</v>
      </c>
      <c r="AI22" s="202">
        <v>23</v>
      </c>
      <c r="AJ22" s="202">
        <v>0</v>
      </c>
      <c r="AK22" s="202">
        <v>0</v>
      </c>
      <c r="AL22" s="202">
        <v>0</v>
      </c>
      <c r="AM22" s="202">
        <v>14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8.43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2.91</v>
      </c>
      <c r="AZ22" s="202">
        <v>0</v>
      </c>
      <c r="BA22" s="202">
        <v>1.02</v>
      </c>
      <c r="BB22" s="20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2.79</v>
      </c>
      <c r="L23" s="202">
        <v>9.18</v>
      </c>
      <c r="M23" s="202">
        <v>2.56</v>
      </c>
      <c r="N23" s="202">
        <v>2.85</v>
      </c>
      <c r="O23" s="202">
        <v>3.16</v>
      </c>
      <c r="P23" s="202">
        <v>5.21</v>
      </c>
      <c r="Q23" s="202">
        <v>0.41</v>
      </c>
      <c r="R23" s="202">
        <v>1.27</v>
      </c>
      <c r="S23" s="202">
        <v>0.63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1.78</v>
      </c>
      <c r="AB23" s="202">
        <v>0</v>
      </c>
      <c r="AC23" s="202">
        <v>0</v>
      </c>
      <c r="AD23" s="202">
        <v>0</v>
      </c>
      <c r="AE23" s="202">
        <v>46.37</v>
      </c>
      <c r="AF23" s="202">
        <v>0</v>
      </c>
      <c r="AG23" s="202">
        <v>0</v>
      </c>
      <c r="AH23" s="202">
        <v>0</v>
      </c>
      <c r="AI23" s="202">
        <v>23</v>
      </c>
      <c r="AJ23" s="202">
        <v>0</v>
      </c>
      <c r="AK23" s="202">
        <v>0</v>
      </c>
      <c r="AL23" s="202">
        <v>0</v>
      </c>
      <c r="AM23" s="202">
        <v>14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8.43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2.91</v>
      </c>
      <c r="AZ23" s="202">
        <v>0</v>
      </c>
      <c r="BA23" s="202">
        <v>1.02</v>
      </c>
      <c r="BB23" s="202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2.79</v>
      </c>
      <c r="L24" s="202">
        <v>9.18</v>
      </c>
      <c r="M24" s="202">
        <v>2.56</v>
      </c>
      <c r="N24" s="202">
        <v>2.85</v>
      </c>
      <c r="O24" s="202">
        <v>3.16</v>
      </c>
      <c r="P24" s="202">
        <v>5.21</v>
      </c>
      <c r="Q24" s="202">
        <v>0.41</v>
      </c>
      <c r="R24" s="202">
        <v>1.27</v>
      </c>
      <c r="S24" s="202">
        <v>0.63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1.78</v>
      </c>
      <c r="AB24" s="202">
        <v>0</v>
      </c>
      <c r="AC24" s="202">
        <v>0</v>
      </c>
      <c r="AD24" s="202">
        <v>0</v>
      </c>
      <c r="AE24" s="202">
        <v>46.37</v>
      </c>
      <c r="AF24" s="202">
        <v>0</v>
      </c>
      <c r="AG24" s="202">
        <v>0</v>
      </c>
      <c r="AH24" s="202">
        <v>0</v>
      </c>
      <c r="AI24" s="202">
        <v>23</v>
      </c>
      <c r="AJ24" s="202">
        <v>0</v>
      </c>
      <c r="AK24" s="202">
        <v>0</v>
      </c>
      <c r="AL24" s="202">
        <v>0</v>
      </c>
      <c r="AM24" s="202">
        <v>14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8.43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2.91</v>
      </c>
      <c r="AZ24" s="202">
        <v>0</v>
      </c>
      <c r="BA24" s="202">
        <v>1.02</v>
      </c>
      <c r="BB24" s="202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2.79</v>
      </c>
      <c r="L25" s="202">
        <v>9.18</v>
      </c>
      <c r="M25" s="202">
        <v>2.56</v>
      </c>
      <c r="N25" s="202">
        <v>2.85</v>
      </c>
      <c r="O25" s="202">
        <v>3.16</v>
      </c>
      <c r="P25" s="202">
        <v>5.21</v>
      </c>
      <c r="Q25" s="202">
        <v>0.41</v>
      </c>
      <c r="R25" s="202">
        <v>1.27</v>
      </c>
      <c r="S25" s="202">
        <v>0.63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1.78</v>
      </c>
      <c r="AB25" s="202">
        <v>0</v>
      </c>
      <c r="AC25" s="202">
        <v>0</v>
      </c>
      <c r="AD25" s="202">
        <v>0</v>
      </c>
      <c r="AE25" s="202">
        <v>46.37</v>
      </c>
      <c r="AF25" s="202">
        <v>0</v>
      </c>
      <c r="AG25" s="202">
        <v>0</v>
      </c>
      <c r="AH25" s="202">
        <v>0</v>
      </c>
      <c r="AI25" s="202">
        <v>23</v>
      </c>
      <c r="AJ25" s="202">
        <v>0</v>
      </c>
      <c r="AK25" s="202">
        <v>0</v>
      </c>
      <c r="AL25" s="202">
        <v>0</v>
      </c>
      <c r="AM25" s="202">
        <v>14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8.43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2.91</v>
      </c>
      <c r="AZ25" s="202">
        <v>0</v>
      </c>
      <c r="BA25" s="202">
        <v>1.02</v>
      </c>
      <c r="BB25" s="202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2.79</v>
      </c>
      <c r="L26" s="202">
        <v>9.18</v>
      </c>
      <c r="M26" s="202">
        <v>2.56</v>
      </c>
      <c r="N26" s="202">
        <v>2.85</v>
      </c>
      <c r="O26" s="202">
        <v>3.16</v>
      </c>
      <c r="P26" s="202">
        <v>5.21</v>
      </c>
      <c r="Q26" s="202">
        <v>0.41</v>
      </c>
      <c r="R26" s="202">
        <v>1.27</v>
      </c>
      <c r="S26" s="202">
        <v>0.63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1.78</v>
      </c>
      <c r="AB26" s="202">
        <v>0</v>
      </c>
      <c r="AC26" s="202">
        <v>0</v>
      </c>
      <c r="AD26" s="202">
        <v>0</v>
      </c>
      <c r="AE26" s="202">
        <v>46.37</v>
      </c>
      <c r="AF26" s="202">
        <v>0</v>
      </c>
      <c r="AG26" s="202">
        <v>0</v>
      </c>
      <c r="AH26" s="202">
        <v>0</v>
      </c>
      <c r="AI26" s="202">
        <v>23</v>
      </c>
      <c r="AJ26" s="202">
        <v>0</v>
      </c>
      <c r="AK26" s="202">
        <v>0</v>
      </c>
      <c r="AL26" s="202">
        <v>0</v>
      </c>
      <c r="AM26" s="202">
        <v>14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8.43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2.91</v>
      </c>
      <c r="AZ26" s="202">
        <v>0</v>
      </c>
      <c r="BA26" s="202">
        <v>1.02</v>
      </c>
      <c r="BB26" s="202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2.79</v>
      </c>
      <c r="L27" s="202">
        <v>9.18</v>
      </c>
      <c r="M27" s="202">
        <v>2.56</v>
      </c>
      <c r="N27" s="202">
        <v>2.85</v>
      </c>
      <c r="O27" s="202">
        <v>3.16</v>
      </c>
      <c r="P27" s="202">
        <v>5.21</v>
      </c>
      <c r="Q27" s="202">
        <v>0.41</v>
      </c>
      <c r="R27" s="202">
        <v>1.27</v>
      </c>
      <c r="S27" s="202">
        <v>0.63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1.78</v>
      </c>
      <c r="AB27" s="202">
        <v>0</v>
      </c>
      <c r="AC27" s="202">
        <v>0</v>
      </c>
      <c r="AD27" s="202">
        <v>0</v>
      </c>
      <c r="AE27" s="202">
        <v>46.37</v>
      </c>
      <c r="AF27" s="202">
        <v>0</v>
      </c>
      <c r="AG27" s="202">
        <v>0</v>
      </c>
      <c r="AH27" s="202">
        <v>0</v>
      </c>
      <c r="AI27" s="202">
        <v>23</v>
      </c>
      <c r="AJ27" s="202">
        <v>0</v>
      </c>
      <c r="AK27" s="202">
        <v>0</v>
      </c>
      <c r="AL27" s="202">
        <v>0</v>
      </c>
      <c r="AM27" s="202">
        <v>14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8.43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2.91</v>
      </c>
      <c r="AZ27" s="202">
        <v>0</v>
      </c>
      <c r="BA27" s="202">
        <v>1.02</v>
      </c>
      <c r="BB27" s="202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2.79</v>
      </c>
      <c r="L28" s="202">
        <v>9.18</v>
      </c>
      <c r="M28" s="202">
        <v>2.56</v>
      </c>
      <c r="N28" s="202">
        <v>2.85</v>
      </c>
      <c r="O28" s="202">
        <v>3.16</v>
      </c>
      <c r="P28" s="202">
        <v>5.21</v>
      </c>
      <c r="Q28" s="202">
        <v>0.41</v>
      </c>
      <c r="R28" s="202">
        <v>1.27</v>
      </c>
      <c r="S28" s="202">
        <v>0.63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1.78</v>
      </c>
      <c r="AB28" s="202">
        <v>0</v>
      </c>
      <c r="AC28" s="202">
        <v>0</v>
      </c>
      <c r="AD28" s="202">
        <v>0</v>
      </c>
      <c r="AE28" s="202">
        <v>46.37</v>
      </c>
      <c r="AF28" s="202">
        <v>0</v>
      </c>
      <c r="AG28" s="202">
        <v>0</v>
      </c>
      <c r="AH28" s="202">
        <v>0</v>
      </c>
      <c r="AI28" s="202">
        <v>23</v>
      </c>
      <c r="AJ28" s="202">
        <v>0</v>
      </c>
      <c r="AK28" s="202">
        <v>0</v>
      </c>
      <c r="AL28" s="202">
        <v>0</v>
      </c>
      <c r="AM28" s="202">
        <v>14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8.43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2.91</v>
      </c>
      <c r="AZ28" s="202">
        <v>0</v>
      </c>
      <c r="BA28" s="202">
        <v>1.02</v>
      </c>
      <c r="BB28" s="202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2.79</v>
      </c>
      <c r="L29" s="202">
        <v>9.18</v>
      </c>
      <c r="M29" s="202">
        <v>2.56</v>
      </c>
      <c r="N29" s="202">
        <v>2.85</v>
      </c>
      <c r="O29" s="202">
        <v>3.16</v>
      </c>
      <c r="P29" s="202">
        <v>5.21</v>
      </c>
      <c r="Q29" s="202">
        <v>0.41</v>
      </c>
      <c r="R29" s="202">
        <v>1.27</v>
      </c>
      <c r="S29" s="202">
        <v>0.63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1.78</v>
      </c>
      <c r="AB29" s="202">
        <v>0</v>
      </c>
      <c r="AC29" s="202">
        <v>0</v>
      </c>
      <c r="AD29" s="202">
        <v>0</v>
      </c>
      <c r="AE29" s="202">
        <v>46.37</v>
      </c>
      <c r="AF29" s="202">
        <v>0</v>
      </c>
      <c r="AG29" s="202">
        <v>0</v>
      </c>
      <c r="AH29" s="202">
        <v>0</v>
      </c>
      <c r="AI29" s="202">
        <v>23</v>
      </c>
      <c r="AJ29" s="202">
        <v>0</v>
      </c>
      <c r="AK29" s="202">
        <v>0</v>
      </c>
      <c r="AL29" s="202">
        <v>0</v>
      </c>
      <c r="AM29" s="202">
        <v>14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8.43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2.91</v>
      </c>
      <c r="AZ29" s="202">
        <v>0</v>
      </c>
      <c r="BA29" s="202">
        <v>1.02</v>
      </c>
      <c r="BB29" s="202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2.79</v>
      </c>
      <c r="L30" s="202">
        <v>9.18</v>
      </c>
      <c r="M30" s="202">
        <v>2.56</v>
      </c>
      <c r="N30" s="202">
        <v>2.85</v>
      </c>
      <c r="O30" s="202">
        <v>3.16</v>
      </c>
      <c r="P30" s="202">
        <v>5.21</v>
      </c>
      <c r="Q30" s="202">
        <v>0.41</v>
      </c>
      <c r="R30" s="202">
        <v>1.27</v>
      </c>
      <c r="S30" s="202">
        <v>0.63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1.78</v>
      </c>
      <c r="AB30" s="202">
        <v>0</v>
      </c>
      <c r="AC30" s="202">
        <v>0</v>
      </c>
      <c r="AD30" s="202">
        <v>0</v>
      </c>
      <c r="AE30" s="202">
        <v>46.37</v>
      </c>
      <c r="AF30" s="202">
        <v>0</v>
      </c>
      <c r="AG30" s="202">
        <v>0</v>
      </c>
      <c r="AH30" s="202">
        <v>0</v>
      </c>
      <c r="AI30" s="202">
        <v>23</v>
      </c>
      <c r="AJ30" s="202">
        <v>0</v>
      </c>
      <c r="AK30" s="202">
        <v>0</v>
      </c>
      <c r="AL30" s="202">
        <v>0</v>
      </c>
      <c r="AM30" s="202">
        <v>14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8.43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2.91</v>
      </c>
      <c r="AZ30" s="202">
        <v>0</v>
      </c>
      <c r="BA30" s="202">
        <v>1.02</v>
      </c>
      <c r="BB30" s="202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2.79</v>
      </c>
      <c r="L31" s="202">
        <v>9.18</v>
      </c>
      <c r="M31" s="202">
        <v>2.56</v>
      </c>
      <c r="N31" s="202">
        <v>2.85</v>
      </c>
      <c r="O31" s="202">
        <v>3.16</v>
      </c>
      <c r="P31" s="202">
        <v>5.21</v>
      </c>
      <c r="Q31" s="202">
        <v>0.41</v>
      </c>
      <c r="R31" s="202">
        <v>1.27</v>
      </c>
      <c r="S31" s="202">
        <v>0.63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1.78</v>
      </c>
      <c r="AB31" s="202">
        <v>0</v>
      </c>
      <c r="AC31" s="202">
        <v>0</v>
      </c>
      <c r="AD31" s="202">
        <v>0</v>
      </c>
      <c r="AE31" s="202">
        <v>46.37</v>
      </c>
      <c r="AF31" s="202">
        <v>0</v>
      </c>
      <c r="AG31" s="202">
        <v>0</v>
      </c>
      <c r="AH31" s="202">
        <v>0</v>
      </c>
      <c r="AI31" s="202">
        <v>23</v>
      </c>
      <c r="AJ31" s="202">
        <v>0</v>
      </c>
      <c r="AK31" s="202">
        <v>0</v>
      </c>
      <c r="AL31" s="202">
        <v>0</v>
      </c>
      <c r="AM31" s="202">
        <v>14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8.43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2.91</v>
      </c>
      <c r="AZ31" s="202">
        <v>0</v>
      </c>
      <c r="BA31" s="202">
        <v>1.02</v>
      </c>
      <c r="BB31" s="202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2.79</v>
      </c>
      <c r="L32" s="202">
        <v>9.18</v>
      </c>
      <c r="M32" s="202">
        <v>2.56</v>
      </c>
      <c r="N32" s="202">
        <v>2.85</v>
      </c>
      <c r="O32" s="202">
        <v>3.16</v>
      </c>
      <c r="P32" s="202">
        <v>5.21</v>
      </c>
      <c r="Q32" s="202">
        <v>0.41</v>
      </c>
      <c r="R32" s="202">
        <v>1.27</v>
      </c>
      <c r="S32" s="202">
        <v>0.63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1.78</v>
      </c>
      <c r="AB32" s="202">
        <v>0</v>
      </c>
      <c r="AC32" s="202">
        <v>0</v>
      </c>
      <c r="AD32" s="202">
        <v>0</v>
      </c>
      <c r="AE32" s="202">
        <v>46.37</v>
      </c>
      <c r="AF32" s="202">
        <v>0</v>
      </c>
      <c r="AG32" s="202">
        <v>0</v>
      </c>
      <c r="AH32" s="202">
        <v>0</v>
      </c>
      <c r="AI32" s="202">
        <v>23</v>
      </c>
      <c r="AJ32" s="202">
        <v>0</v>
      </c>
      <c r="AK32" s="202">
        <v>0</v>
      </c>
      <c r="AL32" s="202">
        <v>0</v>
      </c>
      <c r="AM32" s="202">
        <v>14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8.43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2.91</v>
      </c>
      <c r="AZ32" s="202">
        <v>0</v>
      </c>
      <c r="BA32" s="202">
        <v>1.02</v>
      </c>
      <c r="BB32" s="20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2.83</v>
      </c>
      <c r="L33" s="202">
        <v>9.18</v>
      </c>
      <c r="M33" s="202">
        <v>2.56</v>
      </c>
      <c r="N33" s="202">
        <v>2.85</v>
      </c>
      <c r="O33" s="202">
        <v>3.16</v>
      </c>
      <c r="P33" s="202">
        <v>5.21</v>
      </c>
      <c r="Q33" s="202">
        <v>0.41</v>
      </c>
      <c r="R33" s="202">
        <v>1.27</v>
      </c>
      <c r="S33" s="202">
        <v>0.63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1.78</v>
      </c>
      <c r="AB33" s="202">
        <v>0</v>
      </c>
      <c r="AC33" s="202">
        <v>0</v>
      </c>
      <c r="AD33" s="202">
        <v>0</v>
      </c>
      <c r="AE33" s="202">
        <v>46.37</v>
      </c>
      <c r="AF33" s="202">
        <v>0</v>
      </c>
      <c r="AG33" s="202">
        <v>0</v>
      </c>
      <c r="AH33" s="202">
        <v>0</v>
      </c>
      <c r="AI33" s="202">
        <v>23</v>
      </c>
      <c r="AJ33" s="202">
        <v>0</v>
      </c>
      <c r="AK33" s="202">
        <v>0</v>
      </c>
      <c r="AL33" s="202">
        <v>0</v>
      </c>
      <c r="AM33" s="202">
        <v>14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8.43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2.91</v>
      </c>
      <c r="AZ33" s="202">
        <v>0</v>
      </c>
      <c r="BA33" s="202">
        <v>1.02</v>
      </c>
      <c r="BB33" s="202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2.79</v>
      </c>
      <c r="L34" s="202">
        <v>9.18</v>
      </c>
      <c r="M34" s="202">
        <v>2.56</v>
      </c>
      <c r="N34" s="202">
        <v>2.85</v>
      </c>
      <c r="O34" s="202">
        <v>3.16</v>
      </c>
      <c r="P34" s="202">
        <v>5.21</v>
      </c>
      <c r="Q34" s="202">
        <v>0.41</v>
      </c>
      <c r="R34" s="202">
        <v>1.27</v>
      </c>
      <c r="S34" s="202">
        <v>0.63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1.78</v>
      </c>
      <c r="AB34" s="202">
        <v>0</v>
      </c>
      <c r="AC34" s="202">
        <v>0</v>
      </c>
      <c r="AD34" s="202">
        <v>0</v>
      </c>
      <c r="AE34" s="202">
        <v>46.37</v>
      </c>
      <c r="AF34" s="202">
        <v>0</v>
      </c>
      <c r="AG34" s="202">
        <v>0</v>
      </c>
      <c r="AH34" s="202">
        <v>0</v>
      </c>
      <c r="AI34" s="202">
        <v>23</v>
      </c>
      <c r="AJ34" s="202">
        <v>0</v>
      </c>
      <c r="AK34" s="202">
        <v>0</v>
      </c>
      <c r="AL34" s="202">
        <v>0</v>
      </c>
      <c r="AM34" s="202">
        <v>14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8.43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2.91</v>
      </c>
      <c r="AZ34" s="202">
        <v>0</v>
      </c>
      <c r="BA34" s="202">
        <v>1.02</v>
      </c>
      <c r="BB34" s="202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2.79</v>
      </c>
      <c r="L35" s="202">
        <v>9.18</v>
      </c>
      <c r="M35" s="202">
        <v>2.56</v>
      </c>
      <c r="N35" s="202">
        <v>2.85</v>
      </c>
      <c r="O35" s="202">
        <v>3.16</v>
      </c>
      <c r="P35" s="202">
        <v>5.21</v>
      </c>
      <c r="Q35" s="202">
        <v>0.41</v>
      </c>
      <c r="R35" s="202">
        <v>1.31</v>
      </c>
      <c r="S35" s="202">
        <v>0.65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1.78</v>
      </c>
      <c r="AB35" s="202">
        <v>0</v>
      </c>
      <c r="AC35" s="202">
        <v>0</v>
      </c>
      <c r="AD35" s="202">
        <v>0</v>
      </c>
      <c r="AE35" s="202">
        <v>45.77</v>
      </c>
      <c r="AF35" s="202">
        <v>0</v>
      </c>
      <c r="AG35" s="202">
        <v>0</v>
      </c>
      <c r="AH35" s="202">
        <v>0</v>
      </c>
      <c r="AI35" s="202">
        <v>23</v>
      </c>
      <c r="AJ35" s="202">
        <v>0</v>
      </c>
      <c r="AK35" s="202">
        <v>0</v>
      </c>
      <c r="AL35" s="202">
        <v>0</v>
      </c>
      <c r="AM35" s="202">
        <v>14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8.43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2.91</v>
      </c>
      <c r="AZ35" s="202">
        <v>0</v>
      </c>
      <c r="BA35" s="202">
        <v>1.02</v>
      </c>
      <c r="BB35" s="202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2.79</v>
      </c>
      <c r="L36" s="202">
        <v>9.18</v>
      </c>
      <c r="M36" s="202">
        <v>2.56</v>
      </c>
      <c r="N36" s="202">
        <v>2.85</v>
      </c>
      <c r="O36" s="202">
        <v>3.16</v>
      </c>
      <c r="P36" s="202">
        <v>5.21</v>
      </c>
      <c r="Q36" s="202">
        <v>0.41</v>
      </c>
      <c r="R36" s="202">
        <v>1.27</v>
      </c>
      <c r="S36" s="202">
        <v>0.63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1.78</v>
      </c>
      <c r="AB36" s="202">
        <v>0</v>
      </c>
      <c r="AC36" s="202">
        <v>0</v>
      </c>
      <c r="AD36" s="202">
        <v>0</v>
      </c>
      <c r="AE36" s="202">
        <v>45.77</v>
      </c>
      <c r="AF36" s="202">
        <v>0</v>
      </c>
      <c r="AG36" s="202">
        <v>0</v>
      </c>
      <c r="AH36" s="202">
        <v>0</v>
      </c>
      <c r="AI36" s="202">
        <v>23</v>
      </c>
      <c r="AJ36" s="202">
        <v>0</v>
      </c>
      <c r="AK36" s="202">
        <v>0</v>
      </c>
      <c r="AL36" s="202">
        <v>0</v>
      </c>
      <c r="AM36" s="202">
        <v>14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8.43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2.91</v>
      </c>
      <c r="AZ36" s="202">
        <v>0</v>
      </c>
      <c r="BA36" s="202">
        <v>1.02</v>
      </c>
      <c r="BB36" s="202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2.79</v>
      </c>
      <c r="L37" s="202">
        <v>9.18</v>
      </c>
      <c r="M37" s="202">
        <v>2.56</v>
      </c>
      <c r="N37" s="202">
        <v>2.85</v>
      </c>
      <c r="O37" s="202">
        <v>3.16</v>
      </c>
      <c r="P37" s="202">
        <v>5.21</v>
      </c>
      <c r="Q37" s="202">
        <v>0.41</v>
      </c>
      <c r="R37" s="202">
        <v>1.27</v>
      </c>
      <c r="S37" s="202">
        <v>0.63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1.78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23</v>
      </c>
      <c r="AJ37" s="202">
        <v>0</v>
      </c>
      <c r="AK37" s="202">
        <v>0</v>
      </c>
      <c r="AL37" s="202">
        <v>0</v>
      </c>
      <c r="AM37" s="202">
        <v>14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8.43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2.91</v>
      </c>
      <c r="AZ37" s="202">
        <v>0</v>
      </c>
      <c r="BA37" s="202">
        <v>1.02</v>
      </c>
      <c r="BB37" s="202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2.79</v>
      </c>
      <c r="L38" s="202">
        <v>9.18</v>
      </c>
      <c r="M38" s="202">
        <v>2.56</v>
      </c>
      <c r="N38" s="202">
        <v>2.85</v>
      </c>
      <c r="O38" s="202">
        <v>3.16</v>
      </c>
      <c r="P38" s="202">
        <v>5.21</v>
      </c>
      <c r="Q38" s="202">
        <v>0.41</v>
      </c>
      <c r="R38" s="202">
        <v>1.27</v>
      </c>
      <c r="S38" s="202">
        <v>0.63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1.78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23</v>
      </c>
      <c r="AJ38" s="202">
        <v>0</v>
      </c>
      <c r="AK38" s="202">
        <v>0</v>
      </c>
      <c r="AL38" s="202">
        <v>0</v>
      </c>
      <c r="AM38" s="202">
        <v>14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8.43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2.91</v>
      </c>
      <c r="AZ38" s="202">
        <v>0</v>
      </c>
      <c r="BA38" s="202">
        <v>0.52</v>
      </c>
      <c r="BB38" s="202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2.79</v>
      </c>
      <c r="L39" s="202">
        <v>9.18</v>
      </c>
      <c r="M39" s="202">
        <v>2.56</v>
      </c>
      <c r="N39" s="202">
        <v>2.85</v>
      </c>
      <c r="O39" s="202">
        <v>3.16</v>
      </c>
      <c r="P39" s="202">
        <v>5.21</v>
      </c>
      <c r="Q39" s="202">
        <v>0.41</v>
      </c>
      <c r="R39" s="202">
        <v>1.27</v>
      </c>
      <c r="S39" s="202">
        <v>0.63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1.78</v>
      </c>
      <c r="AB39" s="202">
        <v>0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23</v>
      </c>
      <c r="AJ39" s="202">
        <v>0</v>
      </c>
      <c r="AK39" s="202">
        <v>0</v>
      </c>
      <c r="AL39" s="202">
        <v>0</v>
      </c>
      <c r="AM39" s="202">
        <v>14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8.43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2.91</v>
      </c>
      <c r="AZ39" s="202">
        <v>0</v>
      </c>
      <c r="BA39" s="202">
        <v>0</v>
      </c>
      <c r="BB39" s="202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2.79</v>
      </c>
      <c r="L40" s="202">
        <v>9.18</v>
      </c>
      <c r="M40" s="202">
        <v>2.56</v>
      </c>
      <c r="N40" s="202">
        <v>2.85</v>
      </c>
      <c r="O40" s="202">
        <v>3.16</v>
      </c>
      <c r="P40" s="202">
        <v>5.21</v>
      </c>
      <c r="Q40" s="202">
        <v>0.41</v>
      </c>
      <c r="R40" s="202">
        <v>1.27</v>
      </c>
      <c r="S40" s="202">
        <v>0.63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1.78</v>
      </c>
      <c r="AB40" s="202">
        <v>0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23</v>
      </c>
      <c r="AJ40" s="202">
        <v>0</v>
      </c>
      <c r="AK40" s="202">
        <v>0</v>
      </c>
      <c r="AL40" s="202">
        <v>0</v>
      </c>
      <c r="AM40" s="202">
        <v>14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8.43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2.91</v>
      </c>
      <c r="AZ40" s="202">
        <v>0</v>
      </c>
      <c r="BA40" s="202">
        <v>0</v>
      </c>
      <c r="BB40" s="202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2.79</v>
      </c>
      <c r="L41" s="202">
        <v>9.18</v>
      </c>
      <c r="M41" s="202">
        <v>2.56</v>
      </c>
      <c r="N41" s="202">
        <v>2.85</v>
      </c>
      <c r="O41" s="202">
        <v>3.16</v>
      </c>
      <c r="P41" s="202">
        <v>5.21</v>
      </c>
      <c r="Q41" s="202">
        <v>0.41</v>
      </c>
      <c r="R41" s="202">
        <v>1.27</v>
      </c>
      <c r="S41" s="202">
        <v>0.63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1.78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23</v>
      </c>
      <c r="AJ41" s="202">
        <v>0</v>
      </c>
      <c r="AK41" s="202">
        <v>0</v>
      </c>
      <c r="AL41" s="202">
        <v>0</v>
      </c>
      <c r="AM41" s="202">
        <v>14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8.43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2.91</v>
      </c>
      <c r="AZ41" s="202">
        <v>0</v>
      </c>
      <c r="BA41" s="202">
        <v>0</v>
      </c>
      <c r="BB41" s="202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2.79</v>
      </c>
      <c r="L42" s="202">
        <v>9.18</v>
      </c>
      <c r="M42" s="202">
        <v>2.56</v>
      </c>
      <c r="N42" s="202">
        <v>2.85</v>
      </c>
      <c r="O42" s="202">
        <v>3.16</v>
      </c>
      <c r="P42" s="202">
        <v>5.21</v>
      </c>
      <c r="Q42" s="202">
        <v>0.41</v>
      </c>
      <c r="R42" s="202">
        <v>1.27</v>
      </c>
      <c r="S42" s="202">
        <v>0.63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1.78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23</v>
      </c>
      <c r="AJ42" s="202">
        <v>0</v>
      </c>
      <c r="AK42" s="202">
        <v>0</v>
      </c>
      <c r="AL42" s="202">
        <v>0</v>
      </c>
      <c r="AM42" s="202">
        <v>14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8.43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2.91</v>
      </c>
      <c r="AZ42" s="202">
        <v>0</v>
      </c>
      <c r="BA42" s="202">
        <v>0</v>
      </c>
      <c r="BB42" s="20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2.79</v>
      </c>
      <c r="L43" s="202">
        <v>9.18</v>
      </c>
      <c r="M43" s="202">
        <v>2.56</v>
      </c>
      <c r="N43" s="202">
        <v>2.85</v>
      </c>
      <c r="O43" s="202">
        <v>3.16</v>
      </c>
      <c r="P43" s="202">
        <v>5.21</v>
      </c>
      <c r="Q43" s="202">
        <v>0.41</v>
      </c>
      <c r="R43" s="202">
        <v>1.27</v>
      </c>
      <c r="S43" s="202">
        <v>0.63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1.74</v>
      </c>
      <c r="AB43" s="202">
        <v>0</v>
      </c>
      <c r="AC43" s="202">
        <v>0</v>
      </c>
      <c r="AD43" s="202">
        <v>0</v>
      </c>
      <c r="AE43" s="202">
        <v>44.56</v>
      </c>
      <c r="AF43" s="202">
        <v>0</v>
      </c>
      <c r="AG43" s="202">
        <v>0</v>
      </c>
      <c r="AH43" s="202">
        <v>0</v>
      </c>
      <c r="AI43" s="202">
        <v>23</v>
      </c>
      <c r="AJ43" s="202">
        <v>0</v>
      </c>
      <c r="AK43" s="202">
        <v>0</v>
      </c>
      <c r="AL43" s="202">
        <v>0</v>
      </c>
      <c r="AM43" s="202">
        <v>14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8.43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2.91</v>
      </c>
      <c r="AZ43" s="202">
        <v>0</v>
      </c>
      <c r="BA43" s="202">
        <v>0</v>
      </c>
      <c r="BB43" s="202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2.79</v>
      </c>
      <c r="L44" s="202">
        <v>9.18</v>
      </c>
      <c r="M44" s="202">
        <v>2.56</v>
      </c>
      <c r="N44" s="202">
        <v>2.85</v>
      </c>
      <c r="O44" s="202">
        <v>3.16</v>
      </c>
      <c r="P44" s="202">
        <v>5.21</v>
      </c>
      <c r="Q44" s="202">
        <v>0.41</v>
      </c>
      <c r="R44" s="202">
        <v>1.27</v>
      </c>
      <c r="S44" s="202">
        <v>0.63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1.74</v>
      </c>
      <c r="AB44" s="202">
        <v>0</v>
      </c>
      <c r="AC44" s="202">
        <v>0</v>
      </c>
      <c r="AD44" s="202">
        <v>0</v>
      </c>
      <c r="AE44" s="202">
        <v>44.56</v>
      </c>
      <c r="AF44" s="202">
        <v>0</v>
      </c>
      <c r="AG44" s="202">
        <v>0</v>
      </c>
      <c r="AH44" s="202">
        <v>0</v>
      </c>
      <c r="AI44" s="202">
        <v>23</v>
      </c>
      <c r="AJ44" s="202">
        <v>0</v>
      </c>
      <c r="AK44" s="202">
        <v>0</v>
      </c>
      <c r="AL44" s="202">
        <v>0</v>
      </c>
      <c r="AM44" s="202">
        <v>14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8.43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2.91</v>
      </c>
      <c r="AZ44" s="202">
        <v>0</v>
      </c>
      <c r="BA44" s="202">
        <v>0</v>
      </c>
      <c r="BB44" s="202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2.79</v>
      </c>
      <c r="L45" s="202">
        <v>9.18</v>
      </c>
      <c r="M45" s="202">
        <v>2.56</v>
      </c>
      <c r="N45" s="202">
        <v>2.85</v>
      </c>
      <c r="O45" s="202">
        <v>3.16</v>
      </c>
      <c r="P45" s="202">
        <v>5.21</v>
      </c>
      <c r="Q45" s="202">
        <v>0.41</v>
      </c>
      <c r="R45" s="202">
        <v>1.27</v>
      </c>
      <c r="S45" s="202">
        <v>0.63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1.74</v>
      </c>
      <c r="AB45" s="202">
        <v>0</v>
      </c>
      <c r="AC45" s="202">
        <v>0</v>
      </c>
      <c r="AD45" s="202">
        <v>0</v>
      </c>
      <c r="AE45" s="202">
        <v>44.56</v>
      </c>
      <c r="AF45" s="202">
        <v>0</v>
      </c>
      <c r="AG45" s="202">
        <v>0</v>
      </c>
      <c r="AH45" s="202">
        <v>0</v>
      </c>
      <c r="AI45" s="202">
        <v>23</v>
      </c>
      <c r="AJ45" s="202">
        <v>0</v>
      </c>
      <c r="AK45" s="202">
        <v>0</v>
      </c>
      <c r="AL45" s="202">
        <v>0</v>
      </c>
      <c r="AM45" s="202">
        <v>14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8.43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2.91</v>
      </c>
      <c r="AZ45" s="202">
        <v>0</v>
      </c>
      <c r="BA45" s="202">
        <v>0</v>
      </c>
      <c r="BB45" s="202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2.79</v>
      </c>
      <c r="L46" s="202">
        <v>9.18</v>
      </c>
      <c r="M46" s="202">
        <v>2.56</v>
      </c>
      <c r="N46" s="202">
        <v>2.85</v>
      </c>
      <c r="O46" s="202">
        <v>3.16</v>
      </c>
      <c r="P46" s="202">
        <v>5.21</v>
      </c>
      <c r="Q46" s="202">
        <v>0.41</v>
      </c>
      <c r="R46" s="202">
        <v>1.27</v>
      </c>
      <c r="S46" s="202">
        <v>0.63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1.69</v>
      </c>
      <c r="AB46" s="202">
        <v>0</v>
      </c>
      <c r="AC46" s="202">
        <v>0</v>
      </c>
      <c r="AD46" s="202">
        <v>0</v>
      </c>
      <c r="AE46" s="202">
        <v>44.56</v>
      </c>
      <c r="AF46" s="202">
        <v>0</v>
      </c>
      <c r="AG46" s="202">
        <v>0</v>
      </c>
      <c r="AH46" s="202">
        <v>0</v>
      </c>
      <c r="AI46" s="202">
        <v>23</v>
      </c>
      <c r="AJ46" s="202">
        <v>0</v>
      </c>
      <c r="AK46" s="202">
        <v>0</v>
      </c>
      <c r="AL46" s="202">
        <v>0</v>
      </c>
      <c r="AM46" s="202">
        <v>14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8.43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2.91</v>
      </c>
      <c r="AZ46" s="202">
        <v>0</v>
      </c>
      <c r="BA46" s="202">
        <v>0</v>
      </c>
      <c r="BB46" s="202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2.79</v>
      </c>
      <c r="L47" s="202">
        <v>9.18</v>
      </c>
      <c r="M47" s="202">
        <v>2.56</v>
      </c>
      <c r="N47" s="202">
        <v>2.85</v>
      </c>
      <c r="O47" s="202">
        <v>3.16</v>
      </c>
      <c r="P47" s="202">
        <v>5.21</v>
      </c>
      <c r="Q47" s="202">
        <v>0.41</v>
      </c>
      <c r="R47" s="202">
        <v>1.27</v>
      </c>
      <c r="S47" s="202">
        <v>0.63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1.69</v>
      </c>
      <c r="AB47" s="202">
        <v>0</v>
      </c>
      <c r="AC47" s="202">
        <v>0</v>
      </c>
      <c r="AD47" s="202">
        <v>0</v>
      </c>
      <c r="AE47" s="202">
        <v>44.56</v>
      </c>
      <c r="AF47" s="202">
        <v>0</v>
      </c>
      <c r="AG47" s="202">
        <v>0</v>
      </c>
      <c r="AH47" s="202">
        <v>0</v>
      </c>
      <c r="AI47" s="202">
        <v>23</v>
      </c>
      <c r="AJ47" s="202">
        <v>0</v>
      </c>
      <c r="AK47" s="202">
        <v>0</v>
      </c>
      <c r="AL47" s="202">
        <v>0</v>
      </c>
      <c r="AM47" s="202">
        <v>14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8.43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2.91</v>
      </c>
      <c r="AZ47" s="202">
        <v>0</v>
      </c>
      <c r="BA47" s="202">
        <v>0</v>
      </c>
      <c r="BB47" s="202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2.79</v>
      </c>
      <c r="L48" s="202">
        <v>9.18</v>
      </c>
      <c r="M48" s="202">
        <v>2.56</v>
      </c>
      <c r="N48" s="202">
        <v>2.85</v>
      </c>
      <c r="O48" s="202">
        <v>3.16</v>
      </c>
      <c r="P48" s="202">
        <v>5.21</v>
      </c>
      <c r="Q48" s="202">
        <v>0.41</v>
      </c>
      <c r="R48" s="202">
        <v>1.27</v>
      </c>
      <c r="S48" s="202">
        <v>0.63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1.69</v>
      </c>
      <c r="AB48" s="202">
        <v>0</v>
      </c>
      <c r="AC48" s="202">
        <v>0</v>
      </c>
      <c r="AD48" s="202">
        <v>0</v>
      </c>
      <c r="AE48" s="202">
        <v>44.56</v>
      </c>
      <c r="AF48" s="202">
        <v>0</v>
      </c>
      <c r="AG48" s="202">
        <v>0</v>
      </c>
      <c r="AH48" s="202">
        <v>0</v>
      </c>
      <c r="AI48" s="202">
        <v>23</v>
      </c>
      <c r="AJ48" s="202">
        <v>0</v>
      </c>
      <c r="AK48" s="202">
        <v>0</v>
      </c>
      <c r="AL48" s="202">
        <v>0</v>
      </c>
      <c r="AM48" s="202">
        <v>14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8.43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2.91</v>
      </c>
      <c r="AZ48" s="202">
        <v>0</v>
      </c>
      <c r="BA48" s="202">
        <v>0</v>
      </c>
      <c r="BB48" s="202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2.79</v>
      </c>
      <c r="L49" s="202">
        <v>9.18</v>
      </c>
      <c r="M49" s="202">
        <v>2.5499999999999998</v>
      </c>
      <c r="N49" s="202">
        <v>2.83</v>
      </c>
      <c r="O49" s="202">
        <v>3.14</v>
      </c>
      <c r="P49" s="202">
        <v>5.18</v>
      </c>
      <c r="Q49" s="202">
        <v>0.41</v>
      </c>
      <c r="R49" s="202">
        <v>1.27</v>
      </c>
      <c r="S49" s="202">
        <v>0.63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1.69</v>
      </c>
      <c r="AB49" s="202">
        <v>0</v>
      </c>
      <c r="AC49" s="202">
        <v>0</v>
      </c>
      <c r="AD49" s="202">
        <v>0</v>
      </c>
      <c r="AE49" s="202">
        <v>44.56</v>
      </c>
      <c r="AF49" s="202">
        <v>0</v>
      </c>
      <c r="AG49" s="202">
        <v>0</v>
      </c>
      <c r="AH49" s="202">
        <v>0</v>
      </c>
      <c r="AI49" s="202">
        <v>23</v>
      </c>
      <c r="AJ49" s="202">
        <v>0</v>
      </c>
      <c r="AK49" s="202">
        <v>0</v>
      </c>
      <c r="AL49" s="202">
        <v>0</v>
      </c>
      <c r="AM49" s="202">
        <v>14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8.43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2.91</v>
      </c>
      <c r="AZ49" s="202">
        <v>0</v>
      </c>
      <c r="BA49" s="202">
        <v>0</v>
      </c>
      <c r="BB49" s="202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2.79</v>
      </c>
      <c r="L50" s="202">
        <v>9.18</v>
      </c>
      <c r="M50" s="202">
        <v>2.5299999999999998</v>
      </c>
      <c r="N50" s="202">
        <v>2.81</v>
      </c>
      <c r="O50" s="202">
        <v>3.12</v>
      </c>
      <c r="P50" s="202">
        <v>5.15</v>
      </c>
      <c r="Q50" s="202">
        <v>0.41</v>
      </c>
      <c r="R50" s="202">
        <v>1.27</v>
      </c>
      <c r="S50" s="202">
        <v>0.63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1.69</v>
      </c>
      <c r="AB50" s="202">
        <v>0</v>
      </c>
      <c r="AC50" s="202">
        <v>0</v>
      </c>
      <c r="AD50" s="202">
        <v>0</v>
      </c>
      <c r="AE50" s="202">
        <v>44.56</v>
      </c>
      <c r="AF50" s="202">
        <v>0</v>
      </c>
      <c r="AG50" s="202">
        <v>0</v>
      </c>
      <c r="AH50" s="202">
        <v>0</v>
      </c>
      <c r="AI50" s="202">
        <v>23</v>
      </c>
      <c r="AJ50" s="202">
        <v>0</v>
      </c>
      <c r="AK50" s="202">
        <v>0</v>
      </c>
      <c r="AL50" s="202">
        <v>0</v>
      </c>
      <c r="AM50" s="202">
        <v>14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8.43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2.91</v>
      </c>
      <c r="AZ50" s="202">
        <v>0</v>
      </c>
      <c r="BA50" s="202">
        <v>0</v>
      </c>
      <c r="BB50" s="202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2.79</v>
      </c>
      <c r="L51" s="202">
        <v>9.18</v>
      </c>
      <c r="M51" s="202">
        <v>2.54</v>
      </c>
      <c r="N51" s="202">
        <v>2.83</v>
      </c>
      <c r="O51" s="202">
        <v>3.15</v>
      </c>
      <c r="P51" s="202">
        <v>5.2</v>
      </c>
      <c r="Q51" s="202">
        <v>0.41</v>
      </c>
      <c r="R51" s="202">
        <v>1.27</v>
      </c>
      <c r="S51" s="202">
        <v>0.63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1.63</v>
      </c>
      <c r="AB51" s="202">
        <v>0</v>
      </c>
      <c r="AC51" s="202">
        <v>0</v>
      </c>
      <c r="AD51" s="202">
        <v>0</v>
      </c>
      <c r="AE51" s="202">
        <v>43.96</v>
      </c>
      <c r="AF51" s="202">
        <v>0</v>
      </c>
      <c r="AG51" s="202">
        <v>0</v>
      </c>
      <c r="AH51" s="202">
        <v>0</v>
      </c>
      <c r="AI51" s="202">
        <v>23</v>
      </c>
      <c r="AJ51" s="202">
        <v>0</v>
      </c>
      <c r="AK51" s="202">
        <v>0</v>
      </c>
      <c r="AL51" s="202">
        <v>0</v>
      </c>
      <c r="AM51" s="202">
        <v>14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8.43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2.91</v>
      </c>
      <c r="AZ51" s="202">
        <v>0</v>
      </c>
      <c r="BA51" s="202">
        <v>0</v>
      </c>
      <c r="BB51" s="202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2.79</v>
      </c>
      <c r="L52" s="202">
        <v>9.18</v>
      </c>
      <c r="M52" s="202">
        <v>2.5499999999999998</v>
      </c>
      <c r="N52" s="202">
        <v>2.82</v>
      </c>
      <c r="O52" s="202">
        <v>3.14</v>
      </c>
      <c r="P52" s="202">
        <v>5.18</v>
      </c>
      <c r="Q52" s="202">
        <v>0.41</v>
      </c>
      <c r="R52" s="202">
        <v>1.27</v>
      </c>
      <c r="S52" s="202">
        <v>0.63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1.63</v>
      </c>
      <c r="AB52" s="202">
        <v>0</v>
      </c>
      <c r="AC52" s="202">
        <v>0</v>
      </c>
      <c r="AD52" s="202">
        <v>0</v>
      </c>
      <c r="AE52" s="202">
        <v>43.96</v>
      </c>
      <c r="AF52" s="202">
        <v>0</v>
      </c>
      <c r="AG52" s="202">
        <v>0</v>
      </c>
      <c r="AH52" s="202">
        <v>0</v>
      </c>
      <c r="AI52" s="202">
        <v>23</v>
      </c>
      <c r="AJ52" s="202">
        <v>0</v>
      </c>
      <c r="AK52" s="202">
        <v>0</v>
      </c>
      <c r="AL52" s="202">
        <v>0</v>
      </c>
      <c r="AM52" s="202">
        <v>14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8.43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2.91</v>
      </c>
      <c r="AZ52" s="202">
        <v>0</v>
      </c>
      <c r="BA52" s="202">
        <v>0</v>
      </c>
      <c r="BB52" s="20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2.79</v>
      </c>
      <c r="L53" s="202">
        <v>9.18</v>
      </c>
      <c r="M53" s="202">
        <v>2.5299999999999998</v>
      </c>
      <c r="N53" s="202">
        <v>2.82</v>
      </c>
      <c r="O53" s="202">
        <v>3.13</v>
      </c>
      <c r="P53" s="202">
        <v>5.16</v>
      </c>
      <c r="Q53" s="202">
        <v>0.41</v>
      </c>
      <c r="R53" s="202">
        <v>1.27</v>
      </c>
      <c r="S53" s="202">
        <v>0.63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1.63</v>
      </c>
      <c r="AB53" s="202">
        <v>0</v>
      </c>
      <c r="AC53" s="202">
        <v>0</v>
      </c>
      <c r="AD53" s="202">
        <v>0</v>
      </c>
      <c r="AE53" s="202">
        <v>43.96</v>
      </c>
      <c r="AF53" s="202">
        <v>0</v>
      </c>
      <c r="AG53" s="202">
        <v>0</v>
      </c>
      <c r="AH53" s="202">
        <v>0</v>
      </c>
      <c r="AI53" s="202">
        <v>23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8.43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2.91</v>
      </c>
      <c r="AZ53" s="202">
        <v>0</v>
      </c>
      <c r="BA53" s="202">
        <v>0</v>
      </c>
      <c r="BB53" s="202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2.79</v>
      </c>
      <c r="L54" s="202">
        <v>9.18</v>
      </c>
      <c r="M54" s="202">
        <v>2.52</v>
      </c>
      <c r="N54" s="202">
        <v>2.81</v>
      </c>
      <c r="O54" s="202">
        <v>3.11</v>
      </c>
      <c r="P54" s="202">
        <v>5.13</v>
      </c>
      <c r="Q54" s="202">
        <v>0.41</v>
      </c>
      <c r="R54" s="202">
        <v>1.27</v>
      </c>
      <c r="S54" s="202">
        <v>0.63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1.63</v>
      </c>
      <c r="AB54" s="202">
        <v>0</v>
      </c>
      <c r="AC54" s="202">
        <v>0</v>
      </c>
      <c r="AD54" s="202">
        <v>0</v>
      </c>
      <c r="AE54" s="202">
        <v>43.63</v>
      </c>
      <c r="AF54" s="202">
        <v>0</v>
      </c>
      <c r="AG54" s="202">
        <v>0</v>
      </c>
      <c r="AH54" s="202">
        <v>0</v>
      </c>
      <c r="AI54" s="202">
        <v>23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8.43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2.91</v>
      </c>
      <c r="AZ54" s="202">
        <v>0</v>
      </c>
      <c r="BA54" s="202">
        <v>0</v>
      </c>
      <c r="BB54" s="202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2.79</v>
      </c>
      <c r="L55" s="202">
        <v>9.18</v>
      </c>
      <c r="M55" s="202">
        <v>2.52</v>
      </c>
      <c r="N55" s="202">
        <v>2.81</v>
      </c>
      <c r="O55" s="202">
        <v>3.12</v>
      </c>
      <c r="P55" s="202">
        <v>5.13</v>
      </c>
      <c r="Q55" s="202">
        <v>0.41</v>
      </c>
      <c r="R55" s="202">
        <v>1.27</v>
      </c>
      <c r="S55" s="202">
        <v>0.63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1.63</v>
      </c>
      <c r="AB55" s="202">
        <v>0</v>
      </c>
      <c r="AC55" s="202">
        <v>0</v>
      </c>
      <c r="AD55" s="202">
        <v>0</v>
      </c>
      <c r="AE55" s="202">
        <v>43.63</v>
      </c>
      <c r="AF55" s="202">
        <v>0</v>
      </c>
      <c r="AG55" s="202">
        <v>0</v>
      </c>
      <c r="AH55" s="202">
        <v>0</v>
      </c>
      <c r="AI55" s="202">
        <v>23</v>
      </c>
      <c r="AJ55" s="202">
        <v>0</v>
      </c>
      <c r="AK55" s="202">
        <v>0</v>
      </c>
      <c r="AL55" s="202">
        <v>0</v>
      </c>
      <c r="AM55" s="202">
        <v>14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8.43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2.91</v>
      </c>
      <c r="AZ55" s="202">
        <v>0</v>
      </c>
      <c r="BA55" s="202">
        <v>0</v>
      </c>
      <c r="BB55" s="202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2.79</v>
      </c>
      <c r="L56" s="202">
        <v>9.18</v>
      </c>
      <c r="M56" s="202">
        <v>2.5099999999999998</v>
      </c>
      <c r="N56" s="202">
        <v>2.8</v>
      </c>
      <c r="O56" s="202">
        <v>3.11</v>
      </c>
      <c r="P56" s="202">
        <v>5.1100000000000003</v>
      </c>
      <c r="Q56" s="202">
        <v>0.41</v>
      </c>
      <c r="R56" s="202">
        <v>1.27</v>
      </c>
      <c r="S56" s="202">
        <v>0.63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1.63</v>
      </c>
      <c r="AB56" s="202">
        <v>0</v>
      </c>
      <c r="AC56" s="202">
        <v>0</v>
      </c>
      <c r="AD56" s="202">
        <v>0</v>
      </c>
      <c r="AE56" s="202">
        <v>43.63</v>
      </c>
      <c r="AF56" s="202">
        <v>0</v>
      </c>
      <c r="AG56" s="202">
        <v>0</v>
      </c>
      <c r="AH56" s="202">
        <v>0</v>
      </c>
      <c r="AI56" s="202">
        <v>23</v>
      </c>
      <c r="AJ56" s="202">
        <v>0</v>
      </c>
      <c r="AK56" s="202">
        <v>0</v>
      </c>
      <c r="AL56" s="202">
        <v>0</v>
      </c>
      <c r="AM56" s="202">
        <v>14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8.43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2.91</v>
      </c>
      <c r="AZ56" s="202">
        <v>0</v>
      </c>
      <c r="BA56" s="202">
        <v>0</v>
      </c>
      <c r="BB56" s="202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2.79</v>
      </c>
      <c r="L57" s="202">
        <v>9.18</v>
      </c>
      <c r="M57" s="202">
        <v>2.5099999999999998</v>
      </c>
      <c r="N57" s="202">
        <v>2.79</v>
      </c>
      <c r="O57" s="202">
        <v>3.1</v>
      </c>
      <c r="P57" s="202">
        <v>5.1100000000000003</v>
      </c>
      <c r="Q57" s="202">
        <v>0.41</v>
      </c>
      <c r="R57" s="202">
        <v>1.27</v>
      </c>
      <c r="S57" s="202">
        <v>0.63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1.63</v>
      </c>
      <c r="AB57" s="202">
        <v>0</v>
      </c>
      <c r="AC57" s="202">
        <v>0</v>
      </c>
      <c r="AD57" s="202">
        <v>0</v>
      </c>
      <c r="AE57" s="202">
        <v>43.63</v>
      </c>
      <c r="AF57" s="202">
        <v>0</v>
      </c>
      <c r="AG57" s="202">
        <v>0</v>
      </c>
      <c r="AH57" s="202">
        <v>0</v>
      </c>
      <c r="AI57" s="202">
        <v>23</v>
      </c>
      <c r="AJ57" s="202">
        <v>0</v>
      </c>
      <c r="AK57" s="202">
        <v>0</v>
      </c>
      <c r="AL57" s="202">
        <v>0</v>
      </c>
      <c r="AM57" s="202">
        <v>14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8.43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2.91</v>
      </c>
      <c r="AZ57" s="202">
        <v>0</v>
      </c>
      <c r="BA57" s="202">
        <v>0</v>
      </c>
      <c r="BB57" s="202">
        <v>2.66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2.79</v>
      </c>
      <c r="L58" s="202">
        <v>9.18</v>
      </c>
      <c r="M58" s="202">
        <v>2.5</v>
      </c>
      <c r="N58" s="202">
        <v>2.78</v>
      </c>
      <c r="O58" s="202">
        <v>3.09</v>
      </c>
      <c r="P58" s="202">
        <v>5.08</v>
      </c>
      <c r="Q58" s="202">
        <v>0.41</v>
      </c>
      <c r="R58" s="202">
        <v>1.27</v>
      </c>
      <c r="S58" s="202">
        <v>0.63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1.63</v>
      </c>
      <c r="AB58" s="202">
        <v>0</v>
      </c>
      <c r="AC58" s="202">
        <v>0</v>
      </c>
      <c r="AD58" s="202">
        <v>0</v>
      </c>
      <c r="AE58" s="202">
        <v>43.63</v>
      </c>
      <c r="AF58" s="202">
        <v>0</v>
      </c>
      <c r="AG58" s="202">
        <v>0</v>
      </c>
      <c r="AH58" s="202">
        <v>0</v>
      </c>
      <c r="AI58" s="202">
        <v>23</v>
      </c>
      <c r="AJ58" s="202">
        <v>0</v>
      </c>
      <c r="AK58" s="202">
        <v>0</v>
      </c>
      <c r="AL58" s="202">
        <v>0</v>
      </c>
      <c r="AM58" s="202">
        <v>14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8.43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2.91</v>
      </c>
      <c r="AZ58" s="202">
        <v>0</v>
      </c>
      <c r="BA58" s="202">
        <v>0</v>
      </c>
      <c r="BB58" s="202">
        <v>2.65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2.79</v>
      </c>
      <c r="L59" s="202">
        <v>9.18</v>
      </c>
      <c r="M59" s="202">
        <v>2.4900000000000002</v>
      </c>
      <c r="N59" s="202">
        <v>2.77</v>
      </c>
      <c r="O59" s="202">
        <v>3.08</v>
      </c>
      <c r="P59" s="202">
        <v>5.08</v>
      </c>
      <c r="Q59" s="202">
        <v>0.41</v>
      </c>
      <c r="R59" s="202">
        <v>1.27</v>
      </c>
      <c r="S59" s="202">
        <v>0.63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1.58</v>
      </c>
      <c r="AB59" s="202">
        <v>0</v>
      </c>
      <c r="AC59" s="202">
        <v>0</v>
      </c>
      <c r="AD59" s="202">
        <v>0</v>
      </c>
      <c r="AE59" s="202">
        <v>43.63</v>
      </c>
      <c r="AF59" s="202">
        <v>0</v>
      </c>
      <c r="AG59" s="202">
        <v>0</v>
      </c>
      <c r="AH59" s="202">
        <v>0</v>
      </c>
      <c r="AI59" s="202">
        <v>23</v>
      </c>
      <c r="AJ59" s="202">
        <v>0</v>
      </c>
      <c r="AK59" s="202">
        <v>0</v>
      </c>
      <c r="AL59" s="202">
        <v>0</v>
      </c>
      <c r="AM59" s="202">
        <v>14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8.43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2.91</v>
      </c>
      <c r="AZ59" s="202">
        <v>0</v>
      </c>
      <c r="BA59" s="202">
        <v>0</v>
      </c>
      <c r="BB59" s="202">
        <v>2.64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2.79</v>
      </c>
      <c r="L60" s="202">
        <v>9.18</v>
      </c>
      <c r="M60" s="202">
        <v>2.4900000000000002</v>
      </c>
      <c r="N60" s="202">
        <v>2.77</v>
      </c>
      <c r="O60" s="202">
        <v>3.08</v>
      </c>
      <c r="P60" s="202">
        <v>5.07</v>
      </c>
      <c r="Q60" s="202">
        <v>0.41</v>
      </c>
      <c r="R60" s="202">
        <v>1.27</v>
      </c>
      <c r="S60" s="202">
        <v>0.63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1.58</v>
      </c>
      <c r="AB60" s="202">
        <v>0</v>
      </c>
      <c r="AC60" s="202">
        <v>0</v>
      </c>
      <c r="AD60" s="202">
        <v>0</v>
      </c>
      <c r="AE60" s="202">
        <v>43.63</v>
      </c>
      <c r="AF60" s="202">
        <v>0</v>
      </c>
      <c r="AG60" s="202">
        <v>0</v>
      </c>
      <c r="AH60" s="202">
        <v>0</v>
      </c>
      <c r="AI60" s="202">
        <v>23</v>
      </c>
      <c r="AJ60" s="202">
        <v>0</v>
      </c>
      <c r="AK60" s="202">
        <v>0</v>
      </c>
      <c r="AL60" s="202">
        <v>0</v>
      </c>
      <c r="AM60" s="202">
        <v>14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8.43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2.91</v>
      </c>
      <c r="AZ60" s="202">
        <v>0</v>
      </c>
      <c r="BA60" s="202">
        <v>0</v>
      </c>
      <c r="BB60" s="202">
        <v>2.64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2.81</v>
      </c>
      <c r="L61" s="202">
        <v>9.18</v>
      </c>
      <c r="M61" s="202">
        <v>2.48</v>
      </c>
      <c r="N61" s="202">
        <v>2.76</v>
      </c>
      <c r="O61" s="202">
        <v>3.07</v>
      </c>
      <c r="P61" s="202">
        <v>5.05</v>
      </c>
      <c r="Q61" s="202">
        <v>0.41</v>
      </c>
      <c r="R61" s="202">
        <v>1.27</v>
      </c>
      <c r="S61" s="202">
        <v>0.63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1.58</v>
      </c>
      <c r="AB61" s="202">
        <v>0</v>
      </c>
      <c r="AC61" s="202">
        <v>0</v>
      </c>
      <c r="AD61" s="202">
        <v>0</v>
      </c>
      <c r="AE61" s="202">
        <v>43.63</v>
      </c>
      <c r="AF61" s="202">
        <v>0</v>
      </c>
      <c r="AG61" s="202">
        <v>0</v>
      </c>
      <c r="AH61" s="202">
        <v>0</v>
      </c>
      <c r="AI61" s="202">
        <v>23</v>
      </c>
      <c r="AJ61" s="202">
        <v>0</v>
      </c>
      <c r="AK61" s="202">
        <v>0</v>
      </c>
      <c r="AL61" s="202">
        <v>0</v>
      </c>
      <c r="AM61" s="202">
        <v>14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8.43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2.91</v>
      </c>
      <c r="AZ61" s="202">
        <v>0</v>
      </c>
      <c r="BA61" s="202">
        <v>0</v>
      </c>
      <c r="BB61" s="202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2.81</v>
      </c>
      <c r="L62" s="202">
        <v>9.18</v>
      </c>
      <c r="M62" s="202">
        <v>2.48</v>
      </c>
      <c r="N62" s="202">
        <v>2.76</v>
      </c>
      <c r="O62" s="202">
        <v>3.07</v>
      </c>
      <c r="P62" s="202">
        <v>5.04</v>
      </c>
      <c r="Q62" s="202">
        <v>0.41</v>
      </c>
      <c r="R62" s="202">
        <v>1.27</v>
      </c>
      <c r="S62" s="202">
        <v>0.63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1.58</v>
      </c>
      <c r="AB62" s="202">
        <v>0</v>
      </c>
      <c r="AC62" s="202">
        <v>0</v>
      </c>
      <c r="AD62" s="202">
        <v>0</v>
      </c>
      <c r="AE62" s="202">
        <v>43.63</v>
      </c>
      <c r="AF62" s="202">
        <v>0</v>
      </c>
      <c r="AG62" s="202">
        <v>0</v>
      </c>
      <c r="AH62" s="202">
        <v>0</v>
      </c>
      <c r="AI62" s="202">
        <v>23</v>
      </c>
      <c r="AJ62" s="202">
        <v>0</v>
      </c>
      <c r="AK62" s="202">
        <v>0</v>
      </c>
      <c r="AL62" s="202">
        <v>0</v>
      </c>
      <c r="AM62" s="202">
        <v>14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8.43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2.91</v>
      </c>
      <c r="AZ62" s="202">
        <v>0</v>
      </c>
      <c r="BA62" s="202">
        <v>0</v>
      </c>
      <c r="BB62" s="202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2.81</v>
      </c>
      <c r="L63" s="202">
        <v>9.18</v>
      </c>
      <c r="M63" s="202">
        <v>2.54</v>
      </c>
      <c r="N63" s="202">
        <v>2.83</v>
      </c>
      <c r="O63" s="202">
        <v>3.14</v>
      </c>
      <c r="P63" s="202">
        <v>5.17</v>
      </c>
      <c r="Q63" s="202">
        <v>0.4</v>
      </c>
      <c r="R63" s="202">
        <v>1.26</v>
      </c>
      <c r="S63" s="202">
        <v>0.62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1.58</v>
      </c>
      <c r="AB63" s="202">
        <v>0</v>
      </c>
      <c r="AC63" s="202">
        <v>0</v>
      </c>
      <c r="AD63" s="202">
        <v>0</v>
      </c>
      <c r="AE63" s="202">
        <v>43.63</v>
      </c>
      <c r="AF63" s="202">
        <v>0</v>
      </c>
      <c r="AG63" s="202">
        <v>0</v>
      </c>
      <c r="AH63" s="202">
        <v>0</v>
      </c>
      <c r="AI63" s="202">
        <v>23</v>
      </c>
      <c r="AJ63" s="202">
        <v>0</v>
      </c>
      <c r="AK63" s="202">
        <v>0</v>
      </c>
      <c r="AL63" s="202">
        <v>0</v>
      </c>
      <c r="AM63" s="202">
        <v>14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8.43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2.91</v>
      </c>
      <c r="AZ63" s="202">
        <v>0</v>
      </c>
      <c r="BA63" s="202">
        <v>0</v>
      </c>
      <c r="BB63" s="202">
        <v>2.69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2.81</v>
      </c>
      <c r="L64" s="202">
        <v>9.18</v>
      </c>
      <c r="M64" s="202">
        <v>2.56</v>
      </c>
      <c r="N64" s="202">
        <v>2.85</v>
      </c>
      <c r="O64" s="202">
        <v>3.16</v>
      </c>
      <c r="P64" s="202">
        <v>5.21</v>
      </c>
      <c r="Q64" s="202">
        <v>0.41</v>
      </c>
      <c r="R64" s="202">
        <v>1.27</v>
      </c>
      <c r="S64" s="202">
        <v>0.63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1.63</v>
      </c>
      <c r="AB64" s="202">
        <v>0</v>
      </c>
      <c r="AC64" s="202">
        <v>0</v>
      </c>
      <c r="AD64" s="202">
        <v>0</v>
      </c>
      <c r="AE64" s="202">
        <v>43.63</v>
      </c>
      <c r="AF64" s="202">
        <v>0</v>
      </c>
      <c r="AG64" s="202">
        <v>0</v>
      </c>
      <c r="AH64" s="202">
        <v>0</v>
      </c>
      <c r="AI64" s="202">
        <v>23</v>
      </c>
      <c r="AJ64" s="202">
        <v>0</v>
      </c>
      <c r="AK64" s="202">
        <v>0</v>
      </c>
      <c r="AL64" s="202">
        <v>0</v>
      </c>
      <c r="AM64" s="202">
        <v>14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8.43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2.91</v>
      </c>
      <c r="AZ64" s="202">
        <v>0</v>
      </c>
      <c r="BA64" s="202">
        <v>0</v>
      </c>
      <c r="BB64" s="202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2.79</v>
      </c>
      <c r="L65" s="202">
        <v>9.18</v>
      </c>
      <c r="M65" s="202">
        <v>2.56</v>
      </c>
      <c r="N65" s="202">
        <v>2.85</v>
      </c>
      <c r="O65" s="202">
        <v>3.16</v>
      </c>
      <c r="P65" s="202">
        <v>5.21</v>
      </c>
      <c r="Q65" s="202">
        <v>0.41</v>
      </c>
      <c r="R65" s="202">
        <v>1.27</v>
      </c>
      <c r="S65" s="202">
        <v>0.63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1.63</v>
      </c>
      <c r="AB65" s="202">
        <v>0</v>
      </c>
      <c r="AC65" s="202">
        <v>0</v>
      </c>
      <c r="AD65" s="202">
        <v>0</v>
      </c>
      <c r="AE65" s="202">
        <v>43.63</v>
      </c>
      <c r="AF65" s="202">
        <v>0</v>
      </c>
      <c r="AG65" s="202">
        <v>0</v>
      </c>
      <c r="AH65" s="202">
        <v>0</v>
      </c>
      <c r="AI65" s="202">
        <v>23</v>
      </c>
      <c r="AJ65" s="202">
        <v>0</v>
      </c>
      <c r="AK65" s="202">
        <v>0</v>
      </c>
      <c r="AL65" s="202">
        <v>0</v>
      </c>
      <c r="AM65" s="202">
        <v>14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8.43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2.91</v>
      </c>
      <c r="AZ65" s="202">
        <v>0</v>
      </c>
      <c r="BA65" s="202">
        <v>0</v>
      </c>
      <c r="BB65" s="202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2.79</v>
      </c>
      <c r="L66" s="202">
        <v>9.18</v>
      </c>
      <c r="M66" s="202">
        <v>2.56</v>
      </c>
      <c r="N66" s="202">
        <v>2.85</v>
      </c>
      <c r="O66" s="202">
        <v>3.16</v>
      </c>
      <c r="P66" s="202">
        <v>5.21</v>
      </c>
      <c r="Q66" s="202">
        <v>0.41</v>
      </c>
      <c r="R66" s="202">
        <v>1.27</v>
      </c>
      <c r="S66" s="202">
        <v>0.63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1.63</v>
      </c>
      <c r="AB66" s="202">
        <v>0</v>
      </c>
      <c r="AC66" s="202">
        <v>0</v>
      </c>
      <c r="AD66" s="202">
        <v>0</v>
      </c>
      <c r="AE66" s="202">
        <v>43.63</v>
      </c>
      <c r="AF66" s="202">
        <v>0</v>
      </c>
      <c r="AG66" s="202">
        <v>0</v>
      </c>
      <c r="AH66" s="202">
        <v>0</v>
      </c>
      <c r="AI66" s="202">
        <v>23</v>
      </c>
      <c r="AJ66" s="202">
        <v>0</v>
      </c>
      <c r="AK66" s="202">
        <v>0</v>
      </c>
      <c r="AL66" s="202">
        <v>0</v>
      </c>
      <c r="AM66" s="202">
        <v>14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8.43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2.91</v>
      </c>
      <c r="AZ66" s="202">
        <v>0</v>
      </c>
      <c r="BA66" s="202">
        <v>0</v>
      </c>
      <c r="BB66" s="202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2.79</v>
      </c>
      <c r="L67" s="202">
        <v>9.18</v>
      </c>
      <c r="M67" s="202">
        <v>2.56</v>
      </c>
      <c r="N67" s="202">
        <v>2.85</v>
      </c>
      <c r="O67" s="202">
        <v>3.16</v>
      </c>
      <c r="P67" s="202">
        <v>5.21</v>
      </c>
      <c r="Q67" s="202">
        <v>0.41</v>
      </c>
      <c r="R67" s="202">
        <v>1.27</v>
      </c>
      <c r="S67" s="202">
        <v>0.63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1.63</v>
      </c>
      <c r="AB67" s="202">
        <v>0</v>
      </c>
      <c r="AC67" s="202">
        <v>0</v>
      </c>
      <c r="AD67" s="202">
        <v>0</v>
      </c>
      <c r="AE67" s="202">
        <v>43.63</v>
      </c>
      <c r="AF67" s="202">
        <v>0</v>
      </c>
      <c r="AG67" s="202">
        <v>0</v>
      </c>
      <c r="AH67" s="202">
        <v>0</v>
      </c>
      <c r="AI67" s="202">
        <v>23</v>
      </c>
      <c r="AJ67" s="202">
        <v>0</v>
      </c>
      <c r="AK67" s="202">
        <v>0</v>
      </c>
      <c r="AL67" s="202">
        <v>0</v>
      </c>
      <c r="AM67" s="202">
        <v>14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8.43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2.91</v>
      </c>
      <c r="AZ67" s="202">
        <v>0</v>
      </c>
      <c r="BA67" s="202">
        <v>0</v>
      </c>
      <c r="BB67" s="202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2.79</v>
      </c>
      <c r="L68" s="202">
        <v>9.18</v>
      </c>
      <c r="M68" s="202">
        <v>2.56</v>
      </c>
      <c r="N68" s="202">
        <v>2.85</v>
      </c>
      <c r="O68" s="202">
        <v>3.16</v>
      </c>
      <c r="P68" s="202">
        <v>5.21</v>
      </c>
      <c r="Q68" s="202">
        <v>0.41</v>
      </c>
      <c r="R68" s="202">
        <v>1.27</v>
      </c>
      <c r="S68" s="202">
        <v>0.63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1.63</v>
      </c>
      <c r="AB68" s="202">
        <v>0</v>
      </c>
      <c r="AC68" s="202">
        <v>0</v>
      </c>
      <c r="AD68" s="202">
        <v>0</v>
      </c>
      <c r="AE68" s="202">
        <v>43.63</v>
      </c>
      <c r="AF68" s="202">
        <v>0</v>
      </c>
      <c r="AG68" s="202">
        <v>0</v>
      </c>
      <c r="AH68" s="202">
        <v>0</v>
      </c>
      <c r="AI68" s="202">
        <v>23</v>
      </c>
      <c r="AJ68" s="202">
        <v>0</v>
      </c>
      <c r="AK68" s="202">
        <v>0</v>
      </c>
      <c r="AL68" s="202">
        <v>0</v>
      </c>
      <c r="AM68" s="202">
        <v>14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8.43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2.91</v>
      </c>
      <c r="AZ68" s="202">
        <v>0</v>
      </c>
      <c r="BA68" s="202">
        <v>0.48</v>
      </c>
      <c r="BB68" s="202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2.79</v>
      </c>
      <c r="L69" s="202">
        <v>9.18</v>
      </c>
      <c r="M69" s="202">
        <v>2.56</v>
      </c>
      <c r="N69" s="202">
        <v>2.85</v>
      </c>
      <c r="O69" s="202">
        <v>3.16</v>
      </c>
      <c r="P69" s="202">
        <v>5.21</v>
      </c>
      <c r="Q69" s="202">
        <v>0.41</v>
      </c>
      <c r="R69" s="202">
        <v>1.27</v>
      </c>
      <c r="S69" s="202">
        <v>0.63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1.63</v>
      </c>
      <c r="AB69" s="202">
        <v>0</v>
      </c>
      <c r="AC69" s="202">
        <v>0</v>
      </c>
      <c r="AD69" s="202">
        <v>0</v>
      </c>
      <c r="AE69" s="202">
        <v>43.63</v>
      </c>
      <c r="AF69" s="202">
        <v>0</v>
      </c>
      <c r="AG69" s="202">
        <v>0</v>
      </c>
      <c r="AH69" s="202">
        <v>0</v>
      </c>
      <c r="AI69" s="202">
        <v>23</v>
      </c>
      <c r="AJ69" s="202">
        <v>0</v>
      </c>
      <c r="AK69" s="202">
        <v>0</v>
      </c>
      <c r="AL69" s="202">
        <v>0</v>
      </c>
      <c r="AM69" s="202">
        <v>14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8.43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2.91</v>
      </c>
      <c r="AZ69" s="202">
        <v>0</v>
      </c>
      <c r="BA69" s="202">
        <v>0.48</v>
      </c>
      <c r="BB69" s="202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2.78</v>
      </c>
      <c r="L70" s="202">
        <v>9.18</v>
      </c>
      <c r="M70" s="202">
        <v>2.56</v>
      </c>
      <c r="N70" s="202">
        <v>2.85</v>
      </c>
      <c r="O70" s="202">
        <v>3.16</v>
      </c>
      <c r="P70" s="202">
        <v>5.21</v>
      </c>
      <c r="Q70" s="202">
        <v>0.41</v>
      </c>
      <c r="R70" s="202">
        <v>1.27</v>
      </c>
      <c r="S70" s="202">
        <v>0.63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1.63</v>
      </c>
      <c r="AB70" s="202">
        <v>0</v>
      </c>
      <c r="AC70" s="202">
        <v>0</v>
      </c>
      <c r="AD70" s="202">
        <v>0</v>
      </c>
      <c r="AE70" s="202">
        <v>43.63</v>
      </c>
      <c r="AF70" s="202">
        <v>0</v>
      </c>
      <c r="AG70" s="202">
        <v>0</v>
      </c>
      <c r="AH70" s="202">
        <v>0</v>
      </c>
      <c r="AI70" s="202">
        <v>23</v>
      </c>
      <c r="AJ70" s="202">
        <v>0</v>
      </c>
      <c r="AK70" s="202">
        <v>0</v>
      </c>
      <c r="AL70" s="202">
        <v>0</v>
      </c>
      <c r="AM70" s="202">
        <v>14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8.43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2.91</v>
      </c>
      <c r="AZ70" s="202">
        <v>0</v>
      </c>
      <c r="BA70" s="202">
        <v>0.48</v>
      </c>
      <c r="BB70" s="202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2.84</v>
      </c>
      <c r="L71" s="202">
        <v>9.18</v>
      </c>
      <c r="M71" s="202">
        <v>2.56</v>
      </c>
      <c r="N71" s="202">
        <v>2.85</v>
      </c>
      <c r="O71" s="202">
        <v>3.16</v>
      </c>
      <c r="P71" s="202">
        <v>5.21</v>
      </c>
      <c r="Q71" s="202">
        <v>0.41</v>
      </c>
      <c r="R71" s="202">
        <v>1.27</v>
      </c>
      <c r="S71" s="202">
        <v>0.63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1.63</v>
      </c>
      <c r="AB71" s="202">
        <v>0</v>
      </c>
      <c r="AC71" s="202">
        <v>0</v>
      </c>
      <c r="AD71" s="202">
        <v>0</v>
      </c>
      <c r="AE71" s="202">
        <v>43.63</v>
      </c>
      <c r="AF71" s="202">
        <v>0</v>
      </c>
      <c r="AG71" s="202">
        <v>0</v>
      </c>
      <c r="AH71" s="202">
        <v>0</v>
      </c>
      <c r="AI71" s="202">
        <v>23</v>
      </c>
      <c r="AJ71" s="202">
        <v>0</v>
      </c>
      <c r="AK71" s="202">
        <v>0</v>
      </c>
      <c r="AL71" s="202">
        <v>0</v>
      </c>
      <c r="AM71" s="202">
        <v>14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8.43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2.91</v>
      </c>
      <c r="AZ71" s="202">
        <v>0</v>
      </c>
      <c r="BA71" s="202">
        <v>0.48</v>
      </c>
      <c r="BB71" s="202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2.79</v>
      </c>
      <c r="L72" s="202">
        <v>9.18</v>
      </c>
      <c r="M72" s="202">
        <v>2.56</v>
      </c>
      <c r="N72" s="202">
        <v>2.85</v>
      </c>
      <c r="O72" s="202">
        <v>3.16</v>
      </c>
      <c r="P72" s="202">
        <v>5.21</v>
      </c>
      <c r="Q72" s="202">
        <v>0.41</v>
      </c>
      <c r="R72" s="202">
        <v>1.27</v>
      </c>
      <c r="S72" s="202">
        <v>0.63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1.58</v>
      </c>
      <c r="AB72" s="202">
        <v>0</v>
      </c>
      <c r="AC72" s="202">
        <v>0</v>
      </c>
      <c r="AD72" s="202">
        <v>0</v>
      </c>
      <c r="AE72" s="202">
        <v>43.63</v>
      </c>
      <c r="AF72" s="202">
        <v>0</v>
      </c>
      <c r="AG72" s="202">
        <v>0</v>
      </c>
      <c r="AH72" s="202">
        <v>0</v>
      </c>
      <c r="AI72" s="202">
        <v>23</v>
      </c>
      <c r="AJ72" s="202">
        <v>0</v>
      </c>
      <c r="AK72" s="202">
        <v>0</v>
      </c>
      <c r="AL72" s="202">
        <v>0</v>
      </c>
      <c r="AM72" s="202">
        <v>14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8.43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2.91</v>
      </c>
      <c r="AZ72" s="202">
        <v>0</v>
      </c>
      <c r="BA72" s="202">
        <v>0.49</v>
      </c>
      <c r="BB72" s="20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2.79</v>
      </c>
      <c r="L73" s="202">
        <v>9.18</v>
      </c>
      <c r="M73" s="202">
        <v>2.56</v>
      </c>
      <c r="N73" s="202">
        <v>2.85</v>
      </c>
      <c r="O73" s="202">
        <v>3.16</v>
      </c>
      <c r="P73" s="202">
        <v>5.21</v>
      </c>
      <c r="Q73" s="202">
        <v>0.41</v>
      </c>
      <c r="R73" s="202">
        <v>1.27</v>
      </c>
      <c r="S73" s="202">
        <v>0.63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1.58</v>
      </c>
      <c r="AB73" s="202">
        <v>0</v>
      </c>
      <c r="AC73" s="202">
        <v>0</v>
      </c>
      <c r="AD73" s="202">
        <v>0</v>
      </c>
      <c r="AE73" s="202">
        <v>43.63</v>
      </c>
      <c r="AF73" s="202">
        <v>0</v>
      </c>
      <c r="AG73" s="202">
        <v>0</v>
      </c>
      <c r="AH73" s="202">
        <v>0</v>
      </c>
      <c r="AI73" s="202">
        <v>23</v>
      </c>
      <c r="AJ73" s="202">
        <v>0</v>
      </c>
      <c r="AK73" s="202">
        <v>0</v>
      </c>
      <c r="AL73" s="202">
        <v>0</v>
      </c>
      <c r="AM73" s="202">
        <v>14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8.43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2.91</v>
      </c>
      <c r="AZ73" s="202">
        <v>0.98</v>
      </c>
      <c r="BA73" s="202">
        <v>0.9</v>
      </c>
      <c r="BB73" s="202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2.79</v>
      </c>
      <c r="L74" s="202">
        <v>9.18</v>
      </c>
      <c r="M74" s="202">
        <v>2.56</v>
      </c>
      <c r="N74" s="202">
        <v>2.85</v>
      </c>
      <c r="O74" s="202">
        <v>3.16</v>
      </c>
      <c r="P74" s="202">
        <v>5.21</v>
      </c>
      <c r="Q74" s="202">
        <v>0.41</v>
      </c>
      <c r="R74" s="202">
        <v>1.27</v>
      </c>
      <c r="S74" s="202">
        <v>0.63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1.58</v>
      </c>
      <c r="AB74" s="202">
        <v>0</v>
      </c>
      <c r="AC74" s="202">
        <v>0</v>
      </c>
      <c r="AD74" s="202">
        <v>0</v>
      </c>
      <c r="AE74" s="202">
        <v>43.63</v>
      </c>
      <c r="AF74" s="202">
        <v>0</v>
      </c>
      <c r="AG74" s="202">
        <v>0</v>
      </c>
      <c r="AH74" s="202">
        <v>0</v>
      </c>
      <c r="AI74" s="202">
        <v>23</v>
      </c>
      <c r="AJ74" s="202">
        <v>0</v>
      </c>
      <c r="AK74" s="202">
        <v>0</v>
      </c>
      <c r="AL74" s="202">
        <v>0</v>
      </c>
      <c r="AM74" s="202">
        <v>14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8.43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2.91</v>
      </c>
      <c r="AZ74" s="202">
        <v>0.98</v>
      </c>
      <c r="BA74" s="202">
        <v>1.45</v>
      </c>
      <c r="BB74" s="202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2.79</v>
      </c>
      <c r="L75" s="202">
        <v>9.18</v>
      </c>
      <c r="M75" s="202">
        <v>2.56</v>
      </c>
      <c r="N75" s="202">
        <v>2.85</v>
      </c>
      <c r="O75" s="202">
        <v>3.16</v>
      </c>
      <c r="P75" s="202">
        <v>5.21</v>
      </c>
      <c r="Q75" s="202">
        <v>0.41</v>
      </c>
      <c r="R75" s="202">
        <v>1.27</v>
      </c>
      <c r="S75" s="202">
        <v>0.63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1.69</v>
      </c>
      <c r="AB75" s="202">
        <v>0</v>
      </c>
      <c r="AC75" s="202">
        <v>0</v>
      </c>
      <c r="AD75" s="202">
        <v>0</v>
      </c>
      <c r="AE75" s="202">
        <v>43.63</v>
      </c>
      <c r="AF75" s="202">
        <v>0</v>
      </c>
      <c r="AG75" s="202">
        <v>0</v>
      </c>
      <c r="AH75" s="202">
        <v>0</v>
      </c>
      <c r="AI75" s="202">
        <v>23</v>
      </c>
      <c r="AJ75" s="202">
        <v>0</v>
      </c>
      <c r="AK75" s="202">
        <v>0</v>
      </c>
      <c r="AL75" s="202">
        <v>0</v>
      </c>
      <c r="AM75" s="202">
        <v>14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8.43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2.91</v>
      </c>
      <c r="AZ75" s="202">
        <v>1.96</v>
      </c>
      <c r="BA75" s="202">
        <v>1.69</v>
      </c>
      <c r="BB75" s="202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2.79</v>
      </c>
      <c r="L76" s="202">
        <v>9.18</v>
      </c>
      <c r="M76" s="202">
        <v>2.56</v>
      </c>
      <c r="N76" s="202">
        <v>2.85</v>
      </c>
      <c r="O76" s="202">
        <v>3.16</v>
      </c>
      <c r="P76" s="202">
        <v>5.21</v>
      </c>
      <c r="Q76" s="202">
        <v>0.41</v>
      </c>
      <c r="R76" s="202">
        <v>1.27</v>
      </c>
      <c r="S76" s="202">
        <v>0.63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1.69</v>
      </c>
      <c r="AB76" s="202">
        <v>0</v>
      </c>
      <c r="AC76" s="202">
        <v>0</v>
      </c>
      <c r="AD76" s="202">
        <v>0</v>
      </c>
      <c r="AE76" s="202">
        <v>43.63</v>
      </c>
      <c r="AF76" s="202">
        <v>0</v>
      </c>
      <c r="AG76" s="202">
        <v>0</v>
      </c>
      <c r="AH76" s="202">
        <v>0</v>
      </c>
      <c r="AI76" s="202">
        <v>23</v>
      </c>
      <c r="AJ76" s="202">
        <v>0</v>
      </c>
      <c r="AK76" s="202">
        <v>0</v>
      </c>
      <c r="AL76" s="202">
        <v>0</v>
      </c>
      <c r="AM76" s="202">
        <v>14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8.43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2.91</v>
      </c>
      <c r="AZ76" s="202">
        <v>2.08</v>
      </c>
      <c r="BA76" s="202">
        <v>2.48</v>
      </c>
      <c r="BB76" s="202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</v>
      </c>
      <c r="L77" s="202">
        <v>9.18</v>
      </c>
      <c r="M77" s="202">
        <v>2.56</v>
      </c>
      <c r="N77" s="202">
        <v>2.85</v>
      </c>
      <c r="O77" s="202">
        <v>3.16</v>
      </c>
      <c r="P77" s="202">
        <v>5.21</v>
      </c>
      <c r="Q77" s="202">
        <v>0.41</v>
      </c>
      <c r="R77" s="202">
        <v>1.27</v>
      </c>
      <c r="S77" s="202">
        <v>0.63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1.69</v>
      </c>
      <c r="AB77" s="202">
        <v>0</v>
      </c>
      <c r="AC77" s="202">
        <v>0</v>
      </c>
      <c r="AD77" s="202">
        <v>0</v>
      </c>
      <c r="AE77" s="202">
        <v>43.63</v>
      </c>
      <c r="AF77" s="202">
        <v>0</v>
      </c>
      <c r="AG77" s="202">
        <v>0</v>
      </c>
      <c r="AH77" s="202">
        <v>0</v>
      </c>
      <c r="AI77" s="202">
        <v>23</v>
      </c>
      <c r="AJ77" s="202">
        <v>0</v>
      </c>
      <c r="AK77" s="202">
        <v>0</v>
      </c>
      <c r="AL77" s="202">
        <v>0</v>
      </c>
      <c r="AM77" s="202">
        <v>14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8.43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2.96</v>
      </c>
      <c r="AZ77" s="202">
        <v>4.8600000000000003</v>
      </c>
      <c r="BA77" s="202">
        <v>3.22</v>
      </c>
      <c r="BB77" s="202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2.79</v>
      </c>
      <c r="L78" s="202">
        <v>9.18</v>
      </c>
      <c r="M78" s="202">
        <v>2.56</v>
      </c>
      <c r="N78" s="202">
        <v>2.85</v>
      </c>
      <c r="O78" s="202">
        <v>3.16</v>
      </c>
      <c r="P78" s="202">
        <v>5.21</v>
      </c>
      <c r="Q78" s="202">
        <v>0.41</v>
      </c>
      <c r="R78" s="202">
        <v>1.27</v>
      </c>
      <c r="S78" s="202">
        <v>0.63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1.69</v>
      </c>
      <c r="AB78" s="202">
        <v>0</v>
      </c>
      <c r="AC78" s="202">
        <v>0</v>
      </c>
      <c r="AD78" s="202">
        <v>0</v>
      </c>
      <c r="AE78" s="202">
        <v>43.63</v>
      </c>
      <c r="AF78" s="202">
        <v>0</v>
      </c>
      <c r="AG78" s="202">
        <v>0</v>
      </c>
      <c r="AH78" s="202">
        <v>0</v>
      </c>
      <c r="AI78" s="202">
        <v>23</v>
      </c>
      <c r="AJ78" s="202">
        <v>0</v>
      </c>
      <c r="AK78" s="202">
        <v>0</v>
      </c>
      <c r="AL78" s="202">
        <v>0</v>
      </c>
      <c r="AM78" s="202">
        <v>14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8.43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2.96</v>
      </c>
      <c r="AZ78" s="202">
        <v>4.8600000000000003</v>
      </c>
      <c r="BA78" s="202">
        <v>3.22</v>
      </c>
      <c r="BB78" s="202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2.73</v>
      </c>
      <c r="L79" s="202">
        <v>8.68</v>
      </c>
      <c r="M79" s="202">
        <v>2.56</v>
      </c>
      <c r="N79" s="202">
        <v>2.85</v>
      </c>
      <c r="O79" s="202">
        <v>3.16</v>
      </c>
      <c r="P79" s="202">
        <v>5.21</v>
      </c>
      <c r="Q79" s="202">
        <v>0.41</v>
      </c>
      <c r="R79" s="202">
        <v>1.27</v>
      </c>
      <c r="S79" s="202">
        <v>0.63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1.69</v>
      </c>
      <c r="AB79" s="202">
        <v>0</v>
      </c>
      <c r="AC79" s="202">
        <v>0</v>
      </c>
      <c r="AD79" s="202">
        <v>0</v>
      </c>
      <c r="AE79" s="202">
        <v>43.63</v>
      </c>
      <c r="AF79" s="202">
        <v>0</v>
      </c>
      <c r="AG79" s="202">
        <v>0</v>
      </c>
      <c r="AH79" s="202">
        <v>0</v>
      </c>
      <c r="AI79" s="202">
        <v>23</v>
      </c>
      <c r="AJ79" s="202">
        <v>0</v>
      </c>
      <c r="AK79" s="202">
        <v>0</v>
      </c>
      <c r="AL79" s="202">
        <v>0</v>
      </c>
      <c r="AM79" s="202">
        <v>14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8.43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2.96</v>
      </c>
      <c r="AZ79" s="202">
        <v>4.8600000000000003</v>
      </c>
      <c r="BA79" s="202">
        <v>3.22</v>
      </c>
      <c r="BB79" s="202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2.79</v>
      </c>
      <c r="L80" s="202">
        <v>9.18</v>
      </c>
      <c r="M80" s="202">
        <v>2.56</v>
      </c>
      <c r="N80" s="202">
        <v>2.85</v>
      </c>
      <c r="O80" s="202">
        <v>3.16</v>
      </c>
      <c r="P80" s="202">
        <v>5.21</v>
      </c>
      <c r="Q80" s="202">
        <v>0.41</v>
      </c>
      <c r="R80" s="202">
        <v>1.27</v>
      </c>
      <c r="S80" s="202">
        <v>0.63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1.69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23</v>
      </c>
      <c r="AJ80" s="202">
        <v>0</v>
      </c>
      <c r="AK80" s="202">
        <v>0</v>
      </c>
      <c r="AL80" s="202">
        <v>0</v>
      </c>
      <c r="AM80" s="202">
        <v>14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8.43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2.96</v>
      </c>
      <c r="AZ80" s="202">
        <v>4.8600000000000003</v>
      </c>
      <c r="BA80" s="202">
        <v>3.22</v>
      </c>
      <c r="BB80" s="202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2.79</v>
      </c>
      <c r="L81" s="202">
        <v>9.18</v>
      </c>
      <c r="M81" s="202">
        <v>2.56</v>
      </c>
      <c r="N81" s="202">
        <v>2.85</v>
      </c>
      <c r="O81" s="202">
        <v>3.16</v>
      </c>
      <c r="P81" s="202">
        <v>5.21</v>
      </c>
      <c r="Q81" s="202">
        <v>0.41</v>
      </c>
      <c r="R81" s="202">
        <v>1.27</v>
      </c>
      <c r="S81" s="202">
        <v>0.63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1.69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23</v>
      </c>
      <c r="AJ81" s="202">
        <v>0</v>
      </c>
      <c r="AK81" s="202">
        <v>0</v>
      </c>
      <c r="AL81" s="202">
        <v>0</v>
      </c>
      <c r="AM81" s="202">
        <v>14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8.43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2.96</v>
      </c>
      <c r="AZ81" s="202">
        <v>4.8600000000000003</v>
      </c>
      <c r="BA81" s="202">
        <v>3.22</v>
      </c>
      <c r="BB81" s="202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2.79</v>
      </c>
      <c r="L82" s="202">
        <v>9.18</v>
      </c>
      <c r="M82" s="202">
        <v>2.56</v>
      </c>
      <c r="N82" s="202">
        <v>2.85</v>
      </c>
      <c r="O82" s="202">
        <v>3.16</v>
      </c>
      <c r="P82" s="202">
        <v>5.21</v>
      </c>
      <c r="Q82" s="202">
        <v>0.41</v>
      </c>
      <c r="R82" s="202">
        <v>1.27</v>
      </c>
      <c r="S82" s="202">
        <v>0.63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1.69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23</v>
      </c>
      <c r="AJ82" s="202">
        <v>0</v>
      </c>
      <c r="AK82" s="202">
        <v>0</v>
      </c>
      <c r="AL82" s="202">
        <v>0</v>
      </c>
      <c r="AM82" s="202">
        <v>14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8.43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2.96</v>
      </c>
      <c r="AZ82" s="202">
        <v>4.8600000000000003</v>
      </c>
      <c r="BA82" s="202">
        <v>3.22</v>
      </c>
      <c r="BB82" s="20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2.79</v>
      </c>
      <c r="L83" s="202">
        <v>9.18</v>
      </c>
      <c r="M83" s="202">
        <v>2.56</v>
      </c>
      <c r="N83" s="202">
        <v>2.85</v>
      </c>
      <c r="O83" s="202">
        <v>3.16</v>
      </c>
      <c r="P83" s="202">
        <v>5.21</v>
      </c>
      <c r="Q83" s="202">
        <v>0.41</v>
      </c>
      <c r="R83" s="202">
        <v>1.27</v>
      </c>
      <c r="S83" s="202">
        <v>0.63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1.69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23</v>
      </c>
      <c r="AJ83" s="202">
        <v>0</v>
      </c>
      <c r="AK83" s="202">
        <v>0</v>
      </c>
      <c r="AL83" s="202">
        <v>0</v>
      </c>
      <c r="AM83" s="202">
        <v>14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8.43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2.96</v>
      </c>
      <c r="AZ83" s="202">
        <v>4.8600000000000003</v>
      </c>
      <c r="BA83" s="202">
        <v>3.22</v>
      </c>
      <c r="BB83" s="202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2.79</v>
      </c>
      <c r="L84" s="202">
        <v>9.18</v>
      </c>
      <c r="M84" s="202">
        <v>2.56</v>
      </c>
      <c r="N84" s="202">
        <v>2.85</v>
      </c>
      <c r="O84" s="202">
        <v>3.16</v>
      </c>
      <c r="P84" s="202">
        <v>5.21</v>
      </c>
      <c r="Q84" s="202">
        <v>0.41</v>
      </c>
      <c r="R84" s="202">
        <v>1.27</v>
      </c>
      <c r="S84" s="202">
        <v>0.63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1.69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23</v>
      </c>
      <c r="AJ84" s="202">
        <v>0</v>
      </c>
      <c r="AK84" s="202">
        <v>0</v>
      </c>
      <c r="AL84" s="202">
        <v>0</v>
      </c>
      <c r="AM84" s="202">
        <v>14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8.43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2.96</v>
      </c>
      <c r="AZ84" s="202">
        <v>4.8600000000000003</v>
      </c>
      <c r="BA84" s="202">
        <v>3.22</v>
      </c>
      <c r="BB84" s="202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2.79</v>
      </c>
      <c r="L85" s="202">
        <v>9.18</v>
      </c>
      <c r="M85" s="202">
        <v>2.56</v>
      </c>
      <c r="N85" s="202">
        <v>2.85</v>
      </c>
      <c r="O85" s="202">
        <v>3.16</v>
      </c>
      <c r="P85" s="202">
        <v>5.21</v>
      </c>
      <c r="Q85" s="202">
        <v>0.41</v>
      </c>
      <c r="R85" s="202">
        <v>1.27</v>
      </c>
      <c r="S85" s="202">
        <v>0.63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1.78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23</v>
      </c>
      <c r="AJ85" s="202">
        <v>0</v>
      </c>
      <c r="AK85" s="202">
        <v>0</v>
      </c>
      <c r="AL85" s="202">
        <v>0</v>
      </c>
      <c r="AM85" s="202">
        <v>13.82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8.43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2.91</v>
      </c>
      <c r="AZ85" s="202">
        <v>3.65</v>
      </c>
      <c r="BA85" s="202">
        <v>2.78</v>
      </c>
      <c r="BB85" s="202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2.79</v>
      </c>
      <c r="L86" s="202">
        <v>9.18</v>
      </c>
      <c r="M86" s="202">
        <v>2.56</v>
      </c>
      <c r="N86" s="202">
        <v>2.85</v>
      </c>
      <c r="O86" s="202">
        <v>3.16</v>
      </c>
      <c r="P86" s="202">
        <v>5.21</v>
      </c>
      <c r="Q86" s="202">
        <v>0.41</v>
      </c>
      <c r="R86" s="202">
        <v>1.27</v>
      </c>
      <c r="S86" s="202">
        <v>0.63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1.78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23</v>
      </c>
      <c r="AJ86" s="202">
        <v>0</v>
      </c>
      <c r="AK86" s="202">
        <v>0</v>
      </c>
      <c r="AL86" s="202">
        <v>0</v>
      </c>
      <c r="AM86" s="202">
        <v>13.82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8.43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2.91</v>
      </c>
      <c r="AZ86" s="202">
        <v>3.65</v>
      </c>
      <c r="BA86" s="202">
        <v>2.61</v>
      </c>
      <c r="BB86" s="202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2.79</v>
      </c>
      <c r="L87" s="202">
        <v>9.18</v>
      </c>
      <c r="M87" s="202">
        <v>2.56</v>
      </c>
      <c r="N87" s="202">
        <v>2.85</v>
      </c>
      <c r="O87" s="202">
        <v>3.16</v>
      </c>
      <c r="P87" s="202">
        <v>5.21</v>
      </c>
      <c r="Q87" s="202">
        <v>0.41</v>
      </c>
      <c r="R87" s="202">
        <v>1.27</v>
      </c>
      <c r="S87" s="202">
        <v>0.63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1.78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23</v>
      </c>
      <c r="AJ87" s="202">
        <v>0</v>
      </c>
      <c r="AK87" s="202">
        <v>0</v>
      </c>
      <c r="AL87" s="202">
        <v>0</v>
      </c>
      <c r="AM87" s="202">
        <v>53.21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8.43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2.91</v>
      </c>
      <c r="AZ87" s="202">
        <v>3.65</v>
      </c>
      <c r="BA87" s="202">
        <v>2.61</v>
      </c>
      <c r="BB87" s="202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2.79</v>
      </c>
      <c r="L88" s="202">
        <v>9.18</v>
      </c>
      <c r="M88" s="202">
        <v>2.56</v>
      </c>
      <c r="N88" s="202">
        <v>2.85</v>
      </c>
      <c r="O88" s="202">
        <v>3.16</v>
      </c>
      <c r="P88" s="202">
        <v>5.21</v>
      </c>
      <c r="Q88" s="202">
        <v>0.41</v>
      </c>
      <c r="R88" s="202">
        <v>1.27</v>
      </c>
      <c r="S88" s="202">
        <v>0.63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1.78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23</v>
      </c>
      <c r="AJ88" s="202">
        <v>0</v>
      </c>
      <c r="AK88" s="202">
        <v>0</v>
      </c>
      <c r="AL88" s="202">
        <v>0</v>
      </c>
      <c r="AM88" s="202">
        <v>52.26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8.43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2.91</v>
      </c>
      <c r="AZ88" s="202">
        <v>3.65</v>
      </c>
      <c r="BA88" s="202">
        <v>2.61</v>
      </c>
      <c r="BB88" s="202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2.79</v>
      </c>
      <c r="L89" s="202">
        <v>9.18</v>
      </c>
      <c r="M89" s="202">
        <v>2.56</v>
      </c>
      <c r="N89" s="202">
        <v>2.85</v>
      </c>
      <c r="O89" s="202">
        <v>3.16</v>
      </c>
      <c r="P89" s="202">
        <v>5.21</v>
      </c>
      <c r="Q89" s="202">
        <v>0.41</v>
      </c>
      <c r="R89" s="202">
        <v>1.27</v>
      </c>
      <c r="S89" s="202">
        <v>0.63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1.78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23</v>
      </c>
      <c r="AJ89" s="202">
        <v>0</v>
      </c>
      <c r="AK89" s="202">
        <v>0</v>
      </c>
      <c r="AL89" s="202">
        <v>0</v>
      </c>
      <c r="AM89" s="202">
        <v>48.26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8.43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2.91</v>
      </c>
      <c r="AZ89" s="202">
        <v>3.65</v>
      </c>
      <c r="BA89" s="202">
        <v>2.78</v>
      </c>
      <c r="BB89" s="202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2.79</v>
      </c>
      <c r="L90" s="202">
        <v>9.18</v>
      </c>
      <c r="M90" s="202">
        <v>2.56</v>
      </c>
      <c r="N90" s="202">
        <v>2.85</v>
      </c>
      <c r="O90" s="202">
        <v>3.16</v>
      </c>
      <c r="P90" s="202">
        <v>5.21</v>
      </c>
      <c r="Q90" s="202">
        <v>0.41</v>
      </c>
      <c r="R90" s="202">
        <v>1.27</v>
      </c>
      <c r="S90" s="202">
        <v>0.63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1.78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23</v>
      </c>
      <c r="AJ90" s="202">
        <v>0</v>
      </c>
      <c r="AK90" s="202">
        <v>0</v>
      </c>
      <c r="AL90" s="202">
        <v>0</v>
      </c>
      <c r="AM90" s="202">
        <v>43.27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8.43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2.96</v>
      </c>
      <c r="AZ90" s="202">
        <v>4.8600000000000003</v>
      </c>
      <c r="BA90" s="202">
        <v>2.78</v>
      </c>
      <c r="BB90" s="202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2.79</v>
      </c>
      <c r="L91" s="202">
        <v>9.18</v>
      </c>
      <c r="M91" s="202">
        <v>2.56</v>
      </c>
      <c r="N91" s="202">
        <v>2.85</v>
      </c>
      <c r="O91" s="202">
        <v>3.16</v>
      </c>
      <c r="P91" s="202">
        <v>5.21</v>
      </c>
      <c r="Q91" s="202">
        <v>0.41</v>
      </c>
      <c r="R91" s="202">
        <v>1.27</v>
      </c>
      <c r="S91" s="202">
        <v>0.63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1.78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23</v>
      </c>
      <c r="AJ91" s="202">
        <v>0</v>
      </c>
      <c r="AK91" s="202">
        <v>0</v>
      </c>
      <c r="AL91" s="202">
        <v>0</v>
      </c>
      <c r="AM91" s="202">
        <v>40.65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8.43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2.96</v>
      </c>
      <c r="AZ91" s="202">
        <v>4.8600000000000003</v>
      </c>
      <c r="BA91" s="202">
        <v>3.22</v>
      </c>
      <c r="BB91" s="202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2.79</v>
      </c>
      <c r="L92" s="202">
        <v>9.18</v>
      </c>
      <c r="M92" s="202">
        <v>2.56</v>
      </c>
      <c r="N92" s="202">
        <v>2.85</v>
      </c>
      <c r="O92" s="202">
        <v>3.16</v>
      </c>
      <c r="P92" s="202">
        <v>5.21</v>
      </c>
      <c r="Q92" s="202">
        <v>0.41</v>
      </c>
      <c r="R92" s="202">
        <v>1.27</v>
      </c>
      <c r="S92" s="202">
        <v>0.63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1.78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23</v>
      </c>
      <c r="AJ92" s="202">
        <v>0</v>
      </c>
      <c r="AK92" s="202">
        <v>0</v>
      </c>
      <c r="AL92" s="202">
        <v>0</v>
      </c>
      <c r="AM92" s="202">
        <v>37.700000000000003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8.43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2.96</v>
      </c>
      <c r="AZ92" s="202">
        <v>4.8600000000000003</v>
      </c>
      <c r="BA92" s="202">
        <v>3.21</v>
      </c>
      <c r="BB92" s="20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2.79</v>
      </c>
      <c r="L93" s="202">
        <v>9.18</v>
      </c>
      <c r="M93" s="202">
        <v>2.56</v>
      </c>
      <c r="N93" s="202">
        <v>2.85</v>
      </c>
      <c r="O93" s="202">
        <v>3.16</v>
      </c>
      <c r="P93" s="202">
        <v>5.21</v>
      </c>
      <c r="Q93" s="202">
        <v>0.41</v>
      </c>
      <c r="R93" s="202">
        <v>1.27</v>
      </c>
      <c r="S93" s="202">
        <v>0.63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1.78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23</v>
      </c>
      <c r="AJ93" s="202">
        <v>0</v>
      </c>
      <c r="AK93" s="202">
        <v>0</v>
      </c>
      <c r="AL93" s="202">
        <v>0</v>
      </c>
      <c r="AM93" s="202">
        <v>36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8.43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2.96</v>
      </c>
      <c r="AZ93" s="202">
        <v>4.8600000000000003</v>
      </c>
      <c r="BA93" s="202">
        <v>2.78</v>
      </c>
      <c r="BB93" s="202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2.79</v>
      </c>
      <c r="L94" s="202">
        <v>9.18</v>
      </c>
      <c r="M94" s="202">
        <v>2.56</v>
      </c>
      <c r="N94" s="202">
        <v>2.85</v>
      </c>
      <c r="O94" s="202">
        <v>3.16</v>
      </c>
      <c r="P94" s="202">
        <v>5.21</v>
      </c>
      <c r="Q94" s="202">
        <v>0.41</v>
      </c>
      <c r="R94" s="202">
        <v>1.27</v>
      </c>
      <c r="S94" s="202">
        <v>0.63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1.78</v>
      </c>
      <c r="AB94" s="202">
        <v>0</v>
      </c>
      <c r="AC94" s="202">
        <v>0</v>
      </c>
      <c r="AD94" s="202">
        <v>0</v>
      </c>
      <c r="AE94" s="202">
        <v>43.63</v>
      </c>
      <c r="AF94" s="202">
        <v>0</v>
      </c>
      <c r="AG94" s="202">
        <v>0</v>
      </c>
      <c r="AH94" s="202">
        <v>0</v>
      </c>
      <c r="AI94" s="202">
        <v>23</v>
      </c>
      <c r="AJ94" s="202">
        <v>0</v>
      </c>
      <c r="AK94" s="202">
        <v>0</v>
      </c>
      <c r="AL94" s="202">
        <v>0</v>
      </c>
      <c r="AM94" s="202">
        <v>41.29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8.43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2.91</v>
      </c>
      <c r="AZ94" s="202">
        <v>3.65</v>
      </c>
      <c r="BA94" s="202">
        <v>2.0299999999999998</v>
      </c>
      <c r="BB94" s="202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2.79</v>
      </c>
      <c r="L95" s="202">
        <v>9.18</v>
      </c>
      <c r="M95" s="202">
        <v>2.56</v>
      </c>
      <c r="N95" s="202">
        <v>2.85</v>
      </c>
      <c r="O95" s="202">
        <v>3.16</v>
      </c>
      <c r="P95" s="202">
        <v>5.21</v>
      </c>
      <c r="Q95" s="202">
        <v>0.41</v>
      </c>
      <c r="R95" s="202">
        <v>1.27</v>
      </c>
      <c r="S95" s="202">
        <v>0.63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1.78</v>
      </c>
      <c r="AB95" s="202">
        <v>0</v>
      </c>
      <c r="AC95" s="202">
        <v>0</v>
      </c>
      <c r="AD95" s="202">
        <v>0</v>
      </c>
      <c r="AE95" s="202">
        <v>43.63</v>
      </c>
      <c r="AF95" s="202">
        <v>0</v>
      </c>
      <c r="AG95" s="202">
        <v>0</v>
      </c>
      <c r="AH95" s="202">
        <v>0</v>
      </c>
      <c r="AI95" s="202">
        <v>23</v>
      </c>
      <c r="AJ95" s="202">
        <v>0</v>
      </c>
      <c r="AK95" s="202">
        <v>0</v>
      </c>
      <c r="AL95" s="202">
        <v>0</v>
      </c>
      <c r="AM95" s="202">
        <v>40.79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8.43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2.91</v>
      </c>
      <c r="AZ95" s="202">
        <v>3.65</v>
      </c>
      <c r="BA95" s="202">
        <v>2.0299999999999998</v>
      </c>
      <c r="BB95" s="202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2.79</v>
      </c>
      <c r="L96" s="202">
        <v>9.18</v>
      </c>
      <c r="M96" s="202">
        <v>2.56</v>
      </c>
      <c r="N96" s="202">
        <v>2.85</v>
      </c>
      <c r="O96" s="202">
        <v>3.16</v>
      </c>
      <c r="P96" s="202">
        <v>5.21</v>
      </c>
      <c r="Q96" s="202">
        <v>0.41</v>
      </c>
      <c r="R96" s="202">
        <v>1.27</v>
      </c>
      <c r="S96" s="202">
        <v>0.63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1.78</v>
      </c>
      <c r="AB96" s="202">
        <v>0</v>
      </c>
      <c r="AC96" s="202">
        <v>0</v>
      </c>
      <c r="AD96" s="202">
        <v>0</v>
      </c>
      <c r="AE96" s="202">
        <v>45.77</v>
      </c>
      <c r="AF96" s="202">
        <v>0</v>
      </c>
      <c r="AG96" s="202">
        <v>0</v>
      </c>
      <c r="AH96" s="202">
        <v>0</v>
      </c>
      <c r="AI96" s="202">
        <v>23</v>
      </c>
      <c r="AJ96" s="202">
        <v>0</v>
      </c>
      <c r="AK96" s="202">
        <v>0</v>
      </c>
      <c r="AL96" s="202">
        <v>0</v>
      </c>
      <c r="AM96" s="202">
        <v>43.93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8.43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2.91</v>
      </c>
      <c r="AZ96" s="202">
        <v>3.65</v>
      </c>
      <c r="BA96" s="202">
        <v>1.36</v>
      </c>
      <c r="BB96" s="202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2.79</v>
      </c>
      <c r="L97" s="202">
        <v>9.18</v>
      </c>
      <c r="M97" s="202">
        <v>2.56</v>
      </c>
      <c r="N97" s="202">
        <v>2.85</v>
      </c>
      <c r="O97" s="202">
        <v>3.16</v>
      </c>
      <c r="P97" s="202">
        <v>5.21</v>
      </c>
      <c r="Q97" s="202">
        <v>0.41</v>
      </c>
      <c r="R97" s="202">
        <v>1.27</v>
      </c>
      <c r="S97" s="202">
        <v>0.63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1.78</v>
      </c>
      <c r="AB97" s="202">
        <v>0</v>
      </c>
      <c r="AC97" s="202">
        <v>0</v>
      </c>
      <c r="AD97" s="202">
        <v>0</v>
      </c>
      <c r="AE97" s="202">
        <v>45.77</v>
      </c>
      <c r="AF97" s="202">
        <v>0</v>
      </c>
      <c r="AG97" s="202">
        <v>0</v>
      </c>
      <c r="AH97" s="202">
        <v>0</v>
      </c>
      <c r="AI97" s="202">
        <v>23</v>
      </c>
      <c r="AJ97" s="202">
        <v>0</v>
      </c>
      <c r="AK97" s="202">
        <v>0</v>
      </c>
      <c r="AL97" s="202">
        <v>0</v>
      </c>
      <c r="AM97" s="202">
        <v>13.65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8.43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2.91</v>
      </c>
      <c r="AZ97" s="202">
        <v>2.4300000000000002</v>
      </c>
      <c r="BA97" s="202">
        <v>0.9</v>
      </c>
      <c r="BB97" s="202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2.79</v>
      </c>
      <c r="L98" s="202">
        <v>9.18</v>
      </c>
      <c r="M98" s="202">
        <v>2.56</v>
      </c>
      <c r="N98" s="202">
        <v>2.85</v>
      </c>
      <c r="O98" s="202">
        <v>3.16</v>
      </c>
      <c r="P98" s="202">
        <v>5.21</v>
      </c>
      <c r="Q98" s="202">
        <v>0.41</v>
      </c>
      <c r="R98" s="202">
        <v>1.27</v>
      </c>
      <c r="S98" s="202">
        <v>0.63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1.78</v>
      </c>
      <c r="AB98" s="202">
        <v>0</v>
      </c>
      <c r="AC98" s="202">
        <v>0</v>
      </c>
      <c r="AD98" s="202">
        <v>0</v>
      </c>
      <c r="AE98" s="202">
        <v>45.77</v>
      </c>
      <c r="AF98" s="202">
        <v>0</v>
      </c>
      <c r="AG98" s="202">
        <v>0</v>
      </c>
      <c r="AH98" s="202">
        <v>0</v>
      </c>
      <c r="AI98" s="202">
        <v>23</v>
      </c>
      <c r="AJ98" s="202">
        <v>0</v>
      </c>
      <c r="AK98" s="202">
        <v>0</v>
      </c>
      <c r="AL98" s="202">
        <v>0</v>
      </c>
      <c r="AM98" s="202">
        <v>13.65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8.43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2.91</v>
      </c>
      <c r="AZ98" s="202">
        <v>1.04</v>
      </c>
      <c r="BA98" s="202">
        <v>0.45</v>
      </c>
      <c r="BB98" s="202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6.698999999999998E-2</v>
      </c>
      <c r="L99">
        <f t="shared" si="0"/>
        <v>0.22019499999999956</v>
      </c>
      <c r="M99">
        <f t="shared" si="0"/>
        <v>6.1275000000000031E-2</v>
      </c>
      <c r="N99">
        <f t="shared" si="0"/>
        <v>6.8209999999999979E-2</v>
      </c>
      <c r="O99">
        <f t="shared" si="0"/>
        <v>7.5652500000000039E-2</v>
      </c>
      <c r="P99">
        <f t="shared" si="0"/>
        <v>0.12434999999999986</v>
      </c>
      <c r="Q99">
        <f t="shared" si="0"/>
        <v>9.8374999999999869E-3</v>
      </c>
      <c r="R99">
        <f t="shared" si="0"/>
        <v>3.0487499999999976E-2</v>
      </c>
      <c r="S99">
        <f t="shared" si="0"/>
        <v>1.5122500000000023E-2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4.135249999999998E-2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0.92192750000000034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0.40280500000000008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0.20231999999999964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2.4552500000000005E-2</v>
      </c>
      <c r="BA99">
        <f t="shared" si="0"/>
        <v>2.3367499999999996E-2</v>
      </c>
      <c r="BB99">
        <f t="shared" si="0"/>
        <v>6.6072500000000062E-2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9.24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9.24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9.24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9.24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9.24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9.24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9.24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9.24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9.24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9.24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9.24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9.24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9.36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9.36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9.36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9.36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9.36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9.36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9.36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9.36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9.36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9.36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9.36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9.36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9.36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9.36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9.36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9.36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9.24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9.24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8.99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8.99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8.99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8.99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8.99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8.99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8.99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8.99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8.8699999999999992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8.8699999999999992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8.8699999999999992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8.81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8.81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8.81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8.81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8.81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8.81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8.81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8.81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8.81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8.81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8.5399999999999991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8.5399999999999991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8.2200000000000006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8.2200000000000006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8.2200000000000006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8.2200000000000006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8.81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8.81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8.81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8.4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8.4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8.4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8.4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8.4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8.4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8.4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8.5399999999999991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8.5399999999999991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9.24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9.24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9.24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0.18453499999999995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320</v>
      </c>
      <c r="L3" s="202">
        <v>0</v>
      </c>
      <c r="M3" s="202">
        <v>0</v>
      </c>
      <c r="N3" s="202">
        <v>0</v>
      </c>
      <c r="O3" s="202">
        <v>310</v>
      </c>
      <c r="P3" s="202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320</v>
      </c>
      <c r="L4" s="202">
        <v>0</v>
      </c>
      <c r="M4" s="202">
        <v>0</v>
      </c>
      <c r="N4" s="202">
        <v>0</v>
      </c>
      <c r="O4" s="202">
        <v>310</v>
      </c>
      <c r="P4" s="202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320</v>
      </c>
      <c r="L5" s="202">
        <v>0</v>
      </c>
      <c r="M5" s="202">
        <v>0</v>
      </c>
      <c r="N5" s="202">
        <v>0</v>
      </c>
      <c r="O5" s="202">
        <v>310</v>
      </c>
      <c r="P5" s="202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320</v>
      </c>
      <c r="L6" s="202">
        <v>0</v>
      </c>
      <c r="M6" s="202">
        <v>0</v>
      </c>
      <c r="N6" s="202">
        <v>0</v>
      </c>
      <c r="O6" s="202">
        <v>310</v>
      </c>
      <c r="P6" s="202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320</v>
      </c>
      <c r="L7" s="202">
        <v>0</v>
      </c>
      <c r="M7" s="202">
        <v>0</v>
      </c>
      <c r="N7" s="202">
        <v>0</v>
      </c>
      <c r="O7" s="202">
        <v>310</v>
      </c>
      <c r="P7" s="202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320</v>
      </c>
      <c r="L8" s="202">
        <v>0</v>
      </c>
      <c r="M8" s="202">
        <v>0</v>
      </c>
      <c r="N8" s="202">
        <v>0</v>
      </c>
      <c r="O8" s="202">
        <v>310</v>
      </c>
      <c r="P8" s="202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320</v>
      </c>
      <c r="L9" s="202">
        <v>0</v>
      </c>
      <c r="M9" s="202">
        <v>0</v>
      </c>
      <c r="N9" s="202">
        <v>0</v>
      </c>
      <c r="O9" s="202">
        <v>254</v>
      </c>
      <c r="P9" s="202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320</v>
      </c>
      <c r="L10" s="202">
        <v>0</v>
      </c>
      <c r="M10" s="202">
        <v>0</v>
      </c>
      <c r="N10" s="202">
        <v>0</v>
      </c>
      <c r="O10" s="202">
        <v>214</v>
      </c>
      <c r="P10" s="202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2">
        <v>152</v>
      </c>
      <c r="H11" s="202">
        <v>0</v>
      </c>
      <c r="I11" s="202">
        <v>0</v>
      </c>
      <c r="J11" s="202">
        <v>0</v>
      </c>
      <c r="K11" s="202">
        <v>320</v>
      </c>
      <c r="L11" s="202">
        <v>0</v>
      </c>
      <c r="M11" s="202">
        <v>0</v>
      </c>
      <c r="N11" s="202">
        <v>0</v>
      </c>
      <c r="O11" s="202">
        <v>150</v>
      </c>
      <c r="P11" s="202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202">
        <v>152</v>
      </c>
      <c r="H12" s="202">
        <v>0</v>
      </c>
      <c r="I12" s="202">
        <v>0</v>
      </c>
      <c r="J12" s="202">
        <v>0</v>
      </c>
      <c r="K12" s="202">
        <v>320</v>
      </c>
      <c r="L12" s="202">
        <v>0</v>
      </c>
      <c r="M12" s="202">
        <v>0</v>
      </c>
      <c r="N12" s="202">
        <v>0</v>
      </c>
      <c r="O12" s="202">
        <v>150</v>
      </c>
      <c r="P12" s="202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202">
        <v>152</v>
      </c>
      <c r="H13" s="202">
        <v>0</v>
      </c>
      <c r="I13" s="202">
        <v>0</v>
      </c>
      <c r="J13" s="202">
        <v>0</v>
      </c>
      <c r="K13" s="202">
        <v>320</v>
      </c>
      <c r="L13" s="202">
        <v>0</v>
      </c>
      <c r="M13" s="202">
        <v>0</v>
      </c>
      <c r="N13" s="202">
        <v>0</v>
      </c>
      <c r="O13" s="202">
        <v>150</v>
      </c>
      <c r="P13" s="202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202">
        <v>152</v>
      </c>
      <c r="H14" s="202">
        <v>0</v>
      </c>
      <c r="I14" s="202">
        <v>0</v>
      </c>
      <c r="J14" s="202">
        <v>0</v>
      </c>
      <c r="K14" s="202">
        <v>320</v>
      </c>
      <c r="L14" s="202">
        <v>0</v>
      </c>
      <c r="M14" s="202">
        <v>0</v>
      </c>
      <c r="N14" s="202">
        <v>0</v>
      </c>
      <c r="O14" s="202">
        <v>150</v>
      </c>
      <c r="P14" s="202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2">
        <v>152</v>
      </c>
      <c r="H15" s="202">
        <v>0</v>
      </c>
      <c r="I15" s="202">
        <v>0</v>
      </c>
      <c r="J15" s="202">
        <v>0</v>
      </c>
      <c r="K15" s="202">
        <v>320</v>
      </c>
      <c r="L15" s="202">
        <v>0</v>
      </c>
      <c r="M15" s="202">
        <v>0</v>
      </c>
      <c r="N15" s="202">
        <v>0</v>
      </c>
      <c r="O15" s="202">
        <v>150</v>
      </c>
      <c r="P15" s="202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2">
        <v>152</v>
      </c>
      <c r="H16" s="202">
        <v>0</v>
      </c>
      <c r="I16" s="202">
        <v>0</v>
      </c>
      <c r="J16" s="202">
        <v>0</v>
      </c>
      <c r="K16" s="202">
        <v>320</v>
      </c>
      <c r="L16" s="202">
        <v>0</v>
      </c>
      <c r="M16" s="202">
        <v>0</v>
      </c>
      <c r="N16" s="202">
        <v>0</v>
      </c>
      <c r="O16" s="202">
        <v>150</v>
      </c>
      <c r="P16" s="202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2">
        <v>152</v>
      </c>
      <c r="H17" s="202">
        <v>0</v>
      </c>
      <c r="I17" s="202">
        <v>0</v>
      </c>
      <c r="J17" s="202">
        <v>0</v>
      </c>
      <c r="K17" s="202">
        <v>320</v>
      </c>
      <c r="L17" s="202">
        <v>0</v>
      </c>
      <c r="M17" s="202">
        <v>0</v>
      </c>
      <c r="N17" s="202">
        <v>0</v>
      </c>
      <c r="O17" s="202">
        <v>150</v>
      </c>
      <c r="P17" s="202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320</v>
      </c>
      <c r="L18" s="202">
        <v>0</v>
      </c>
      <c r="M18" s="202">
        <v>0</v>
      </c>
      <c r="N18" s="202">
        <v>0</v>
      </c>
      <c r="O18" s="202">
        <v>150</v>
      </c>
      <c r="P18" s="202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202">
        <v>154</v>
      </c>
      <c r="H19" s="202">
        <v>0</v>
      </c>
      <c r="I19" s="202">
        <v>0</v>
      </c>
      <c r="J19" s="202">
        <v>0</v>
      </c>
      <c r="K19" s="202">
        <v>320</v>
      </c>
      <c r="L19" s="202">
        <v>0</v>
      </c>
      <c r="M19" s="202">
        <v>0</v>
      </c>
      <c r="N19" s="202">
        <v>0</v>
      </c>
      <c r="O19" s="202">
        <v>150</v>
      </c>
      <c r="P19" s="202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2">
        <v>154</v>
      </c>
      <c r="H20" s="202">
        <v>0</v>
      </c>
      <c r="I20" s="202">
        <v>0</v>
      </c>
      <c r="J20" s="202">
        <v>0</v>
      </c>
      <c r="K20" s="202">
        <v>320</v>
      </c>
      <c r="L20" s="202">
        <v>0</v>
      </c>
      <c r="M20" s="202">
        <v>0</v>
      </c>
      <c r="N20" s="202">
        <v>0</v>
      </c>
      <c r="O20" s="202">
        <v>150</v>
      </c>
      <c r="P20" s="202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2">
        <v>154</v>
      </c>
      <c r="H21" s="202">
        <v>0</v>
      </c>
      <c r="I21" s="202">
        <v>0</v>
      </c>
      <c r="J21" s="202">
        <v>0</v>
      </c>
      <c r="K21" s="202">
        <v>320</v>
      </c>
      <c r="L21" s="202">
        <v>0</v>
      </c>
      <c r="M21" s="202">
        <v>0</v>
      </c>
      <c r="N21" s="202">
        <v>0</v>
      </c>
      <c r="O21" s="202">
        <v>150</v>
      </c>
      <c r="P21" s="202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2">
        <v>154</v>
      </c>
      <c r="H22" s="202">
        <v>0</v>
      </c>
      <c r="I22" s="202">
        <v>0</v>
      </c>
      <c r="J22" s="202">
        <v>0</v>
      </c>
      <c r="K22" s="202">
        <v>320</v>
      </c>
      <c r="L22" s="202">
        <v>0</v>
      </c>
      <c r="M22" s="202">
        <v>0</v>
      </c>
      <c r="N22" s="202">
        <v>0</v>
      </c>
      <c r="O22" s="202">
        <v>150</v>
      </c>
      <c r="P22" s="202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2">
        <v>154</v>
      </c>
      <c r="H23" s="202">
        <v>0</v>
      </c>
      <c r="I23" s="202">
        <v>0</v>
      </c>
      <c r="J23" s="202">
        <v>0</v>
      </c>
      <c r="K23" s="202">
        <v>320</v>
      </c>
      <c r="L23" s="202">
        <v>0</v>
      </c>
      <c r="M23" s="202">
        <v>0</v>
      </c>
      <c r="N23" s="202">
        <v>0</v>
      </c>
      <c r="O23" s="202">
        <v>150</v>
      </c>
      <c r="P23" s="202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2">
        <v>154</v>
      </c>
      <c r="H24" s="202">
        <v>0</v>
      </c>
      <c r="I24" s="202">
        <v>0</v>
      </c>
      <c r="J24" s="202">
        <v>0</v>
      </c>
      <c r="K24" s="202">
        <v>320</v>
      </c>
      <c r="L24" s="202">
        <v>0</v>
      </c>
      <c r="M24" s="202">
        <v>0</v>
      </c>
      <c r="N24" s="202">
        <v>0</v>
      </c>
      <c r="O24" s="202">
        <v>150</v>
      </c>
      <c r="P24" s="202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2">
        <v>154</v>
      </c>
      <c r="H25" s="202">
        <v>0</v>
      </c>
      <c r="I25" s="202">
        <v>0</v>
      </c>
      <c r="J25" s="202">
        <v>0</v>
      </c>
      <c r="K25" s="202">
        <v>320</v>
      </c>
      <c r="L25" s="202">
        <v>0</v>
      </c>
      <c r="M25" s="202">
        <v>0</v>
      </c>
      <c r="N25" s="202">
        <v>0</v>
      </c>
      <c r="O25" s="202">
        <v>150</v>
      </c>
      <c r="P25" s="202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2">
        <v>154</v>
      </c>
      <c r="H26" s="202">
        <v>0</v>
      </c>
      <c r="I26" s="202">
        <v>0</v>
      </c>
      <c r="J26" s="202">
        <v>0</v>
      </c>
      <c r="K26" s="202">
        <v>320</v>
      </c>
      <c r="L26" s="202">
        <v>0</v>
      </c>
      <c r="M26" s="202">
        <v>0</v>
      </c>
      <c r="N26" s="202">
        <v>0</v>
      </c>
      <c r="O26" s="202">
        <v>150</v>
      </c>
      <c r="P26" s="202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202">
        <v>154</v>
      </c>
      <c r="H27" s="202">
        <v>0</v>
      </c>
      <c r="I27" s="202">
        <v>0</v>
      </c>
      <c r="J27" s="202">
        <v>0</v>
      </c>
      <c r="K27" s="202">
        <v>320</v>
      </c>
      <c r="L27" s="202">
        <v>0</v>
      </c>
      <c r="M27" s="202">
        <v>0</v>
      </c>
      <c r="N27" s="202">
        <v>0</v>
      </c>
      <c r="O27" s="202">
        <v>150</v>
      </c>
      <c r="P27" s="202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202">
        <v>154</v>
      </c>
      <c r="H28" s="202">
        <v>0</v>
      </c>
      <c r="I28" s="202">
        <v>0</v>
      </c>
      <c r="J28" s="202">
        <v>0</v>
      </c>
      <c r="K28" s="202">
        <v>320</v>
      </c>
      <c r="L28" s="202">
        <v>0</v>
      </c>
      <c r="M28" s="202">
        <v>0</v>
      </c>
      <c r="N28" s="202">
        <v>0</v>
      </c>
      <c r="O28" s="202">
        <v>150</v>
      </c>
      <c r="P28" s="202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202">
        <v>154</v>
      </c>
      <c r="H29" s="202">
        <v>0</v>
      </c>
      <c r="I29" s="202">
        <v>0</v>
      </c>
      <c r="J29" s="202">
        <v>0</v>
      </c>
      <c r="K29" s="202">
        <v>320</v>
      </c>
      <c r="L29" s="202">
        <v>0</v>
      </c>
      <c r="M29" s="202">
        <v>0</v>
      </c>
      <c r="N29" s="202">
        <v>0</v>
      </c>
      <c r="O29" s="202">
        <v>150</v>
      </c>
      <c r="P29" s="202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202">
        <v>154</v>
      </c>
      <c r="H30" s="202">
        <v>0</v>
      </c>
      <c r="I30" s="202">
        <v>0</v>
      </c>
      <c r="J30" s="202">
        <v>0</v>
      </c>
      <c r="K30" s="202">
        <v>320</v>
      </c>
      <c r="L30" s="202">
        <v>0</v>
      </c>
      <c r="M30" s="202">
        <v>0</v>
      </c>
      <c r="N30" s="202">
        <v>0</v>
      </c>
      <c r="O30" s="202">
        <v>150</v>
      </c>
      <c r="P30" s="202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2">
        <v>154</v>
      </c>
      <c r="H31" s="202">
        <v>0</v>
      </c>
      <c r="I31" s="202">
        <v>0</v>
      </c>
      <c r="J31" s="202">
        <v>0</v>
      </c>
      <c r="K31" s="202">
        <v>320</v>
      </c>
      <c r="L31" s="202">
        <v>0</v>
      </c>
      <c r="M31" s="202">
        <v>0</v>
      </c>
      <c r="N31" s="202">
        <v>0</v>
      </c>
      <c r="O31" s="202">
        <v>150</v>
      </c>
      <c r="P31" s="202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2">
        <v>154</v>
      </c>
      <c r="H32" s="202">
        <v>0</v>
      </c>
      <c r="I32" s="202">
        <v>0</v>
      </c>
      <c r="J32" s="202">
        <v>0</v>
      </c>
      <c r="K32" s="202">
        <v>320</v>
      </c>
      <c r="L32" s="202">
        <v>0</v>
      </c>
      <c r="M32" s="202">
        <v>0</v>
      </c>
      <c r="N32" s="202">
        <v>0</v>
      </c>
      <c r="O32" s="202">
        <v>150</v>
      </c>
      <c r="P32" s="202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2">
        <v>154</v>
      </c>
      <c r="H33" s="202">
        <v>0</v>
      </c>
      <c r="I33" s="202">
        <v>0</v>
      </c>
      <c r="J33" s="202">
        <v>0</v>
      </c>
      <c r="K33" s="202">
        <v>320</v>
      </c>
      <c r="L33" s="202">
        <v>0</v>
      </c>
      <c r="M33" s="202">
        <v>0</v>
      </c>
      <c r="N33" s="202">
        <v>0</v>
      </c>
      <c r="O33" s="202">
        <v>150</v>
      </c>
      <c r="P33" s="202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2">
        <v>154</v>
      </c>
      <c r="H34" s="202">
        <v>0</v>
      </c>
      <c r="I34" s="202">
        <v>0</v>
      </c>
      <c r="J34" s="202">
        <v>0</v>
      </c>
      <c r="K34" s="202">
        <v>320</v>
      </c>
      <c r="L34" s="202">
        <v>0</v>
      </c>
      <c r="M34" s="202">
        <v>0</v>
      </c>
      <c r="N34" s="202">
        <v>0</v>
      </c>
      <c r="O34" s="202">
        <v>150</v>
      </c>
      <c r="P34" s="202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320</v>
      </c>
      <c r="L35" s="202">
        <v>0</v>
      </c>
      <c r="M35" s="202">
        <v>0</v>
      </c>
      <c r="N35" s="202">
        <v>0</v>
      </c>
      <c r="O35" s="202">
        <v>150</v>
      </c>
      <c r="P35" s="202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320</v>
      </c>
      <c r="L36" s="202">
        <v>0</v>
      </c>
      <c r="M36" s="202">
        <v>0</v>
      </c>
      <c r="N36" s="202">
        <v>0</v>
      </c>
      <c r="O36" s="202">
        <v>150</v>
      </c>
      <c r="P36" s="202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320</v>
      </c>
      <c r="L37" s="202">
        <v>0</v>
      </c>
      <c r="M37" s="202">
        <v>0</v>
      </c>
      <c r="N37" s="202">
        <v>0</v>
      </c>
      <c r="O37" s="202">
        <v>150</v>
      </c>
      <c r="P37" s="202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320</v>
      </c>
      <c r="L38" s="202">
        <v>0</v>
      </c>
      <c r="M38" s="202">
        <v>0</v>
      </c>
      <c r="N38" s="202">
        <v>0</v>
      </c>
      <c r="O38" s="202">
        <v>150</v>
      </c>
      <c r="P38" s="202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320</v>
      </c>
      <c r="L39" s="202">
        <v>0</v>
      </c>
      <c r="M39" s="202">
        <v>0</v>
      </c>
      <c r="N39" s="202">
        <v>0</v>
      </c>
      <c r="O39" s="202">
        <v>150</v>
      </c>
      <c r="P39" s="202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320</v>
      </c>
      <c r="L40" s="202">
        <v>0</v>
      </c>
      <c r="M40" s="202">
        <v>0</v>
      </c>
      <c r="N40" s="202">
        <v>0</v>
      </c>
      <c r="O40" s="202">
        <v>150</v>
      </c>
      <c r="P40" s="202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320</v>
      </c>
      <c r="L41" s="202">
        <v>0</v>
      </c>
      <c r="M41" s="202">
        <v>0</v>
      </c>
      <c r="N41" s="202">
        <v>0</v>
      </c>
      <c r="O41" s="202">
        <v>150</v>
      </c>
      <c r="P41" s="202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320</v>
      </c>
      <c r="L42" s="202">
        <v>0</v>
      </c>
      <c r="M42" s="202">
        <v>0</v>
      </c>
      <c r="N42" s="202">
        <v>0</v>
      </c>
      <c r="O42" s="202">
        <v>150</v>
      </c>
      <c r="P42" s="202">
        <v>0</v>
      </c>
    </row>
    <row r="43" spans="1:16">
      <c r="A43" t="s">
        <v>85</v>
      </c>
      <c r="C43" s="24">
        <v>32</v>
      </c>
      <c r="D43" s="24">
        <v>0</v>
      </c>
      <c r="E43" s="24">
        <v>0</v>
      </c>
      <c r="F43" s="24">
        <v>0</v>
      </c>
      <c r="G43" s="202">
        <v>148</v>
      </c>
      <c r="H43" s="202">
        <v>0</v>
      </c>
      <c r="I43" s="202">
        <v>0</v>
      </c>
      <c r="J43" s="202">
        <v>0</v>
      </c>
      <c r="K43" s="202">
        <v>320</v>
      </c>
      <c r="L43" s="202">
        <v>0</v>
      </c>
      <c r="M43" s="202">
        <v>0</v>
      </c>
      <c r="N43" s="202">
        <v>0</v>
      </c>
      <c r="O43" s="202">
        <v>150</v>
      </c>
      <c r="P43" s="202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202">
        <v>148</v>
      </c>
      <c r="H44" s="202">
        <v>0</v>
      </c>
      <c r="I44" s="202">
        <v>0</v>
      </c>
      <c r="J44" s="202">
        <v>0</v>
      </c>
      <c r="K44" s="202">
        <v>320</v>
      </c>
      <c r="L44" s="202">
        <v>0</v>
      </c>
      <c r="M44" s="202">
        <v>0</v>
      </c>
      <c r="N44" s="202">
        <v>0</v>
      </c>
      <c r="O44" s="202">
        <v>150</v>
      </c>
      <c r="P44" s="202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202">
        <v>148</v>
      </c>
      <c r="H45" s="202">
        <v>0</v>
      </c>
      <c r="I45" s="202">
        <v>0</v>
      </c>
      <c r="J45" s="202">
        <v>0</v>
      </c>
      <c r="K45" s="202">
        <v>320</v>
      </c>
      <c r="L45" s="202">
        <v>0</v>
      </c>
      <c r="M45" s="202">
        <v>0</v>
      </c>
      <c r="N45" s="202">
        <v>0</v>
      </c>
      <c r="O45" s="202">
        <v>150</v>
      </c>
      <c r="P45" s="202">
        <v>0</v>
      </c>
    </row>
    <row r="46" spans="1:16">
      <c r="A46" t="s">
        <v>88</v>
      </c>
      <c r="C46" s="24">
        <v>31</v>
      </c>
      <c r="D46" s="24">
        <v>0</v>
      </c>
      <c r="E46" s="24">
        <v>0</v>
      </c>
      <c r="F46" s="24">
        <v>0</v>
      </c>
      <c r="G46" s="202">
        <v>148</v>
      </c>
      <c r="H46" s="202">
        <v>0</v>
      </c>
      <c r="I46" s="202">
        <v>0</v>
      </c>
      <c r="J46" s="202">
        <v>0</v>
      </c>
      <c r="K46" s="202">
        <v>320</v>
      </c>
      <c r="L46" s="202">
        <v>0</v>
      </c>
      <c r="M46" s="202">
        <v>0</v>
      </c>
      <c r="N46" s="202">
        <v>0</v>
      </c>
      <c r="O46" s="202">
        <v>150</v>
      </c>
      <c r="P46" s="202">
        <v>0</v>
      </c>
    </row>
    <row r="47" spans="1:16">
      <c r="A47" t="s">
        <v>89</v>
      </c>
      <c r="C47" s="24">
        <v>31</v>
      </c>
      <c r="D47" s="24">
        <v>0</v>
      </c>
      <c r="E47" s="24">
        <v>0</v>
      </c>
      <c r="F47" s="24">
        <v>0</v>
      </c>
      <c r="G47" s="202">
        <v>148</v>
      </c>
      <c r="H47" s="202">
        <v>0</v>
      </c>
      <c r="I47" s="202">
        <v>0</v>
      </c>
      <c r="J47" s="202">
        <v>0</v>
      </c>
      <c r="K47" s="202">
        <v>320</v>
      </c>
      <c r="L47" s="202">
        <v>0</v>
      </c>
      <c r="M47" s="202">
        <v>0</v>
      </c>
      <c r="N47" s="202">
        <v>0</v>
      </c>
      <c r="O47" s="202">
        <v>150</v>
      </c>
      <c r="P47" s="202">
        <v>0</v>
      </c>
    </row>
    <row r="48" spans="1:16">
      <c r="A48" t="s">
        <v>90</v>
      </c>
      <c r="C48" s="24">
        <v>31</v>
      </c>
      <c r="D48" s="24">
        <v>0</v>
      </c>
      <c r="E48" s="24">
        <v>0</v>
      </c>
      <c r="F48" s="24">
        <v>0</v>
      </c>
      <c r="G48" s="202">
        <v>148</v>
      </c>
      <c r="H48" s="202">
        <v>0</v>
      </c>
      <c r="I48" s="202">
        <v>0</v>
      </c>
      <c r="J48" s="202">
        <v>0</v>
      </c>
      <c r="K48" s="202">
        <v>320</v>
      </c>
      <c r="L48" s="202">
        <v>0</v>
      </c>
      <c r="M48" s="202">
        <v>0</v>
      </c>
      <c r="N48" s="202">
        <v>0</v>
      </c>
      <c r="O48" s="202">
        <v>150</v>
      </c>
      <c r="P48" s="202">
        <v>0</v>
      </c>
    </row>
    <row r="49" spans="1:16">
      <c r="A49" t="s">
        <v>91</v>
      </c>
      <c r="C49" s="24">
        <v>31</v>
      </c>
      <c r="D49" s="24">
        <v>0</v>
      </c>
      <c r="E49" s="24">
        <v>0</v>
      </c>
      <c r="F49" s="24">
        <v>0</v>
      </c>
      <c r="G49" s="202">
        <v>148</v>
      </c>
      <c r="H49" s="202">
        <v>0</v>
      </c>
      <c r="I49" s="202">
        <v>0</v>
      </c>
      <c r="J49" s="202">
        <v>0</v>
      </c>
      <c r="K49" s="202">
        <v>320</v>
      </c>
      <c r="L49" s="202">
        <v>0</v>
      </c>
      <c r="M49" s="202">
        <v>0</v>
      </c>
      <c r="N49" s="202">
        <v>0</v>
      </c>
      <c r="O49" s="202">
        <v>150</v>
      </c>
      <c r="P49" s="202">
        <v>0</v>
      </c>
    </row>
    <row r="50" spans="1:16">
      <c r="A50" t="s">
        <v>92</v>
      </c>
      <c r="C50" s="24">
        <v>31</v>
      </c>
      <c r="D50" s="24">
        <v>0</v>
      </c>
      <c r="E50" s="24">
        <v>0</v>
      </c>
      <c r="F50" s="24">
        <v>0</v>
      </c>
      <c r="G50" s="202">
        <v>148</v>
      </c>
      <c r="H50" s="202">
        <v>0</v>
      </c>
      <c r="I50" s="202">
        <v>0</v>
      </c>
      <c r="J50" s="202">
        <v>0</v>
      </c>
      <c r="K50" s="202">
        <v>320</v>
      </c>
      <c r="L50" s="202">
        <v>0</v>
      </c>
      <c r="M50" s="202">
        <v>0</v>
      </c>
      <c r="N50" s="202">
        <v>0</v>
      </c>
      <c r="O50" s="202">
        <v>150</v>
      </c>
      <c r="P50" s="202">
        <v>0</v>
      </c>
    </row>
    <row r="51" spans="1:16">
      <c r="A51" t="s">
        <v>93</v>
      </c>
      <c r="C51" s="24">
        <v>30</v>
      </c>
      <c r="D51" s="24">
        <v>0</v>
      </c>
      <c r="E51" s="24">
        <v>0</v>
      </c>
      <c r="F51" s="24">
        <v>0</v>
      </c>
      <c r="G51" s="202">
        <v>146</v>
      </c>
      <c r="H51" s="202">
        <v>0</v>
      </c>
      <c r="I51" s="202">
        <v>0</v>
      </c>
      <c r="J51" s="202">
        <v>0</v>
      </c>
      <c r="K51" s="202">
        <v>320</v>
      </c>
      <c r="L51" s="202">
        <v>0</v>
      </c>
      <c r="M51" s="202">
        <v>0</v>
      </c>
      <c r="N51" s="202">
        <v>0</v>
      </c>
      <c r="O51" s="202">
        <v>150</v>
      </c>
      <c r="P51" s="202">
        <v>0</v>
      </c>
    </row>
    <row r="52" spans="1:16">
      <c r="A52" t="s">
        <v>94</v>
      </c>
      <c r="C52" s="24">
        <v>30</v>
      </c>
      <c r="D52" s="24">
        <v>0</v>
      </c>
      <c r="E52" s="24">
        <v>0</v>
      </c>
      <c r="F52" s="24">
        <v>0</v>
      </c>
      <c r="G52" s="202">
        <v>146</v>
      </c>
      <c r="H52" s="202">
        <v>0</v>
      </c>
      <c r="I52" s="202">
        <v>0</v>
      </c>
      <c r="J52" s="202">
        <v>0</v>
      </c>
      <c r="K52" s="202">
        <v>320</v>
      </c>
      <c r="L52" s="202">
        <v>0</v>
      </c>
      <c r="M52" s="202">
        <v>0</v>
      </c>
      <c r="N52" s="202">
        <v>0</v>
      </c>
      <c r="O52" s="202">
        <v>150</v>
      </c>
      <c r="P52" s="202">
        <v>0</v>
      </c>
    </row>
    <row r="53" spans="1:16">
      <c r="A53" t="s">
        <v>95</v>
      </c>
      <c r="C53" s="24">
        <v>30</v>
      </c>
      <c r="D53" s="24">
        <v>0</v>
      </c>
      <c r="E53" s="24">
        <v>0</v>
      </c>
      <c r="F53" s="24">
        <v>0</v>
      </c>
      <c r="G53" s="202">
        <v>146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4">
        <v>30</v>
      </c>
      <c r="D54" s="24">
        <v>0</v>
      </c>
      <c r="E54" s="24">
        <v>0</v>
      </c>
      <c r="F54" s="24">
        <v>0</v>
      </c>
      <c r="G54" s="202">
        <v>145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4">
        <v>30</v>
      </c>
      <c r="D55" s="24">
        <v>0</v>
      </c>
      <c r="E55" s="24">
        <v>0</v>
      </c>
      <c r="F55" s="24">
        <v>0</v>
      </c>
      <c r="G55" s="202">
        <v>145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150</v>
      </c>
      <c r="P55" s="202">
        <v>0</v>
      </c>
    </row>
    <row r="56" spans="1:16">
      <c r="A56" t="s">
        <v>98</v>
      </c>
      <c r="C56" s="24">
        <v>30</v>
      </c>
      <c r="D56" s="24">
        <v>0</v>
      </c>
      <c r="E56" s="24">
        <v>0</v>
      </c>
      <c r="F56" s="24">
        <v>0</v>
      </c>
      <c r="G56" s="202">
        <v>145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150</v>
      </c>
      <c r="P56" s="202">
        <v>0</v>
      </c>
    </row>
    <row r="57" spans="1:16">
      <c r="A57" t="s">
        <v>99</v>
      </c>
      <c r="C57" s="24">
        <v>30</v>
      </c>
      <c r="D57" s="24">
        <v>0</v>
      </c>
      <c r="E57" s="24">
        <v>0</v>
      </c>
      <c r="F57" s="24">
        <v>0</v>
      </c>
      <c r="G57" s="202">
        <v>145</v>
      </c>
      <c r="H57" s="202">
        <v>0</v>
      </c>
      <c r="I57" s="202">
        <v>0</v>
      </c>
      <c r="J57" s="202">
        <v>0</v>
      </c>
      <c r="K57" s="202">
        <v>320</v>
      </c>
      <c r="L57" s="202">
        <v>0</v>
      </c>
      <c r="M57" s="202">
        <v>0</v>
      </c>
      <c r="N57" s="202">
        <v>0</v>
      </c>
      <c r="O57" s="202">
        <v>150</v>
      </c>
      <c r="P57" s="202">
        <v>0</v>
      </c>
    </row>
    <row r="58" spans="1:16">
      <c r="A58" t="s">
        <v>100</v>
      </c>
      <c r="C58" s="24">
        <v>30</v>
      </c>
      <c r="D58" s="24">
        <v>0</v>
      </c>
      <c r="E58" s="24">
        <v>0</v>
      </c>
      <c r="F58" s="24">
        <v>0</v>
      </c>
      <c r="G58" s="202">
        <v>145</v>
      </c>
      <c r="H58" s="202">
        <v>0</v>
      </c>
      <c r="I58" s="202">
        <v>0</v>
      </c>
      <c r="J58" s="202">
        <v>0</v>
      </c>
      <c r="K58" s="202">
        <v>320</v>
      </c>
      <c r="L58" s="202">
        <v>0</v>
      </c>
      <c r="M58" s="202">
        <v>0</v>
      </c>
      <c r="N58" s="202">
        <v>0</v>
      </c>
      <c r="O58" s="202">
        <v>150</v>
      </c>
      <c r="P58" s="202">
        <v>0</v>
      </c>
    </row>
    <row r="59" spans="1:16">
      <c r="A59" t="s">
        <v>101</v>
      </c>
      <c r="C59" s="24">
        <v>29</v>
      </c>
      <c r="D59" s="24">
        <v>0</v>
      </c>
      <c r="E59" s="24">
        <v>0</v>
      </c>
      <c r="F59" s="24">
        <v>0</v>
      </c>
      <c r="G59" s="202">
        <v>145</v>
      </c>
      <c r="H59" s="202">
        <v>0</v>
      </c>
      <c r="I59" s="202">
        <v>0</v>
      </c>
      <c r="J59" s="202">
        <v>0</v>
      </c>
      <c r="K59" s="202">
        <v>320</v>
      </c>
      <c r="L59" s="202">
        <v>0</v>
      </c>
      <c r="M59" s="202">
        <v>0</v>
      </c>
      <c r="N59" s="202">
        <v>0</v>
      </c>
      <c r="O59" s="202">
        <v>150</v>
      </c>
      <c r="P59" s="202">
        <v>0</v>
      </c>
    </row>
    <row r="60" spans="1:16">
      <c r="A60" t="s">
        <v>102</v>
      </c>
      <c r="C60" s="24">
        <v>29</v>
      </c>
      <c r="D60" s="24">
        <v>0</v>
      </c>
      <c r="E60" s="24">
        <v>0</v>
      </c>
      <c r="F60" s="24">
        <v>0</v>
      </c>
      <c r="G60" s="202">
        <v>145</v>
      </c>
      <c r="H60" s="202">
        <v>0</v>
      </c>
      <c r="I60" s="202">
        <v>0</v>
      </c>
      <c r="J60" s="202">
        <v>0</v>
      </c>
      <c r="K60" s="202">
        <v>320</v>
      </c>
      <c r="L60" s="202">
        <v>0</v>
      </c>
      <c r="M60" s="202">
        <v>0</v>
      </c>
      <c r="N60" s="202">
        <v>0</v>
      </c>
      <c r="O60" s="202">
        <v>150</v>
      </c>
      <c r="P60" s="202">
        <v>0</v>
      </c>
    </row>
    <row r="61" spans="1:16">
      <c r="A61" t="s">
        <v>103</v>
      </c>
      <c r="C61" s="24">
        <v>29</v>
      </c>
      <c r="D61" s="24">
        <v>0</v>
      </c>
      <c r="E61" s="24">
        <v>0</v>
      </c>
      <c r="F61" s="24">
        <v>0</v>
      </c>
      <c r="G61" s="202">
        <v>145</v>
      </c>
      <c r="H61" s="202">
        <v>0</v>
      </c>
      <c r="I61" s="202">
        <v>0</v>
      </c>
      <c r="J61" s="202">
        <v>0</v>
      </c>
      <c r="K61" s="202">
        <v>320</v>
      </c>
      <c r="L61" s="202">
        <v>0</v>
      </c>
      <c r="M61" s="202">
        <v>0</v>
      </c>
      <c r="N61" s="202">
        <v>0</v>
      </c>
      <c r="O61" s="202">
        <v>150</v>
      </c>
      <c r="P61" s="202">
        <v>0</v>
      </c>
    </row>
    <row r="62" spans="1:16">
      <c r="A62" t="s">
        <v>104</v>
      </c>
      <c r="C62" s="24">
        <v>29</v>
      </c>
      <c r="D62" s="24">
        <v>0</v>
      </c>
      <c r="E62" s="24">
        <v>0</v>
      </c>
      <c r="F62" s="24">
        <v>0</v>
      </c>
      <c r="G62" s="202">
        <v>145</v>
      </c>
      <c r="H62" s="202">
        <v>0</v>
      </c>
      <c r="I62" s="202">
        <v>0</v>
      </c>
      <c r="J62" s="202">
        <v>0</v>
      </c>
      <c r="K62" s="202">
        <v>320</v>
      </c>
      <c r="L62" s="202">
        <v>0</v>
      </c>
      <c r="M62" s="202">
        <v>0</v>
      </c>
      <c r="N62" s="202">
        <v>0</v>
      </c>
      <c r="O62" s="202">
        <v>150</v>
      </c>
      <c r="P62" s="202">
        <v>0</v>
      </c>
    </row>
    <row r="63" spans="1:16">
      <c r="A63" t="s">
        <v>105</v>
      </c>
      <c r="C63" s="24">
        <v>29</v>
      </c>
      <c r="D63" s="24">
        <v>0</v>
      </c>
      <c r="E63" s="24">
        <v>0</v>
      </c>
      <c r="F63" s="24">
        <v>0</v>
      </c>
      <c r="G63" s="202">
        <v>145</v>
      </c>
      <c r="H63" s="202">
        <v>0</v>
      </c>
      <c r="I63" s="202">
        <v>0</v>
      </c>
      <c r="J63" s="202">
        <v>0</v>
      </c>
      <c r="K63" s="202">
        <v>320</v>
      </c>
      <c r="L63" s="202">
        <v>0</v>
      </c>
      <c r="M63" s="202">
        <v>0</v>
      </c>
      <c r="N63" s="202">
        <v>0</v>
      </c>
      <c r="O63" s="202">
        <v>150</v>
      </c>
      <c r="P63" s="202">
        <v>0</v>
      </c>
    </row>
    <row r="64" spans="1:16">
      <c r="A64" t="s">
        <v>106</v>
      </c>
      <c r="C64" s="24">
        <v>30</v>
      </c>
      <c r="D64" s="24">
        <v>0</v>
      </c>
      <c r="E64" s="24">
        <v>0</v>
      </c>
      <c r="F64" s="24">
        <v>0</v>
      </c>
      <c r="G64" s="202">
        <v>142</v>
      </c>
      <c r="H64" s="202">
        <v>0</v>
      </c>
      <c r="I64" s="202">
        <v>0</v>
      </c>
      <c r="J64" s="202">
        <v>0</v>
      </c>
      <c r="K64" s="202">
        <v>320</v>
      </c>
      <c r="L64" s="202">
        <v>0</v>
      </c>
      <c r="M64" s="202">
        <v>0</v>
      </c>
      <c r="N64" s="202">
        <v>0</v>
      </c>
      <c r="O64" s="202">
        <v>150</v>
      </c>
      <c r="P64" s="202">
        <v>0</v>
      </c>
    </row>
    <row r="65" spans="1:16">
      <c r="A65" t="s">
        <v>107</v>
      </c>
      <c r="C65" s="24">
        <v>30</v>
      </c>
      <c r="D65" s="24">
        <v>0</v>
      </c>
      <c r="E65" s="24">
        <v>0</v>
      </c>
      <c r="F65" s="24">
        <v>0</v>
      </c>
      <c r="G65" s="202">
        <v>142</v>
      </c>
      <c r="H65" s="202">
        <v>0</v>
      </c>
      <c r="I65" s="202">
        <v>0</v>
      </c>
      <c r="J65" s="202">
        <v>0</v>
      </c>
      <c r="K65" s="202">
        <v>320</v>
      </c>
      <c r="L65" s="202">
        <v>0</v>
      </c>
      <c r="M65" s="202">
        <v>0</v>
      </c>
      <c r="N65" s="202">
        <v>0</v>
      </c>
      <c r="O65" s="202">
        <v>150</v>
      </c>
      <c r="P65" s="202">
        <v>0</v>
      </c>
    </row>
    <row r="66" spans="1:16">
      <c r="A66" t="s">
        <v>108</v>
      </c>
      <c r="C66" s="24">
        <v>30</v>
      </c>
      <c r="D66" s="24">
        <v>0</v>
      </c>
      <c r="E66" s="24">
        <v>0</v>
      </c>
      <c r="F66" s="24">
        <v>0</v>
      </c>
      <c r="G66" s="202">
        <v>140</v>
      </c>
      <c r="H66" s="202">
        <v>0</v>
      </c>
      <c r="I66" s="202">
        <v>0</v>
      </c>
      <c r="J66" s="202">
        <v>0</v>
      </c>
      <c r="K66" s="202">
        <v>320</v>
      </c>
      <c r="L66" s="202">
        <v>0</v>
      </c>
      <c r="M66" s="202">
        <v>0</v>
      </c>
      <c r="N66" s="202">
        <v>0</v>
      </c>
      <c r="O66" s="202">
        <v>150</v>
      </c>
      <c r="P66" s="202">
        <v>0</v>
      </c>
    </row>
    <row r="67" spans="1:16">
      <c r="A67" t="s">
        <v>109</v>
      </c>
      <c r="C67" s="24">
        <v>30</v>
      </c>
      <c r="D67" s="24">
        <v>0</v>
      </c>
      <c r="E67" s="24">
        <v>0</v>
      </c>
      <c r="F67" s="24">
        <v>0</v>
      </c>
      <c r="G67" s="202">
        <v>140</v>
      </c>
      <c r="H67" s="202">
        <v>0</v>
      </c>
      <c r="I67" s="202">
        <v>0</v>
      </c>
      <c r="J67" s="202">
        <v>0</v>
      </c>
      <c r="K67" s="202">
        <v>320</v>
      </c>
      <c r="L67" s="202">
        <v>0</v>
      </c>
      <c r="M67" s="202">
        <v>0</v>
      </c>
      <c r="N67" s="202">
        <v>0</v>
      </c>
      <c r="O67" s="202">
        <v>150</v>
      </c>
      <c r="P67" s="202">
        <v>0</v>
      </c>
    </row>
    <row r="68" spans="1:16">
      <c r="A68" t="s">
        <v>110</v>
      </c>
      <c r="C68" s="24">
        <v>30</v>
      </c>
      <c r="D68" s="24">
        <v>0</v>
      </c>
      <c r="E68" s="24">
        <v>0</v>
      </c>
      <c r="F68" s="24">
        <v>0</v>
      </c>
      <c r="G68" s="202">
        <v>140</v>
      </c>
      <c r="H68" s="202">
        <v>0</v>
      </c>
      <c r="I68" s="202">
        <v>0</v>
      </c>
      <c r="J68" s="202">
        <v>0</v>
      </c>
      <c r="K68" s="202">
        <v>320</v>
      </c>
      <c r="L68" s="202">
        <v>0</v>
      </c>
      <c r="M68" s="202">
        <v>0</v>
      </c>
      <c r="N68" s="202">
        <v>0</v>
      </c>
      <c r="O68" s="202">
        <v>150</v>
      </c>
      <c r="P68" s="202">
        <v>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202">
        <v>140</v>
      </c>
      <c r="H69" s="202">
        <v>0</v>
      </c>
      <c r="I69" s="202">
        <v>0</v>
      </c>
      <c r="J69" s="202">
        <v>0</v>
      </c>
      <c r="K69" s="202">
        <v>320</v>
      </c>
      <c r="L69" s="202">
        <v>0</v>
      </c>
      <c r="M69" s="202">
        <v>0</v>
      </c>
      <c r="N69" s="202">
        <v>0</v>
      </c>
      <c r="O69" s="202">
        <v>150</v>
      </c>
      <c r="P69" s="202">
        <v>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202">
        <v>145</v>
      </c>
      <c r="H70" s="202">
        <v>0</v>
      </c>
      <c r="I70" s="202">
        <v>0</v>
      </c>
      <c r="J70" s="202">
        <v>0</v>
      </c>
      <c r="K70" s="202">
        <v>320</v>
      </c>
      <c r="L70" s="202">
        <v>0</v>
      </c>
      <c r="M70" s="202">
        <v>0</v>
      </c>
      <c r="N70" s="202">
        <v>0</v>
      </c>
      <c r="O70" s="202">
        <v>150</v>
      </c>
      <c r="P70" s="202">
        <v>0</v>
      </c>
    </row>
    <row r="71" spans="1:16">
      <c r="A71" t="s">
        <v>113</v>
      </c>
      <c r="C71" s="24">
        <v>30</v>
      </c>
      <c r="D71" s="24">
        <v>0</v>
      </c>
      <c r="E71" s="24">
        <v>0</v>
      </c>
      <c r="F71" s="24">
        <v>0</v>
      </c>
      <c r="G71" s="202">
        <v>145</v>
      </c>
      <c r="H71" s="202">
        <v>0</v>
      </c>
      <c r="I71" s="202">
        <v>0</v>
      </c>
      <c r="J71" s="202">
        <v>0</v>
      </c>
      <c r="K71" s="202">
        <v>320</v>
      </c>
      <c r="L71" s="202">
        <v>0</v>
      </c>
      <c r="M71" s="202">
        <v>0</v>
      </c>
      <c r="N71" s="202">
        <v>0</v>
      </c>
      <c r="O71" s="202">
        <v>150</v>
      </c>
      <c r="P71" s="202">
        <v>0</v>
      </c>
    </row>
    <row r="72" spans="1:16">
      <c r="A72" t="s">
        <v>114</v>
      </c>
      <c r="C72" s="24">
        <v>29</v>
      </c>
      <c r="D72" s="24">
        <v>0</v>
      </c>
      <c r="E72" s="24">
        <v>0</v>
      </c>
      <c r="F72" s="24">
        <v>0</v>
      </c>
      <c r="G72" s="202">
        <v>145</v>
      </c>
      <c r="H72" s="202">
        <v>0</v>
      </c>
      <c r="I72" s="202">
        <v>0</v>
      </c>
      <c r="J72" s="202">
        <v>0</v>
      </c>
      <c r="K72" s="202">
        <v>320</v>
      </c>
      <c r="L72" s="202">
        <v>0</v>
      </c>
      <c r="M72" s="202">
        <v>0</v>
      </c>
      <c r="N72" s="202">
        <v>0</v>
      </c>
      <c r="O72" s="202">
        <v>214</v>
      </c>
      <c r="P72" s="202">
        <v>0</v>
      </c>
    </row>
    <row r="73" spans="1:16">
      <c r="A73" t="s">
        <v>115</v>
      </c>
      <c r="C73" s="24">
        <v>29</v>
      </c>
      <c r="D73" s="24">
        <v>0</v>
      </c>
      <c r="E73" s="24">
        <v>0</v>
      </c>
      <c r="F73" s="24">
        <v>0</v>
      </c>
      <c r="G73" s="202">
        <v>141</v>
      </c>
      <c r="H73" s="202">
        <v>0</v>
      </c>
      <c r="I73" s="202">
        <v>0</v>
      </c>
      <c r="J73" s="202">
        <v>0</v>
      </c>
      <c r="K73" s="202">
        <v>320</v>
      </c>
      <c r="L73" s="202">
        <v>0</v>
      </c>
      <c r="M73" s="202">
        <v>0</v>
      </c>
      <c r="N73" s="202">
        <v>0</v>
      </c>
      <c r="O73" s="202">
        <v>214</v>
      </c>
      <c r="P73" s="202">
        <v>0</v>
      </c>
    </row>
    <row r="74" spans="1:16">
      <c r="A74" t="s">
        <v>116</v>
      </c>
      <c r="C74" s="24">
        <v>29</v>
      </c>
      <c r="D74" s="24">
        <v>0</v>
      </c>
      <c r="E74" s="24">
        <v>0</v>
      </c>
      <c r="F74" s="24">
        <v>0</v>
      </c>
      <c r="G74" s="202">
        <v>141</v>
      </c>
      <c r="H74" s="202">
        <v>0</v>
      </c>
      <c r="I74" s="202">
        <v>0</v>
      </c>
      <c r="J74" s="202">
        <v>0</v>
      </c>
      <c r="K74" s="202">
        <v>320</v>
      </c>
      <c r="L74" s="202">
        <v>0</v>
      </c>
      <c r="M74" s="202">
        <v>0</v>
      </c>
      <c r="N74" s="202">
        <v>0</v>
      </c>
      <c r="O74" s="202">
        <v>214</v>
      </c>
      <c r="P74" s="202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202">
        <v>141</v>
      </c>
      <c r="H75" s="202">
        <v>0</v>
      </c>
      <c r="I75" s="202">
        <v>0</v>
      </c>
      <c r="J75" s="202">
        <v>0</v>
      </c>
      <c r="K75" s="202">
        <v>320</v>
      </c>
      <c r="L75" s="202">
        <v>0</v>
      </c>
      <c r="M75" s="202">
        <v>0</v>
      </c>
      <c r="N75" s="202">
        <v>0</v>
      </c>
      <c r="O75" s="202">
        <v>214</v>
      </c>
      <c r="P75" s="202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202">
        <v>141</v>
      </c>
      <c r="H76" s="202">
        <v>0</v>
      </c>
      <c r="I76" s="202">
        <v>0</v>
      </c>
      <c r="J76" s="202">
        <v>0</v>
      </c>
      <c r="K76" s="202">
        <v>320</v>
      </c>
      <c r="L76" s="202">
        <v>0</v>
      </c>
      <c r="M76" s="202">
        <v>0</v>
      </c>
      <c r="N76" s="202">
        <v>0</v>
      </c>
      <c r="O76" s="202">
        <v>150</v>
      </c>
      <c r="P76" s="202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202">
        <v>141</v>
      </c>
      <c r="H77" s="202">
        <v>0</v>
      </c>
      <c r="I77" s="202">
        <v>0</v>
      </c>
      <c r="J77" s="202">
        <v>0</v>
      </c>
      <c r="K77" s="202">
        <v>320</v>
      </c>
      <c r="L77" s="202">
        <v>0</v>
      </c>
      <c r="M77" s="202">
        <v>0</v>
      </c>
      <c r="N77" s="202">
        <v>0</v>
      </c>
      <c r="O77" s="202">
        <v>150</v>
      </c>
      <c r="P77" s="202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202">
        <v>141</v>
      </c>
      <c r="H78" s="202">
        <v>0</v>
      </c>
      <c r="I78" s="202">
        <v>0</v>
      </c>
      <c r="J78" s="202">
        <v>0</v>
      </c>
      <c r="K78" s="202">
        <v>320</v>
      </c>
      <c r="L78" s="202">
        <v>0</v>
      </c>
      <c r="M78" s="202">
        <v>0</v>
      </c>
      <c r="N78" s="202">
        <v>0</v>
      </c>
      <c r="O78" s="202">
        <v>150</v>
      </c>
      <c r="P78" s="202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202">
        <v>141</v>
      </c>
      <c r="H79" s="202">
        <v>0</v>
      </c>
      <c r="I79" s="202">
        <v>0</v>
      </c>
      <c r="J79" s="202">
        <v>0</v>
      </c>
      <c r="K79" s="202">
        <v>320</v>
      </c>
      <c r="L79" s="202">
        <v>0</v>
      </c>
      <c r="M79" s="202">
        <v>0</v>
      </c>
      <c r="N79" s="202">
        <v>0</v>
      </c>
      <c r="O79" s="202">
        <v>214</v>
      </c>
      <c r="P79" s="202">
        <v>0</v>
      </c>
    </row>
    <row r="80" spans="1:16">
      <c r="A80" t="s">
        <v>122</v>
      </c>
      <c r="C80" s="24">
        <v>31</v>
      </c>
      <c r="D80" s="24">
        <v>0</v>
      </c>
      <c r="E80" s="24">
        <v>0</v>
      </c>
      <c r="F80" s="24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320</v>
      </c>
      <c r="L80" s="202">
        <v>0</v>
      </c>
      <c r="M80" s="202">
        <v>0</v>
      </c>
      <c r="N80" s="202">
        <v>0</v>
      </c>
      <c r="O80" s="202">
        <v>214</v>
      </c>
      <c r="P80" s="202">
        <v>0</v>
      </c>
    </row>
    <row r="81" spans="1:16">
      <c r="A81" t="s">
        <v>123</v>
      </c>
      <c r="C81" s="24">
        <v>31</v>
      </c>
      <c r="D81" s="24">
        <v>0</v>
      </c>
      <c r="E81" s="24">
        <v>0</v>
      </c>
      <c r="F81" s="24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320</v>
      </c>
      <c r="L81" s="202">
        <v>0</v>
      </c>
      <c r="M81" s="202">
        <v>0</v>
      </c>
      <c r="N81" s="202">
        <v>0</v>
      </c>
      <c r="O81" s="202">
        <v>214</v>
      </c>
      <c r="P81" s="202">
        <v>0</v>
      </c>
    </row>
    <row r="82" spans="1:16">
      <c r="A82" t="s">
        <v>124</v>
      </c>
      <c r="C82" s="24">
        <v>31</v>
      </c>
      <c r="D82" s="24">
        <v>0</v>
      </c>
      <c r="E82" s="24">
        <v>0</v>
      </c>
      <c r="F82" s="24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320</v>
      </c>
      <c r="L82" s="202">
        <v>0</v>
      </c>
      <c r="M82" s="202">
        <v>0</v>
      </c>
      <c r="N82" s="202">
        <v>0</v>
      </c>
      <c r="O82" s="202">
        <v>214</v>
      </c>
      <c r="P82" s="202">
        <v>0</v>
      </c>
    </row>
    <row r="83" spans="1:16">
      <c r="A83" t="s">
        <v>125</v>
      </c>
      <c r="C83" s="24">
        <v>31</v>
      </c>
      <c r="D83" s="24">
        <v>0</v>
      </c>
      <c r="E83" s="24">
        <v>0</v>
      </c>
      <c r="F83" s="24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320</v>
      </c>
      <c r="L83" s="202">
        <v>0</v>
      </c>
      <c r="M83" s="202">
        <v>0</v>
      </c>
      <c r="N83" s="202">
        <v>0</v>
      </c>
      <c r="O83" s="202">
        <v>214</v>
      </c>
      <c r="P83" s="202">
        <v>0</v>
      </c>
    </row>
    <row r="84" spans="1:16">
      <c r="A84" t="s">
        <v>126</v>
      </c>
      <c r="C84" s="24">
        <v>31</v>
      </c>
      <c r="D84" s="24">
        <v>0</v>
      </c>
      <c r="E84" s="24">
        <v>0</v>
      </c>
      <c r="F84" s="24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320</v>
      </c>
      <c r="L84" s="202">
        <v>0</v>
      </c>
      <c r="M84" s="202">
        <v>0</v>
      </c>
      <c r="N84" s="202">
        <v>0</v>
      </c>
      <c r="O84" s="202">
        <v>214</v>
      </c>
      <c r="P84" s="202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320</v>
      </c>
      <c r="L85" s="202">
        <v>0</v>
      </c>
      <c r="M85" s="202">
        <v>0</v>
      </c>
      <c r="N85" s="202">
        <v>0</v>
      </c>
      <c r="O85" s="202">
        <v>310</v>
      </c>
      <c r="P85" s="202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320</v>
      </c>
      <c r="L86" s="202">
        <v>0</v>
      </c>
      <c r="M86" s="202">
        <v>0</v>
      </c>
      <c r="N86" s="202">
        <v>0</v>
      </c>
      <c r="O86" s="202">
        <v>310</v>
      </c>
      <c r="P86" s="202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320</v>
      </c>
      <c r="L87" s="202">
        <v>0</v>
      </c>
      <c r="M87" s="202">
        <v>0</v>
      </c>
      <c r="N87" s="202">
        <v>0</v>
      </c>
      <c r="O87" s="202">
        <v>310</v>
      </c>
      <c r="P87" s="202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320</v>
      </c>
      <c r="L88" s="202">
        <v>0</v>
      </c>
      <c r="M88" s="202">
        <v>0</v>
      </c>
      <c r="N88" s="202">
        <v>0</v>
      </c>
      <c r="O88" s="202">
        <v>310</v>
      </c>
      <c r="P88" s="202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320</v>
      </c>
      <c r="L89" s="202">
        <v>0</v>
      </c>
      <c r="M89" s="202">
        <v>0</v>
      </c>
      <c r="N89" s="202">
        <v>0</v>
      </c>
      <c r="O89" s="202">
        <v>310</v>
      </c>
      <c r="P89" s="202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320</v>
      </c>
      <c r="L90" s="202">
        <v>0</v>
      </c>
      <c r="M90" s="202">
        <v>0</v>
      </c>
      <c r="N90" s="202">
        <v>0</v>
      </c>
      <c r="O90" s="202">
        <v>310</v>
      </c>
      <c r="P90" s="202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320</v>
      </c>
      <c r="L91" s="202">
        <v>0</v>
      </c>
      <c r="M91" s="202">
        <v>0</v>
      </c>
      <c r="N91" s="202">
        <v>0</v>
      </c>
      <c r="O91" s="202">
        <v>310</v>
      </c>
      <c r="P91" s="202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320</v>
      </c>
      <c r="L92" s="202">
        <v>0</v>
      </c>
      <c r="M92" s="202">
        <v>0</v>
      </c>
      <c r="N92" s="202">
        <v>0</v>
      </c>
      <c r="O92" s="202">
        <v>310</v>
      </c>
      <c r="P92" s="202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320</v>
      </c>
      <c r="L93" s="202">
        <v>0</v>
      </c>
      <c r="M93" s="202">
        <v>0</v>
      </c>
      <c r="N93" s="202">
        <v>0</v>
      </c>
      <c r="O93" s="202">
        <v>310</v>
      </c>
      <c r="P93" s="202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202">
        <v>142</v>
      </c>
      <c r="H94" s="202">
        <v>0</v>
      </c>
      <c r="I94" s="202">
        <v>0</v>
      </c>
      <c r="J94" s="202">
        <v>0</v>
      </c>
      <c r="K94" s="202">
        <v>320</v>
      </c>
      <c r="L94" s="202">
        <v>0</v>
      </c>
      <c r="M94" s="202">
        <v>0</v>
      </c>
      <c r="N94" s="202">
        <v>0</v>
      </c>
      <c r="O94" s="202">
        <v>310</v>
      </c>
      <c r="P94" s="202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202">
        <v>142</v>
      </c>
      <c r="H95" s="202">
        <v>0</v>
      </c>
      <c r="I95" s="202">
        <v>0</v>
      </c>
      <c r="J95" s="202">
        <v>0</v>
      </c>
      <c r="K95" s="202">
        <v>320</v>
      </c>
      <c r="L95" s="202">
        <v>0</v>
      </c>
      <c r="M95" s="202">
        <v>0</v>
      </c>
      <c r="N95" s="202">
        <v>0</v>
      </c>
      <c r="O95" s="202">
        <v>310</v>
      </c>
      <c r="P95" s="202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202">
        <v>152</v>
      </c>
      <c r="H96" s="202">
        <v>0</v>
      </c>
      <c r="I96" s="202">
        <v>0</v>
      </c>
      <c r="J96" s="202">
        <v>0</v>
      </c>
      <c r="K96" s="202">
        <v>320</v>
      </c>
      <c r="L96" s="202">
        <v>0</v>
      </c>
      <c r="M96" s="202">
        <v>0</v>
      </c>
      <c r="N96" s="202">
        <v>0</v>
      </c>
      <c r="O96" s="202">
        <v>310</v>
      </c>
      <c r="P96" s="202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202">
        <v>152</v>
      </c>
      <c r="H97" s="202">
        <v>0</v>
      </c>
      <c r="I97" s="202">
        <v>0</v>
      </c>
      <c r="J97" s="202">
        <v>0</v>
      </c>
      <c r="K97" s="202">
        <v>320</v>
      </c>
      <c r="L97" s="202">
        <v>0</v>
      </c>
      <c r="M97" s="202">
        <v>0</v>
      </c>
      <c r="N97" s="202">
        <v>0</v>
      </c>
      <c r="O97" s="202">
        <v>310</v>
      </c>
      <c r="P97" s="202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202">
        <v>152</v>
      </c>
      <c r="H98" s="202">
        <v>0</v>
      </c>
      <c r="I98" s="202">
        <v>0</v>
      </c>
      <c r="J98" s="202">
        <v>0</v>
      </c>
      <c r="K98" s="202">
        <v>320</v>
      </c>
      <c r="L98" s="202">
        <v>0</v>
      </c>
      <c r="M98" s="202">
        <v>0</v>
      </c>
      <c r="N98" s="202">
        <v>0</v>
      </c>
      <c r="O98" s="202">
        <v>310</v>
      </c>
      <c r="P98" s="202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0.77249999999999996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3.0474999999999999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4.5270000000000001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21.82</v>
      </c>
      <c r="E3" s="202">
        <v>0</v>
      </c>
      <c r="F3" s="202">
        <v>0</v>
      </c>
      <c r="G3" s="202">
        <v>36.409999999999997</v>
      </c>
      <c r="H3" s="202">
        <v>0</v>
      </c>
      <c r="I3" s="202">
        <v>0</v>
      </c>
      <c r="J3" s="202">
        <v>35.75</v>
      </c>
      <c r="K3" s="202">
        <v>18.079999999999998</v>
      </c>
      <c r="L3" s="202">
        <v>0.64</v>
      </c>
      <c r="M3" s="202">
        <v>2.34</v>
      </c>
      <c r="N3" s="202">
        <v>1.94</v>
      </c>
      <c r="O3" s="202">
        <v>2.71</v>
      </c>
      <c r="P3" s="202">
        <v>1.1200000000000001</v>
      </c>
      <c r="Q3" s="202">
        <v>0.35</v>
      </c>
      <c r="R3" s="202">
        <v>0.7</v>
      </c>
      <c r="S3" s="202">
        <v>0.43</v>
      </c>
      <c r="T3" s="202">
        <v>0</v>
      </c>
      <c r="U3" s="202">
        <v>0</v>
      </c>
      <c r="V3" s="202">
        <v>0.18</v>
      </c>
      <c r="W3" s="202">
        <v>0.72</v>
      </c>
      <c r="X3" s="202">
        <v>2.2999999999999998</v>
      </c>
      <c r="Y3" s="202">
        <v>0</v>
      </c>
      <c r="Z3" s="202">
        <v>4.33</v>
      </c>
      <c r="AA3" s="202">
        <v>1.4</v>
      </c>
      <c r="AB3" s="202">
        <v>0</v>
      </c>
      <c r="AC3" s="202">
        <v>1.06</v>
      </c>
      <c r="AD3" s="202">
        <v>22.43</v>
      </c>
      <c r="AE3" s="202">
        <v>0</v>
      </c>
      <c r="AF3" s="202">
        <v>0</v>
      </c>
      <c r="AG3" s="202">
        <v>33.270000000000003</v>
      </c>
      <c r="AH3" s="202">
        <v>0</v>
      </c>
      <c r="AI3" s="202">
        <v>5.66</v>
      </c>
      <c r="AJ3" s="202">
        <v>0</v>
      </c>
      <c r="AK3" s="202">
        <v>-2.95</v>
      </c>
      <c r="AL3" s="202">
        <v>0</v>
      </c>
      <c r="AM3" s="202">
        <v>0</v>
      </c>
      <c r="AN3" s="202">
        <v>0</v>
      </c>
      <c r="AO3" s="202">
        <v>11.99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0.28000000000000003</v>
      </c>
      <c r="AV3" s="202">
        <v>0.2</v>
      </c>
      <c r="AW3" s="202">
        <v>0.08</v>
      </c>
      <c r="AX3" s="202">
        <v>0.03</v>
      </c>
      <c r="AY3" s="202">
        <v>0.17</v>
      </c>
    </row>
    <row r="4" spans="1:51">
      <c r="A4" t="s">
        <v>46</v>
      </c>
      <c r="B4" s="202">
        <v>0</v>
      </c>
      <c r="C4" s="202">
        <v>0</v>
      </c>
      <c r="D4" s="202">
        <v>21.82</v>
      </c>
      <c r="E4" s="202">
        <v>0</v>
      </c>
      <c r="F4" s="202">
        <v>0</v>
      </c>
      <c r="G4" s="202">
        <v>36.409999999999997</v>
      </c>
      <c r="H4" s="202">
        <v>0</v>
      </c>
      <c r="I4" s="202">
        <v>0</v>
      </c>
      <c r="J4" s="202">
        <v>35.75</v>
      </c>
      <c r="K4" s="202">
        <v>18.079999999999998</v>
      </c>
      <c r="L4" s="202">
        <v>0.64</v>
      </c>
      <c r="M4" s="202">
        <v>2.34</v>
      </c>
      <c r="N4" s="202">
        <v>1.94</v>
      </c>
      <c r="O4" s="202">
        <v>2.71</v>
      </c>
      <c r="P4" s="202">
        <v>1.1200000000000001</v>
      </c>
      <c r="Q4" s="202">
        <v>0.35</v>
      </c>
      <c r="R4" s="202">
        <v>0.7</v>
      </c>
      <c r="S4" s="202">
        <v>0.43</v>
      </c>
      <c r="T4" s="202">
        <v>0</v>
      </c>
      <c r="U4" s="202">
        <v>0</v>
      </c>
      <c r="V4" s="202">
        <v>0.18</v>
      </c>
      <c r="W4" s="202">
        <v>0.72</v>
      </c>
      <c r="X4" s="202">
        <v>2.2999999999999998</v>
      </c>
      <c r="Y4" s="202">
        <v>0</v>
      </c>
      <c r="Z4" s="202">
        <v>4.33</v>
      </c>
      <c r="AA4" s="202">
        <v>1.4</v>
      </c>
      <c r="AB4" s="202">
        <v>0</v>
      </c>
      <c r="AC4" s="202">
        <v>1.06</v>
      </c>
      <c r="AD4" s="202">
        <v>22.43</v>
      </c>
      <c r="AE4" s="202">
        <v>0</v>
      </c>
      <c r="AF4" s="202">
        <v>0</v>
      </c>
      <c r="AG4" s="202">
        <v>33.270000000000003</v>
      </c>
      <c r="AH4" s="202">
        <v>0</v>
      </c>
      <c r="AI4" s="202">
        <v>5.66</v>
      </c>
      <c r="AJ4" s="202">
        <v>0</v>
      </c>
      <c r="AK4" s="202">
        <v>-2.95</v>
      </c>
      <c r="AL4" s="202">
        <v>0</v>
      </c>
      <c r="AM4" s="202">
        <v>0</v>
      </c>
      <c r="AN4" s="202">
        <v>0</v>
      </c>
      <c r="AO4" s="202">
        <v>11.99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0.28000000000000003</v>
      </c>
      <c r="AV4" s="202">
        <v>0.2</v>
      </c>
      <c r="AW4" s="202">
        <v>0</v>
      </c>
      <c r="AX4" s="202">
        <v>0.03</v>
      </c>
      <c r="AY4" s="202">
        <v>0.17</v>
      </c>
    </row>
    <row r="5" spans="1:51">
      <c r="A5" t="s">
        <v>47</v>
      </c>
      <c r="B5" s="202">
        <v>0</v>
      </c>
      <c r="C5" s="202">
        <v>0</v>
      </c>
      <c r="D5" s="202">
        <v>21.82</v>
      </c>
      <c r="E5" s="202">
        <v>0</v>
      </c>
      <c r="F5" s="202">
        <v>0</v>
      </c>
      <c r="G5" s="202">
        <v>36.409999999999997</v>
      </c>
      <c r="H5" s="202">
        <v>0</v>
      </c>
      <c r="I5" s="202">
        <v>0</v>
      </c>
      <c r="J5" s="202">
        <v>35.75</v>
      </c>
      <c r="K5" s="202">
        <v>18.079999999999998</v>
      </c>
      <c r="L5" s="202">
        <v>0.64</v>
      </c>
      <c r="M5" s="202">
        <v>2.34</v>
      </c>
      <c r="N5" s="202">
        <v>1.94</v>
      </c>
      <c r="O5" s="202">
        <v>2.71</v>
      </c>
      <c r="P5" s="202">
        <v>1.1200000000000001</v>
      </c>
      <c r="Q5" s="202">
        <v>0.35</v>
      </c>
      <c r="R5" s="202">
        <v>0.7</v>
      </c>
      <c r="S5" s="202">
        <v>0.43</v>
      </c>
      <c r="T5" s="202">
        <v>0</v>
      </c>
      <c r="U5" s="202">
        <v>0</v>
      </c>
      <c r="V5" s="202">
        <v>0.18</v>
      </c>
      <c r="W5" s="202">
        <v>0.72</v>
      </c>
      <c r="X5" s="202">
        <v>2.2999999999999998</v>
      </c>
      <c r="Y5" s="202">
        <v>0</v>
      </c>
      <c r="Z5" s="202">
        <v>4.33</v>
      </c>
      <c r="AA5" s="202">
        <v>1.4</v>
      </c>
      <c r="AB5" s="202">
        <v>0</v>
      </c>
      <c r="AC5" s="202">
        <v>1.06</v>
      </c>
      <c r="AD5" s="202">
        <v>22.43</v>
      </c>
      <c r="AE5" s="202">
        <v>0</v>
      </c>
      <c r="AF5" s="202">
        <v>0</v>
      </c>
      <c r="AG5" s="202">
        <v>33.270000000000003</v>
      </c>
      <c r="AH5" s="202">
        <v>0</v>
      </c>
      <c r="AI5" s="202">
        <v>5.66</v>
      </c>
      <c r="AJ5" s="202">
        <v>0</v>
      </c>
      <c r="AK5" s="202">
        <v>-2.95</v>
      </c>
      <c r="AL5" s="202">
        <v>0</v>
      </c>
      <c r="AM5" s="202">
        <v>0</v>
      </c>
      <c r="AN5" s="202">
        <v>0</v>
      </c>
      <c r="AO5" s="202">
        <v>11.99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0.28000000000000003</v>
      </c>
      <c r="AV5" s="202">
        <v>0.2</v>
      </c>
      <c r="AW5" s="202">
        <v>0</v>
      </c>
      <c r="AX5" s="202">
        <v>0.03</v>
      </c>
      <c r="AY5" s="202">
        <v>0.17</v>
      </c>
    </row>
    <row r="6" spans="1:51">
      <c r="A6" t="s">
        <v>48</v>
      </c>
      <c r="B6" s="202">
        <v>0</v>
      </c>
      <c r="C6" s="202">
        <v>0</v>
      </c>
      <c r="D6" s="202">
        <v>22.69</v>
      </c>
      <c r="E6" s="202">
        <v>0</v>
      </c>
      <c r="F6" s="202">
        <v>0</v>
      </c>
      <c r="G6" s="202">
        <v>36.409999999999997</v>
      </c>
      <c r="H6" s="202">
        <v>0</v>
      </c>
      <c r="I6" s="202">
        <v>0</v>
      </c>
      <c r="J6" s="202">
        <v>35.75</v>
      </c>
      <c r="K6" s="202">
        <v>18.079999999999998</v>
      </c>
      <c r="L6" s="202">
        <v>0.64</v>
      </c>
      <c r="M6" s="202">
        <v>2.34</v>
      </c>
      <c r="N6" s="202">
        <v>1.94</v>
      </c>
      <c r="O6" s="202">
        <v>2.71</v>
      </c>
      <c r="P6" s="202">
        <v>1.1200000000000001</v>
      </c>
      <c r="Q6" s="202">
        <v>0.35</v>
      </c>
      <c r="R6" s="202">
        <v>0.7</v>
      </c>
      <c r="S6" s="202">
        <v>0.43</v>
      </c>
      <c r="T6" s="202">
        <v>0</v>
      </c>
      <c r="U6" s="202">
        <v>0</v>
      </c>
      <c r="V6" s="202">
        <v>0.18</v>
      </c>
      <c r="W6" s="202">
        <v>0.72</v>
      </c>
      <c r="X6" s="202">
        <v>2.2999999999999998</v>
      </c>
      <c r="Y6" s="202">
        <v>0</v>
      </c>
      <c r="Z6" s="202">
        <v>4.33</v>
      </c>
      <c r="AA6" s="202">
        <v>1.4</v>
      </c>
      <c r="AB6" s="202">
        <v>0</v>
      </c>
      <c r="AC6" s="202">
        <v>1.06</v>
      </c>
      <c r="AD6" s="202">
        <v>22.43</v>
      </c>
      <c r="AE6" s="202">
        <v>0</v>
      </c>
      <c r="AF6" s="202">
        <v>0</v>
      </c>
      <c r="AG6" s="202">
        <v>33.270000000000003</v>
      </c>
      <c r="AH6" s="202">
        <v>0</v>
      </c>
      <c r="AI6" s="202">
        <v>5.66</v>
      </c>
      <c r="AJ6" s="202">
        <v>0</v>
      </c>
      <c r="AK6" s="202">
        <v>-2.95</v>
      </c>
      <c r="AL6" s="202">
        <v>0</v>
      </c>
      <c r="AM6" s="202">
        <v>0</v>
      </c>
      <c r="AN6" s="202">
        <v>0</v>
      </c>
      <c r="AO6" s="202">
        <v>11.99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0.28000000000000003</v>
      </c>
      <c r="AV6" s="202">
        <v>0.2</v>
      </c>
      <c r="AW6" s="202">
        <v>0</v>
      </c>
      <c r="AX6" s="202">
        <v>0.03</v>
      </c>
      <c r="AY6" s="202">
        <v>0.17</v>
      </c>
    </row>
    <row r="7" spans="1:51">
      <c r="A7" t="s">
        <v>49</v>
      </c>
      <c r="B7" s="202">
        <v>0</v>
      </c>
      <c r="C7" s="202">
        <v>0</v>
      </c>
      <c r="D7" s="202">
        <v>22.69</v>
      </c>
      <c r="E7" s="202">
        <v>0</v>
      </c>
      <c r="F7" s="202">
        <v>0</v>
      </c>
      <c r="G7" s="202">
        <v>36.409999999999997</v>
      </c>
      <c r="H7" s="202">
        <v>0</v>
      </c>
      <c r="I7" s="202">
        <v>0</v>
      </c>
      <c r="J7" s="202">
        <v>35.75</v>
      </c>
      <c r="K7" s="202">
        <v>18.079999999999998</v>
      </c>
      <c r="L7" s="202">
        <v>0.64</v>
      </c>
      <c r="M7" s="202">
        <v>2.34</v>
      </c>
      <c r="N7" s="202">
        <v>1.94</v>
      </c>
      <c r="O7" s="202">
        <v>2.71</v>
      </c>
      <c r="P7" s="202">
        <v>1.1200000000000001</v>
      </c>
      <c r="Q7" s="202">
        <v>0.35</v>
      </c>
      <c r="R7" s="202">
        <v>0.7</v>
      </c>
      <c r="S7" s="202">
        <v>0.43</v>
      </c>
      <c r="T7" s="202">
        <v>0</v>
      </c>
      <c r="U7" s="202">
        <v>0</v>
      </c>
      <c r="V7" s="202">
        <v>0.18</v>
      </c>
      <c r="W7" s="202">
        <v>0.72</v>
      </c>
      <c r="X7" s="202">
        <v>2.2999999999999998</v>
      </c>
      <c r="Y7" s="202">
        <v>0</v>
      </c>
      <c r="Z7" s="202">
        <v>4.33</v>
      </c>
      <c r="AA7" s="202">
        <v>1.4</v>
      </c>
      <c r="AB7" s="202">
        <v>0</v>
      </c>
      <c r="AC7" s="202">
        <v>1.06</v>
      </c>
      <c r="AD7" s="202">
        <v>22.43</v>
      </c>
      <c r="AE7" s="202">
        <v>0</v>
      </c>
      <c r="AF7" s="202">
        <v>0</v>
      </c>
      <c r="AG7" s="202">
        <v>33.270000000000003</v>
      </c>
      <c r="AH7" s="202">
        <v>0</v>
      </c>
      <c r="AI7" s="202">
        <v>5.66</v>
      </c>
      <c r="AJ7" s="202">
        <v>0</v>
      </c>
      <c r="AK7" s="202">
        <v>-2.95</v>
      </c>
      <c r="AL7" s="202">
        <v>0</v>
      </c>
      <c r="AM7" s="202">
        <v>0</v>
      </c>
      <c r="AN7" s="202">
        <v>0</v>
      </c>
      <c r="AO7" s="202">
        <v>11.99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0.28000000000000003</v>
      </c>
      <c r="AV7" s="202">
        <v>0.2</v>
      </c>
      <c r="AW7" s="202">
        <v>0</v>
      </c>
      <c r="AX7" s="202">
        <v>0.03</v>
      </c>
      <c r="AY7" s="202">
        <v>0.17</v>
      </c>
    </row>
    <row r="8" spans="1:51">
      <c r="A8" t="s">
        <v>50</v>
      </c>
      <c r="B8" s="202">
        <v>0</v>
      </c>
      <c r="C8" s="202">
        <v>0</v>
      </c>
      <c r="D8" s="202">
        <v>22.69</v>
      </c>
      <c r="E8" s="202">
        <v>0</v>
      </c>
      <c r="F8" s="202">
        <v>0</v>
      </c>
      <c r="G8" s="202">
        <v>36.409999999999997</v>
      </c>
      <c r="H8" s="202">
        <v>0</v>
      </c>
      <c r="I8" s="202">
        <v>0</v>
      </c>
      <c r="J8" s="202">
        <v>35.75</v>
      </c>
      <c r="K8" s="202">
        <v>18.079999999999998</v>
      </c>
      <c r="L8" s="202">
        <v>0.64</v>
      </c>
      <c r="M8" s="202">
        <v>2.34</v>
      </c>
      <c r="N8" s="202">
        <v>1.94</v>
      </c>
      <c r="O8" s="202">
        <v>2.71</v>
      </c>
      <c r="P8" s="202">
        <v>1.1200000000000001</v>
      </c>
      <c r="Q8" s="202">
        <v>0.35</v>
      </c>
      <c r="R8" s="202">
        <v>0.7</v>
      </c>
      <c r="S8" s="202">
        <v>0.43</v>
      </c>
      <c r="T8" s="202">
        <v>0</v>
      </c>
      <c r="U8" s="202">
        <v>0</v>
      </c>
      <c r="V8" s="202">
        <v>0.18</v>
      </c>
      <c r="W8" s="202">
        <v>0.72</v>
      </c>
      <c r="X8" s="202">
        <v>2.2999999999999998</v>
      </c>
      <c r="Y8" s="202">
        <v>0</v>
      </c>
      <c r="Z8" s="202">
        <v>4.33</v>
      </c>
      <c r="AA8" s="202">
        <v>1.4</v>
      </c>
      <c r="AB8" s="202">
        <v>0</v>
      </c>
      <c r="AC8" s="202">
        <v>1.06</v>
      </c>
      <c r="AD8" s="202">
        <v>22.43</v>
      </c>
      <c r="AE8" s="202">
        <v>0</v>
      </c>
      <c r="AF8" s="202">
        <v>0</v>
      </c>
      <c r="AG8" s="202">
        <v>33.270000000000003</v>
      </c>
      <c r="AH8" s="202">
        <v>0</v>
      </c>
      <c r="AI8" s="202">
        <v>5.66</v>
      </c>
      <c r="AJ8" s="202">
        <v>0</v>
      </c>
      <c r="AK8" s="202">
        <v>-2.95</v>
      </c>
      <c r="AL8" s="202">
        <v>0</v>
      </c>
      <c r="AM8" s="202">
        <v>0</v>
      </c>
      <c r="AN8" s="202">
        <v>0</v>
      </c>
      <c r="AO8" s="202">
        <v>11.99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0.28000000000000003</v>
      </c>
      <c r="AV8" s="202">
        <v>0.2</v>
      </c>
      <c r="AW8" s="202">
        <v>0</v>
      </c>
      <c r="AX8" s="202">
        <v>0.03</v>
      </c>
      <c r="AY8" s="202">
        <v>0.17</v>
      </c>
    </row>
    <row r="9" spans="1:51">
      <c r="A9" t="s">
        <v>51</v>
      </c>
      <c r="B9" s="202">
        <v>0</v>
      </c>
      <c r="C9" s="202">
        <v>0</v>
      </c>
      <c r="D9" s="202">
        <v>22.69</v>
      </c>
      <c r="E9" s="202">
        <v>0</v>
      </c>
      <c r="F9" s="202">
        <v>0</v>
      </c>
      <c r="G9" s="202">
        <v>36.409999999999997</v>
      </c>
      <c r="H9" s="202">
        <v>0</v>
      </c>
      <c r="I9" s="202">
        <v>0</v>
      </c>
      <c r="J9" s="202">
        <v>35.75</v>
      </c>
      <c r="K9" s="202">
        <v>18.079999999999998</v>
      </c>
      <c r="L9" s="202">
        <v>0.64</v>
      </c>
      <c r="M9" s="202">
        <v>2.34</v>
      </c>
      <c r="N9" s="202">
        <v>1.94</v>
      </c>
      <c r="O9" s="202">
        <v>2.71</v>
      </c>
      <c r="P9" s="202">
        <v>1.1200000000000001</v>
      </c>
      <c r="Q9" s="202">
        <v>0.35</v>
      </c>
      <c r="R9" s="202">
        <v>0.7</v>
      </c>
      <c r="S9" s="202">
        <v>0.43</v>
      </c>
      <c r="T9" s="202">
        <v>0</v>
      </c>
      <c r="U9" s="202">
        <v>0</v>
      </c>
      <c r="V9" s="202">
        <v>0.18</v>
      </c>
      <c r="W9" s="202">
        <v>0.72</v>
      </c>
      <c r="X9" s="202">
        <v>2.2999999999999998</v>
      </c>
      <c r="Y9" s="202">
        <v>0</v>
      </c>
      <c r="Z9" s="202">
        <v>4.33</v>
      </c>
      <c r="AA9" s="202">
        <v>1.4</v>
      </c>
      <c r="AB9" s="202">
        <v>0</v>
      </c>
      <c r="AC9" s="202">
        <v>1.06</v>
      </c>
      <c r="AD9" s="202">
        <v>22.43</v>
      </c>
      <c r="AE9" s="202">
        <v>0</v>
      </c>
      <c r="AF9" s="202">
        <v>0</v>
      </c>
      <c r="AG9" s="202">
        <v>33.270000000000003</v>
      </c>
      <c r="AH9" s="202">
        <v>0</v>
      </c>
      <c r="AI9" s="202">
        <v>5.66</v>
      </c>
      <c r="AJ9" s="202">
        <v>0</v>
      </c>
      <c r="AK9" s="202">
        <v>-22.55</v>
      </c>
      <c r="AL9" s="202">
        <v>0</v>
      </c>
      <c r="AM9" s="202">
        <v>0</v>
      </c>
      <c r="AN9" s="202">
        <v>0</v>
      </c>
      <c r="AO9" s="202">
        <v>68.17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0.28000000000000003</v>
      </c>
      <c r="AV9" s="202">
        <v>0.2</v>
      </c>
      <c r="AW9" s="202">
        <v>0</v>
      </c>
      <c r="AX9" s="202">
        <v>0.03</v>
      </c>
      <c r="AY9" s="202">
        <v>0.17</v>
      </c>
    </row>
    <row r="10" spans="1:51">
      <c r="A10" t="s">
        <v>52</v>
      </c>
      <c r="B10" s="202">
        <v>0</v>
      </c>
      <c r="C10" s="202">
        <v>0</v>
      </c>
      <c r="D10" s="202">
        <v>22.69</v>
      </c>
      <c r="E10" s="202">
        <v>0</v>
      </c>
      <c r="F10" s="202">
        <v>0</v>
      </c>
      <c r="G10" s="202">
        <v>36.409999999999997</v>
      </c>
      <c r="H10" s="202">
        <v>0</v>
      </c>
      <c r="I10" s="202">
        <v>0</v>
      </c>
      <c r="J10" s="202">
        <v>35.75</v>
      </c>
      <c r="K10" s="202">
        <v>18.079999999999998</v>
      </c>
      <c r="L10" s="202">
        <v>0.64</v>
      </c>
      <c r="M10" s="202">
        <v>2.34</v>
      </c>
      <c r="N10" s="202">
        <v>1.94</v>
      </c>
      <c r="O10" s="202">
        <v>2.71</v>
      </c>
      <c r="P10" s="202">
        <v>1.1200000000000001</v>
      </c>
      <c r="Q10" s="202">
        <v>0.35</v>
      </c>
      <c r="R10" s="202">
        <v>0.7</v>
      </c>
      <c r="S10" s="202">
        <v>0.43</v>
      </c>
      <c r="T10" s="202">
        <v>0</v>
      </c>
      <c r="U10" s="202">
        <v>0</v>
      </c>
      <c r="V10" s="202">
        <v>0.18</v>
      </c>
      <c r="W10" s="202">
        <v>0.72</v>
      </c>
      <c r="X10" s="202">
        <v>2.2999999999999998</v>
      </c>
      <c r="Y10" s="202">
        <v>0</v>
      </c>
      <c r="Z10" s="202">
        <v>4.33</v>
      </c>
      <c r="AA10" s="202">
        <v>1.4</v>
      </c>
      <c r="AB10" s="202">
        <v>0</v>
      </c>
      <c r="AC10" s="202">
        <v>1.06</v>
      </c>
      <c r="AD10" s="202">
        <v>22.43</v>
      </c>
      <c r="AE10" s="202">
        <v>0</v>
      </c>
      <c r="AF10" s="202">
        <v>0</v>
      </c>
      <c r="AG10" s="202">
        <v>33.270000000000003</v>
      </c>
      <c r="AH10" s="202">
        <v>0</v>
      </c>
      <c r="AI10" s="202">
        <v>5.66</v>
      </c>
      <c r="AJ10" s="202">
        <v>0</v>
      </c>
      <c r="AK10" s="202">
        <v>-2.95</v>
      </c>
      <c r="AL10" s="202">
        <v>0</v>
      </c>
      <c r="AM10" s="202">
        <v>0</v>
      </c>
      <c r="AN10" s="202">
        <v>0</v>
      </c>
      <c r="AO10" s="202">
        <v>108.17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0.28000000000000003</v>
      </c>
      <c r="AV10" s="202">
        <v>0.2</v>
      </c>
      <c r="AW10" s="202">
        <v>0</v>
      </c>
      <c r="AX10" s="202">
        <v>0.03</v>
      </c>
      <c r="AY10" s="202">
        <v>0.17</v>
      </c>
    </row>
    <row r="11" spans="1:51">
      <c r="A11" t="s">
        <v>53</v>
      </c>
      <c r="B11" s="202">
        <v>0</v>
      </c>
      <c r="C11" s="202">
        <v>0</v>
      </c>
      <c r="D11" s="202">
        <v>22.69</v>
      </c>
      <c r="E11" s="202">
        <v>0</v>
      </c>
      <c r="F11" s="202">
        <v>0</v>
      </c>
      <c r="G11" s="202">
        <v>36.409999999999997</v>
      </c>
      <c r="H11" s="202">
        <v>0</v>
      </c>
      <c r="I11" s="202">
        <v>0</v>
      </c>
      <c r="J11" s="202">
        <v>35.75</v>
      </c>
      <c r="K11" s="202">
        <v>18.079999999999998</v>
      </c>
      <c r="L11" s="202">
        <v>0.64</v>
      </c>
      <c r="M11" s="202">
        <v>2.34</v>
      </c>
      <c r="N11" s="202">
        <v>1.94</v>
      </c>
      <c r="O11" s="202">
        <v>2.71</v>
      </c>
      <c r="P11" s="202">
        <v>1.1200000000000001</v>
      </c>
      <c r="Q11" s="202">
        <v>0.35</v>
      </c>
      <c r="R11" s="202">
        <v>0.7</v>
      </c>
      <c r="S11" s="202">
        <v>0.43</v>
      </c>
      <c r="T11" s="202">
        <v>0</v>
      </c>
      <c r="U11" s="202">
        <v>0</v>
      </c>
      <c r="V11" s="202">
        <v>0.18</v>
      </c>
      <c r="W11" s="202">
        <v>0.72</v>
      </c>
      <c r="X11" s="202">
        <v>2.2999999999999998</v>
      </c>
      <c r="Y11" s="202">
        <v>0</v>
      </c>
      <c r="Z11" s="202">
        <v>4.33</v>
      </c>
      <c r="AA11" s="202">
        <v>1.4</v>
      </c>
      <c r="AB11" s="202">
        <v>0</v>
      </c>
      <c r="AC11" s="202">
        <v>1.06</v>
      </c>
      <c r="AD11" s="202">
        <v>22.43</v>
      </c>
      <c r="AE11" s="202">
        <v>0</v>
      </c>
      <c r="AF11" s="202">
        <v>0</v>
      </c>
      <c r="AG11" s="202">
        <v>33.270000000000003</v>
      </c>
      <c r="AH11" s="202">
        <v>0</v>
      </c>
      <c r="AI11" s="202">
        <v>5.66</v>
      </c>
      <c r="AJ11" s="202">
        <v>0</v>
      </c>
      <c r="AK11" s="202">
        <v>-34.950000000000003</v>
      </c>
      <c r="AL11" s="202">
        <v>0</v>
      </c>
      <c r="AM11" s="202">
        <v>0</v>
      </c>
      <c r="AN11" s="202">
        <v>0</v>
      </c>
      <c r="AO11" s="202">
        <v>172.17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0.28000000000000003</v>
      </c>
      <c r="AV11" s="202">
        <v>0.2</v>
      </c>
      <c r="AW11" s="202">
        <v>0</v>
      </c>
      <c r="AX11" s="202">
        <v>0.03</v>
      </c>
      <c r="AY11" s="202">
        <v>0.17</v>
      </c>
    </row>
    <row r="12" spans="1:51">
      <c r="A12" t="s">
        <v>54</v>
      </c>
      <c r="B12" s="202">
        <v>0</v>
      </c>
      <c r="C12" s="202">
        <v>0</v>
      </c>
      <c r="D12" s="202">
        <v>22.69</v>
      </c>
      <c r="E12" s="202">
        <v>0</v>
      </c>
      <c r="F12" s="202">
        <v>0</v>
      </c>
      <c r="G12" s="202">
        <v>36.409999999999997</v>
      </c>
      <c r="H12" s="202">
        <v>0</v>
      </c>
      <c r="I12" s="202">
        <v>0</v>
      </c>
      <c r="J12" s="202">
        <v>35.75</v>
      </c>
      <c r="K12" s="202">
        <v>18.079999999999998</v>
      </c>
      <c r="L12" s="202">
        <v>0.64</v>
      </c>
      <c r="M12" s="202">
        <v>2.34</v>
      </c>
      <c r="N12" s="202">
        <v>1.94</v>
      </c>
      <c r="O12" s="202">
        <v>2.71</v>
      </c>
      <c r="P12" s="202">
        <v>1.1200000000000001</v>
      </c>
      <c r="Q12" s="202">
        <v>0.35</v>
      </c>
      <c r="R12" s="202">
        <v>0.7</v>
      </c>
      <c r="S12" s="202">
        <v>0.43</v>
      </c>
      <c r="T12" s="202">
        <v>0</v>
      </c>
      <c r="U12" s="202">
        <v>0</v>
      </c>
      <c r="V12" s="202">
        <v>0.18</v>
      </c>
      <c r="W12" s="202">
        <v>0.72</v>
      </c>
      <c r="X12" s="202">
        <v>2.2999999999999998</v>
      </c>
      <c r="Y12" s="202">
        <v>0</v>
      </c>
      <c r="Z12" s="202">
        <v>4.33</v>
      </c>
      <c r="AA12" s="202">
        <v>1.4</v>
      </c>
      <c r="AB12" s="202">
        <v>0</v>
      </c>
      <c r="AC12" s="202">
        <v>1.06</v>
      </c>
      <c r="AD12" s="202">
        <v>22.43</v>
      </c>
      <c r="AE12" s="202">
        <v>0</v>
      </c>
      <c r="AF12" s="202">
        <v>0</v>
      </c>
      <c r="AG12" s="202">
        <v>33.270000000000003</v>
      </c>
      <c r="AH12" s="202">
        <v>0</v>
      </c>
      <c r="AI12" s="202">
        <v>5.66</v>
      </c>
      <c r="AJ12" s="202">
        <v>0</v>
      </c>
      <c r="AK12" s="202">
        <v>-34.950000000000003</v>
      </c>
      <c r="AL12" s="202">
        <v>0</v>
      </c>
      <c r="AM12" s="202">
        <v>0</v>
      </c>
      <c r="AN12" s="202">
        <v>0</v>
      </c>
      <c r="AO12" s="202">
        <v>172.17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0.28000000000000003</v>
      </c>
      <c r="AV12" s="202">
        <v>0.2</v>
      </c>
      <c r="AW12" s="202">
        <v>0</v>
      </c>
      <c r="AX12" s="202">
        <v>0.03</v>
      </c>
      <c r="AY12" s="202">
        <v>0.17</v>
      </c>
    </row>
    <row r="13" spans="1:51">
      <c r="A13" t="s">
        <v>55</v>
      </c>
      <c r="B13" s="202">
        <v>0</v>
      </c>
      <c r="C13" s="202">
        <v>0</v>
      </c>
      <c r="D13" s="202">
        <v>22.69</v>
      </c>
      <c r="E13" s="202">
        <v>0</v>
      </c>
      <c r="F13" s="202">
        <v>0</v>
      </c>
      <c r="G13" s="202">
        <v>36.409999999999997</v>
      </c>
      <c r="H13" s="202">
        <v>0</v>
      </c>
      <c r="I13" s="202">
        <v>0</v>
      </c>
      <c r="J13" s="202">
        <v>35.75</v>
      </c>
      <c r="K13" s="202">
        <v>75.540000000000006</v>
      </c>
      <c r="L13" s="202">
        <v>0.64</v>
      </c>
      <c r="M13" s="202">
        <v>2.34</v>
      </c>
      <c r="N13" s="202">
        <v>1.94</v>
      </c>
      <c r="O13" s="202">
        <v>2.71</v>
      </c>
      <c r="P13" s="202">
        <v>1.1200000000000001</v>
      </c>
      <c r="Q13" s="202">
        <v>0.35</v>
      </c>
      <c r="R13" s="202">
        <v>0.7</v>
      </c>
      <c r="S13" s="202">
        <v>0.43</v>
      </c>
      <c r="T13" s="202">
        <v>0</v>
      </c>
      <c r="U13" s="202">
        <v>0</v>
      </c>
      <c r="V13" s="202">
        <v>0.18</v>
      </c>
      <c r="W13" s="202">
        <v>0.72</v>
      </c>
      <c r="X13" s="202">
        <v>2.2999999999999998</v>
      </c>
      <c r="Y13" s="202">
        <v>0</v>
      </c>
      <c r="Z13" s="202">
        <v>4.33</v>
      </c>
      <c r="AA13" s="202">
        <v>1.4</v>
      </c>
      <c r="AB13" s="202">
        <v>0</v>
      </c>
      <c r="AC13" s="202">
        <v>1.06</v>
      </c>
      <c r="AD13" s="202">
        <v>22.43</v>
      </c>
      <c r="AE13" s="202">
        <v>0</v>
      </c>
      <c r="AF13" s="202">
        <v>0</v>
      </c>
      <c r="AG13" s="202">
        <v>33.270000000000003</v>
      </c>
      <c r="AH13" s="202">
        <v>0</v>
      </c>
      <c r="AI13" s="202">
        <v>5.66</v>
      </c>
      <c r="AJ13" s="202">
        <v>0</v>
      </c>
      <c r="AK13" s="202">
        <v>-34.950000000000003</v>
      </c>
      <c r="AL13" s="202">
        <v>0</v>
      </c>
      <c r="AM13" s="202">
        <v>0</v>
      </c>
      <c r="AN13" s="202">
        <v>0</v>
      </c>
      <c r="AO13" s="202">
        <v>172.17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0.28000000000000003</v>
      </c>
      <c r="AV13" s="202">
        <v>0.2</v>
      </c>
      <c r="AW13" s="202">
        <v>0</v>
      </c>
      <c r="AX13" s="202">
        <v>0.03</v>
      </c>
      <c r="AY13" s="202">
        <v>0.17</v>
      </c>
    </row>
    <row r="14" spans="1:51">
      <c r="A14" t="s">
        <v>56</v>
      </c>
      <c r="B14" s="202">
        <v>0</v>
      </c>
      <c r="C14" s="202">
        <v>0</v>
      </c>
      <c r="D14" s="202">
        <v>22.69</v>
      </c>
      <c r="E14" s="202">
        <v>0</v>
      </c>
      <c r="F14" s="202">
        <v>0</v>
      </c>
      <c r="G14" s="202">
        <v>36.409999999999997</v>
      </c>
      <c r="H14" s="202">
        <v>0</v>
      </c>
      <c r="I14" s="202">
        <v>0</v>
      </c>
      <c r="J14" s="202">
        <v>35.75</v>
      </c>
      <c r="K14" s="202">
        <v>132.21</v>
      </c>
      <c r="L14" s="202">
        <v>0.64</v>
      </c>
      <c r="M14" s="202">
        <v>2.34</v>
      </c>
      <c r="N14" s="202">
        <v>1.94</v>
      </c>
      <c r="O14" s="202">
        <v>2.71</v>
      </c>
      <c r="P14" s="202">
        <v>1.1200000000000001</v>
      </c>
      <c r="Q14" s="202">
        <v>0.35</v>
      </c>
      <c r="R14" s="202">
        <v>0.7</v>
      </c>
      <c r="S14" s="202">
        <v>0.43</v>
      </c>
      <c r="T14" s="202">
        <v>0</v>
      </c>
      <c r="U14" s="202">
        <v>0</v>
      </c>
      <c r="V14" s="202">
        <v>0.18</v>
      </c>
      <c r="W14" s="202">
        <v>0.72</v>
      </c>
      <c r="X14" s="202">
        <v>2.2999999999999998</v>
      </c>
      <c r="Y14" s="202">
        <v>0</v>
      </c>
      <c r="Z14" s="202">
        <v>4.33</v>
      </c>
      <c r="AA14" s="202">
        <v>1.4</v>
      </c>
      <c r="AB14" s="202">
        <v>0</v>
      </c>
      <c r="AC14" s="202">
        <v>1.06</v>
      </c>
      <c r="AD14" s="202">
        <v>22.43</v>
      </c>
      <c r="AE14" s="202">
        <v>0</v>
      </c>
      <c r="AF14" s="202">
        <v>0</v>
      </c>
      <c r="AG14" s="202">
        <v>33.270000000000003</v>
      </c>
      <c r="AH14" s="202">
        <v>0</v>
      </c>
      <c r="AI14" s="202">
        <v>5.66</v>
      </c>
      <c r="AJ14" s="202">
        <v>0</v>
      </c>
      <c r="AK14" s="202">
        <v>-34.950000000000003</v>
      </c>
      <c r="AL14" s="202">
        <v>0</v>
      </c>
      <c r="AM14" s="202">
        <v>0</v>
      </c>
      <c r="AN14" s="202">
        <v>0</v>
      </c>
      <c r="AO14" s="202">
        <v>172.17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0.28000000000000003</v>
      </c>
      <c r="AV14" s="202">
        <v>0.2</v>
      </c>
      <c r="AW14" s="202">
        <v>0</v>
      </c>
      <c r="AX14" s="202">
        <v>0.03</v>
      </c>
      <c r="AY14" s="202">
        <v>0.17</v>
      </c>
    </row>
    <row r="15" spans="1:51">
      <c r="A15" t="s">
        <v>57</v>
      </c>
      <c r="B15" s="202">
        <v>0</v>
      </c>
      <c r="C15" s="202">
        <v>0</v>
      </c>
      <c r="D15" s="202">
        <v>22.69</v>
      </c>
      <c r="E15" s="202">
        <v>0</v>
      </c>
      <c r="F15" s="202">
        <v>0</v>
      </c>
      <c r="G15" s="202">
        <v>36.409999999999997</v>
      </c>
      <c r="H15" s="202">
        <v>0</v>
      </c>
      <c r="I15" s="202">
        <v>0</v>
      </c>
      <c r="J15" s="202">
        <v>35.75</v>
      </c>
      <c r="K15" s="202">
        <v>180.44</v>
      </c>
      <c r="L15" s="202">
        <v>0.64</v>
      </c>
      <c r="M15" s="202">
        <v>2.34</v>
      </c>
      <c r="N15" s="202">
        <v>1.94</v>
      </c>
      <c r="O15" s="202">
        <v>2.71</v>
      </c>
      <c r="P15" s="202">
        <v>1.2</v>
      </c>
      <c r="Q15" s="202">
        <v>0.35</v>
      </c>
      <c r="R15" s="202">
        <v>0.7</v>
      </c>
      <c r="S15" s="202">
        <v>0.43</v>
      </c>
      <c r="T15" s="202">
        <v>0</v>
      </c>
      <c r="U15" s="202">
        <v>0</v>
      </c>
      <c r="V15" s="202">
        <v>0.18</v>
      </c>
      <c r="W15" s="202">
        <v>0.72</v>
      </c>
      <c r="X15" s="202">
        <v>2.2999999999999998</v>
      </c>
      <c r="Y15" s="202">
        <v>0</v>
      </c>
      <c r="Z15" s="202">
        <v>4.33</v>
      </c>
      <c r="AA15" s="202">
        <v>1.4</v>
      </c>
      <c r="AB15" s="202">
        <v>0</v>
      </c>
      <c r="AC15" s="202">
        <v>1.06</v>
      </c>
      <c r="AD15" s="202">
        <v>22.43</v>
      </c>
      <c r="AE15" s="202">
        <v>0</v>
      </c>
      <c r="AF15" s="202">
        <v>0</v>
      </c>
      <c r="AG15" s="202">
        <v>33.270000000000003</v>
      </c>
      <c r="AH15" s="202">
        <v>0</v>
      </c>
      <c r="AI15" s="202">
        <v>5.66</v>
      </c>
      <c r="AJ15" s="202">
        <v>0</v>
      </c>
      <c r="AK15" s="202">
        <v>-34.950000000000003</v>
      </c>
      <c r="AL15" s="202">
        <v>0</v>
      </c>
      <c r="AM15" s="202">
        <v>0</v>
      </c>
      <c r="AN15" s="202">
        <v>0</v>
      </c>
      <c r="AO15" s="202">
        <v>172.17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0.28000000000000003</v>
      </c>
      <c r="AV15" s="202">
        <v>0.2</v>
      </c>
      <c r="AW15" s="202">
        <v>0</v>
      </c>
      <c r="AX15" s="202">
        <v>0.03</v>
      </c>
      <c r="AY15" s="202">
        <v>0.17</v>
      </c>
    </row>
    <row r="16" spans="1:51">
      <c r="A16" t="s">
        <v>58</v>
      </c>
      <c r="B16" s="202">
        <v>0</v>
      </c>
      <c r="C16" s="202">
        <v>0</v>
      </c>
      <c r="D16" s="202">
        <v>22.69</v>
      </c>
      <c r="E16" s="202">
        <v>0</v>
      </c>
      <c r="F16" s="202">
        <v>0</v>
      </c>
      <c r="G16" s="202">
        <v>36.409999999999997</v>
      </c>
      <c r="H16" s="202">
        <v>0</v>
      </c>
      <c r="I16" s="202">
        <v>0</v>
      </c>
      <c r="J16" s="202">
        <v>35.75</v>
      </c>
      <c r="K16" s="202">
        <v>240.23</v>
      </c>
      <c r="L16" s="202">
        <v>0.64</v>
      </c>
      <c r="M16" s="202">
        <v>2.34</v>
      </c>
      <c r="N16" s="202">
        <v>1.94</v>
      </c>
      <c r="O16" s="202">
        <v>2.71</v>
      </c>
      <c r="P16" s="202">
        <v>1.1499999999999999</v>
      </c>
      <c r="Q16" s="202">
        <v>0.35</v>
      </c>
      <c r="R16" s="202">
        <v>0.7</v>
      </c>
      <c r="S16" s="202">
        <v>0.43</v>
      </c>
      <c r="T16" s="202">
        <v>0</v>
      </c>
      <c r="U16" s="202">
        <v>0</v>
      </c>
      <c r="V16" s="202">
        <v>0.18</v>
      </c>
      <c r="W16" s="202">
        <v>0.72</v>
      </c>
      <c r="X16" s="202">
        <v>2.2999999999999998</v>
      </c>
      <c r="Y16" s="202">
        <v>0</v>
      </c>
      <c r="Z16" s="202">
        <v>4.33</v>
      </c>
      <c r="AA16" s="202">
        <v>1.4</v>
      </c>
      <c r="AB16" s="202">
        <v>0</v>
      </c>
      <c r="AC16" s="202">
        <v>1.06</v>
      </c>
      <c r="AD16" s="202">
        <v>22.43</v>
      </c>
      <c r="AE16" s="202">
        <v>0</v>
      </c>
      <c r="AF16" s="202">
        <v>0</v>
      </c>
      <c r="AG16" s="202">
        <v>33.270000000000003</v>
      </c>
      <c r="AH16" s="202">
        <v>0</v>
      </c>
      <c r="AI16" s="202">
        <v>5.66</v>
      </c>
      <c r="AJ16" s="202">
        <v>0</v>
      </c>
      <c r="AK16" s="202">
        <v>-36</v>
      </c>
      <c r="AL16" s="202">
        <v>0</v>
      </c>
      <c r="AM16" s="202">
        <v>0</v>
      </c>
      <c r="AN16" s="202">
        <v>0</v>
      </c>
      <c r="AO16" s="202">
        <v>172.17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0.28000000000000003</v>
      </c>
      <c r="AV16" s="202">
        <v>0.2</v>
      </c>
      <c r="AW16" s="202">
        <v>0</v>
      </c>
      <c r="AX16" s="202">
        <v>0.03</v>
      </c>
      <c r="AY16" s="202">
        <v>0.17</v>
      </c>
    </row>
    <row r="17" spans="1:51">
      <c r="A17" t="s">
        <v>59</v>
      </c>
      <c r="B17" s="202">
        <v>0</v>
      </c>
      <c r="C17" s="202">
        <v>0</v>
      </c>
      <c r="D17" s="202">
        <v>22.69</v>
      </c>
      <c r="E17" s="202">
        <v>0</v>
      </c>
      <c r="F17" s="202">
        <v>0</v>
      </c>
      <c r="G17" s="202">
        <v>36.409999999999997</v>
      </c>
      <c r="H17" s="202">
        <v>0</v>
      </c>
      <c r="I17" s="202">
        <v>0</v>
      </c>
      <c r="J17" s="202">
        <v>35.75</v>
      </c>
      <c r="K17" s="202">
        <v>240.22</v>
      </c>
      <c r="L17" s="202">
        <v>0.64</v>
      </c>
      <c r="M17" s="202">
        <v>2.34</v>
      </c>
      <c r="N17" s="202">
        <v>1.94</v>
      </c>
      <c r="O17" s="202">
        <v>2.71</v>
      </c>
      <c r="P17" s="202">
        <v>1.1499999999999999</v>
      </c>
      <c r="Q17" s="202">
        <v>0.35</v>
      </c>
      <c r="R17" s="202">
        <v>0.7</v>
      </c>
      <c r="S17" s="202">
        <v>0.43</v>
      </c>
      <c r="T17" s="202">
        <v>0</v>
      </c>
      <c r="U17" s="202">
        <v>0</v>
      </c>
      <c r="V17" s="202">
        <v>0.18</v>
      </c>
      <c r="W17" s="202">
        <v>0.72</v>
      </c>
      <c r="X17" s="202">
        <v>2.2999999999999998</v>
      </c>
      <c r="Y17" s="202">
        <v>0</v>
      </c>
      <c r="Z17" s="202">
        <v>2.16</v>
      </c>
      <c r="AA17" s="202">
        <v>1.4</v>
      </c>
      <c r="AB17" s="202">
        <v>0</v>
      </c>
      <c r="AC17" s="202">
        <v>1.06</v>
      </c>
      <c r="AD17" s="202">
        <v>22.43</v>
      </c>
      <c r="AE17" s="202">
        <v>0</v>
      </c>
      <c r="AF17" s="202">
        <v>0</v>
      </c>
      <c r="AG17" s="202">
        <v>33.270000000000003</v>
      </c>
      <c r="AH17" s="202">
        <v>0</v>
      </c>
      <c r="AI17" s="202">
        <v>5.66</v>
      </c>
      <c r="AJ17" s="202">
        <v>0</v>
      </c>
      <c r="AK17" s="202">
        <v>-36</v>
      </c>
      <c r="AL17" s="202">
        <v>0</v>
      </c>
      <c r="AM17" s="202">
        <v>0</v>
      </c>
      <c r="AN17" s="202">
        <v>0</v>
      </c>
      <c r="AO17" s="202">
        <v>172.17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0.28000000000000003</v>
      </c>
      <c r="AV17" s="202">
        <v>0.2</v>
      </c>
      <c r="AW17" s="202">
        <v>0</v>
      </c>
      <c r="AX17" s="202">
        <v>0.03</v>
      </c>
      <c r="AY17" s="202">
        <v>0.17</v>
      </c>
    </row>
    <row r="18" spans="1:51">
      <c r="A18" t="s">
        <v>60</v>
      </c>
      <c r="B18" s="202">
        <v>0</v>
      </c>
      <c r="C18" s="202">
        <v>0</v>
      </c>
      <c r="D18" s="202">
        <v>22.69</v>
      </c>
      <c r="E18" s="202">
        <v>0</v>
      </c>
      <c r="F18" s="202">
        <v>0</v>
      </c>
      <c r="G18" s="202">
        <v>36.409999999999997</v>
      </c>
      <c r="H18" s="202">
        <v>0</v>
      </c>
      <c r="I18" s="202">
        <v>0</v>
      </c>
      <c r="J18" s="202">
        <v>35.75</v>
      </c>
      <c r="K18" s="202">
        <v>240.22</v>
      </c>
      <c r="L18" s="202">
        <v>0.64</v>
      </c>
      <c r="M18" s="202">
        <v>2.34</v>
      </c>
      <c r="N18" s="202">
        <v>1.94</v>
      </c>
      <c r="O18" s="202">
        <v>2.71</v>
      </c>
      <c r="P18" s="202">
        <v>1.1499999999999999</v>
      </c>
      <c r="Q18" s="202">
        <v>0.35</v>
      </c>
      <c r="R18" s="202">
        <v>0.7</v>
      </c>
      <c r="S18" s="202">
        <v>0.43</v>
      </c>
      <c r="T18" s="202">
        <v>0</v>
      </c>
      <c r="U18" s="202">
        <v>0</v>
      </c>
      <c r="V18" s="202">
        <v>0.18</v>
      </c>
      <c r="W18" s="202">
        <v>0.88</v>
      </c>
      <c r="X18" s="202">
        <v>2.2999999999999998</v>
      </c>
      <c r="Y18" s="202">
        <v>0</v>
      </c>
      <c r="Z18" s="202">
        <v>2.16</v>
      </c>
      <c r="AA18" s="202">
        <v>1.4</v>
      </c>
      <c r="AB18" s="202">
        <v>0</v>
      </c>
      <c r="AC18" s="202">
        <v>1.06</v>
      </c>
      <c r="AD18" s="202">
        <v>22.43</v>
      </c>
      <c r="AE18" s="202">
        <v>0</v>
      </c>
      <c r="AF18" s="202">
        <v>0</v>
      </c>
      <c r="AG18" s="202">
        <v>33.270000000000003</v>
      </c>
      <c r="AH18" s="202">
        <v>0</v>
      </c>
      <c r="AI18" s="202">
        <v>5.66</v>
      </c>
      <c r="AJ18" s="202">
        <v>0</v>
      </c>
      <c r="AK18" s="202">
        <v>-36</v>
      </c>
      <c r="AL18" s="202">
        <v>0</v>
      </c>
      <c r="AM18" s="202">
        <v>0</v>
      </c>
      <c r="AN18" s="202">
        <v>0</v>
      </c>
      <c r="AO18" s="202">
        <v>172.17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0.28000000000000003</v>
      </c>
      <c r="AV18" s="202">
        <v>0.2</v>
      </c>
      <c r="AW18" s="202">
        <v>0</v>
      </c>
      <c r="AX18" s="202">
        <v>0.03</v>
      </c>
      <c r="AY18" s="202">
        <v>0.17</v>
      </c>
    </row>
    <row r="19" spans="1:51">
      <c r="A19" t="s">
        <v>61</v>
      </c>
      <c r="B19" s="202">
        <v>0</v>
      </c>
      <c r="C19" s="202">
        <v>0</v>
      </c>
      <c r="D19" s="202">
        <v>22.69</v>
      </c>
      <c r="E19" s="202">
        <v>0</v>
      </c>
      <c r="F19" s="202">
        <v>0</v>
      </c>
      <c r="G19" s="202">
        <v>36.409999999999997</v>
      </c>
      <c r="H19" s="202">
        <v>0</v>
      </c>
      <c r="I19" s="202">
        <v>0</v>
      </c>
      <c r="J19" s="202">
        <v>35.75</v>
      </c>
      <c r="K19" s="202">
        <v>244.35</v>
      </c>
      <c r="L19" s="202">
        <v>0.64</v>
      </c>
      <c r="M19" s="202">
        <v>2.34</v>
      </c>
      <c r="N19" s="202">
        <v>1.94</v>
      </c>
      <c r="O19" s="202">
        <v>2.71</v>
      </c>
      <c r="P19" s="202">
        <v>1.1499999999999999</v>
      </c>
      <c r="Q19" s="202">
        <v>0.35</v>
      </c>
      <c r="R19" s="202">
        <v>0.7</v>
      </c>
      <c r="S19" s="202">
        <v>0.43</v>
      </c>
      <c r="T19" s="202">
        <v>0</v>
      </c>
      <c r="U19" s="202">
        <v>0</v>
      </c>
      <c r="V19" s="202">
        <v>0.18</v>
      </c>
      <c r="W19" s="202">
        <v>0.72</v>
      </c>
      <c r="X19" s="202">
        <v>2.2999999999999998</v>
      </c>
      <c r="Y19" s="202">
        <v>0</v>
      </c>
      <c r="Z19" s="202">
        <v>2.16</v>
      </c>
      <c r="AA19" s="202">
        <v>1.4</v>
      </c>
      <c r="AB19" s="202">
        <v>0</v>
      </c>
      <c r="AC19" s="202">
        <v>1.06</v>
      </c>
      <c r="AD19" s="202">
        <v>22.43</v>
      </c>
      <c r="AE19" s="202">
        <v>0</v>
      </c>
      <c r="AF19" s="202">
        <v>0</v>
      </c>
      <c r="AG19" s="202">
        <v>32.700000000000003</v>
      </c>
      <c r="AH19" s="202">
        <v>0</v>
      </c>
      <c r="AI19" s="202">
        <v>5.66</v>
      </c>
      <c r="AJ19" s="202">
        <v>0</v>
      </c>
      <c r="AK19" s="202">
        <v>-36</v>
      </c>
      <c r="AL19" s="202">
        <v>0</v>
      </c>
      <c r="AM19" s="202">
        <v>0</v>
      </c>
      <c r="AN19" s="202">
        <v>0</v>
      </c>
      <c r="AO19" s="202">
        <v>172.17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0.28000000000000003</v>
      </c>
      <c r="AV19" s="202">
        <v>0.2</v>
      </c>
      <c r="AW19" s="202">
        <v>0</v>
      </c>
      <c r="AX19" s="202">
        <v>0.04</v>
      </c>
      <c r="AY19" s="202">
        <v>0.17</v>
      </c>
    </row>
    <row r="20" spans="1:51">
      <c r="A20" t="s">
        <v>62</v>
      </c>
      <c r="B20" s="202">
        <v>0</v>
      </c>
      <c r="C20" s="202">
        <v>0</v>
      </c>
      <c r="D20" s="202">
        <v>22.69</v>
      </c>
      <c r="E20" s="202">
        <v>0</v>
      </c>
      <c r="F20" s="202">
        <v>0</v>
      </c>
      <c r="G20" s="202">
        <v>36.409999999999997</v>
      </c>
      <c r="H20" s="202">
        <v>0</v>
      </c>
      <c r="I20" s="202">
        <v>0</v>
      </c>
      <c r="J20" s="202">
        <v>35.75</v>
      </c>
      <c r="K20" s="202">
        <v>240.23</v>
      </c>
      <c r="L20" s="202">
        <v>0.64</v>
      </c>
      <c r="M20" s="202">
        <v>2.34</v>
      </c>
      <c r="N20" s="202">
        <v>1.94</v>
      </c>
      <c r="O20" s="202">
        <v>2.71</v>
      </c>
      <c r="P20" s="202">
        <v>1.1499999999999999</v>
      </c>
      <c r="Q20" s="202">
        <v>0.35</v>
      </c>
      <c r="R20" s="202">
        <v>0.7</v>
      </c>
      <c r="S20" s="202">
        <v>0.43</v>
      </c>
      <c r="T20" s="202">
        <v>0</v>
      </c>
      <c r="U20" s="202">
        <v>0</v>
      </c>
      <c r="V20" s="202">
        <v>0.18</v>
      </c>
      <c r="W20" s="202">
        <v>0.72</v>
      </c>
      <c r="X20" s="202">
        <v>2.2999999999999998</v>
      </c>
      <c r="Y20" s="202">
        <v>0</v>
      </c>
      <c r="Z20" s="202">
        <v>2.16</v>
      </c>
      <c r="AA20" s="202">
        <v>1.4</v>
      </c>
      <c r="AB20" s="202">
        <v>0</v>
      </c>
      <c r="AC20" s="202">
        <v>1.06</v>
      </c>
      <c r="AD20" s="202">
        <v>22.43</v>
      </c>
      <c r="AE20" s="202">
        <v>0</v>
      </c>
      <c r="AF20" s="202">
        <v>0</v>
      </c>
      <c r="AG20" s="202">
        <v>32.700000000000003</v>
      </c>
      <c r="AH20" s="202">
        <v>0</v>
      </c>
      <c r="AI20" s="202">
        <v>5.66</v>
      </c>
      <c r="AJ20" s="202">
        <v>0</v>
      </c>
      <c r="AK20" s="202">
        <v>-36</v>
      </c>
      <c r="AL20" s="202">
        <v>0</v>
      </c>
      <c r="AM20" s="202">
        <v>0</v>
      </c>
      <c r="AN20" s="202">
        <v>0</v>
      </c>
      <c r="AO20" s="202">
        <v>172.17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0.28000000000000003</v>
      </c>
      <c r="AV20" s="202">
        <v>0.2</v>
      </c>
      <c r="AW20" s="202">
        <v>0</v>
      </c>
      <c r="AX20" s="202">
        <v>7.0000000000000007E-2</v>
      </c>
      <c r="AY20" s="202">
        <v>0.17</v>
      </c>
    </row>
    <row r="21" spans="1:51">
      <c r="A21" t="s">
        <v>63</v>
      </c>
      <c r="B21" s="202">
        <v>0</v>
      </c>
      <c r="C21" s="202">
        <v>0</v>
      </c>
      <c r="D21" s="202">
        <v>22.69</v>
      </c>
      <c r="E21" s="202">
        <v>0</v>
      </c>
      <c r="F21" s="202">
        <v>0</v>
      </c>
      <c r="G21" s="202">
        <v>36.409999999999997</v>
      </c>
      <c r="H21" s="202">
        <v>0</v>
      </c>
      <c r="I21" s="202">
        <v>0</v>
      </c>
      <c r="J21" s="202">
        <v>35.75</v>
      </c>
      <c r="K21" s="202">
        <v>240.23</v>
      </c>
      <c r="L21" s="202">
        <v>0.64</v>
      </c>
      <c r="M21" s="202">
        <v>2.34</v>
      </c>
      <c r="N21" s="202">
        <v>1.94</v>
      </c>
      <c r="O21" s="202">
        <v>2.71</v>
      </c>
      <c r="P21" s="202">
        <v>1.1499999999999999</v>
      </c>
      <c r="Q21" s="202">
        <v>0.35</v>
      </c>
      <c r="R21" s="202">
        <v>0.7</v>
      </c>
      <c r="S21" s="202">
        <v>0.43</v>
      </c>
      <c r="T21" s="202">
        <v>0</v>
      </c>
      <c r="U21" s="202">
        <v>0</v>
      </c>
      <c r="V21" s="202">
        <v>0.18</v>
      </c>
      <c r="W21" s="202">
        <v>0.72</v>
      </c>
      <c r="X21" s="202">
        <v>2.2999999999999998</v>
      </c>
      <c r="Y21" s="202">
        <v>0</v>
      </c>
      <c r="Z21" s="202">
        <v>2.16</v>
      </c>
      <c r="AA21" s="202">
        <v>1.4</v>
      </c>
      <c r="AB21" s="202">
        <v>0</v>
      </c>
      <c r="AC21" s="202">
        <v>1.06</v>
      </c>
      <c r="AD21" s="202">
        <v>22.43</v>
      </c>
      <c r="AE21" s="202">
        <v>0</v>
      </c>
      <c r="AF21" s="202">
        <v>0</v>
      </c>
      <c r="AG21" s="202">
        <v>32.700000000000003</v>
      </c>
      <c r="AH21" s="202">
        <v>0</v>
      </c>
      <c r="AI21" s="202">
        <v>5.66</v>
      </c>
      <c r="AJ21" s="202">
        <v>0</v>
      </c>
      <c r="AK21" s="202">
        <v>-36</v>
      </c>
      <c r="AL21" s="202">
        <v>0</v>
      </c>
      <c r="AM21" s="202">
        <v>0</v>
      </c>
      <c r="AN21" s="202">
        <v>0</v>
      </c>
      <c r="AO21" s="202">
        <v>172.17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0.28000000000000003</v>
      </c>
      <c r="AV21" s="202">
        <v>0.2</v>
      </c>
      <c r="AW21" s="202">
        <v>0</v>
      </c>
      <c r="AX21" s="202">
        <v>7.0000000000000007E-2</v>
      </c>
      <c r="AY21" s="202">
        <v>0.17</v>
      </c>
    </row>
    <row r="22" spans="1:51">
      <c r="A22" t="s">
        <v>64</v>
      </c>
      <c r="B22" s="202">
        <v>0</v>
      </c>
      <c r="C22" s="202">
        <v>0</v>
      </c>
      <c r="D22" s="202">
        <v>22.69</v>
      </c>
      <c r="E22" s="202">
        <v>0</v>
      </c>
      <c r="F22" s="202">
        <v>0</v>
      </c>
      <c r="G22" s="202">
        <v>36.409999999999997</v>
      </c>
      <c r="H22" s="202">
        <v>0</v>
      </c>
      <c r="I22" s="202">
        <v>0</v>
      </c>
      <c r="J22" s="202">
        <v>35.75</v>
      </c>
      <c r="K22" s="202">
        <v>240.23</v>
      </c>
      <c r="L22" s="202">
        <v>0.64</v>
      </c>
      <c r="M22" s="202">
        <v>2.34</v>
      </c>
      <c r="N22" s="202">
        <v>1.94</v>
      </c>
      <c r="O22" s="202">
        <v>2.71</v>
      </c>
      <c r="P22" s="202">
        <v>1.1499999999999999</v>
      </c>
      <c r="Q22" s="202">
        <v>0.35</v>
      </c>
      <c r="R22" s="202">
        <v>0.7</v>
      </c>
      <c r="S22" s="202">
        <v>0.43</v>
      </c>
      <c r="T22" s="202">
        <v>0</v>
      </c>
      <c r="U22" s="202">
        <v>0</v>
      </c>
      <c r="V22" s="202">
        <v>0.18</v>
      </c>
      <c r="W22" s="202">
        <v>0.72</v>
      </c>
      <c r="X22" s="202">
        <v>2.2999999999999998</v>
      </c>
      <c r="Y22" s="202">
        <v>0</v>
      </c>
      <c r="Z22" s="202">
        <v>2.16</v>
      </c>
      <c r="AA22" s="202">
        <v>1.4</v>
      </c>
      <c r="AB22" s="202">
        <v>0</v>
      </c>
      <c r="AC22" s="202">
        <v>1.06</v>
      </c>
      <c r="AD22" s="202">
        <v>22.43</v>
      </c>
      <c r="AE22" s="202">
        <v>0</v>
      </c>
      <c r="AF22" s="202">
        <v>0</v>
      </c>
      <c r="AG22" s="202">
        <v>32.700000000000003</v>
      </c>
      <c r="AH22" s="202">
        <v>0</v>
      </c>
      <c r="AI22" s="202">
        <v>5.66</v>
      </c>
      <c r="AJ22" s="202">
        <v>0</v>
      </c>
      <c r="AK22" s="202">
        <v>-36</v>
      </c>
      <c r="AL22" s="202">
        <v>0</v>
      </c>
      <c r="AM22" s="202">
        <v>0</v>
      </c>
      <c r="AN22" s="202">
        <v>0</v>
      </c>
      <c r="AO22" s="202">
        <v>172.17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0.28000000000000003</v>
      </c>
      <c r="AV22" s="202">
        <v>0.2</v>
      </c>
      <c r="AW22" s="202">
        <v>0</v>
      </c>
      <c r="AX22" s="202">
        <v>7.0000000000000007E-2</v>
      </c>
      <c r="AY22" s="202">
        <v>0.17</v>
      </c>
    </row>
    <row r="23" spans="1:51">
      <c r="A23" t="s">
        <v>65</v>
      </c>
      <c r="B23" s="202">
        <v>0</v>
      </c>
      <c r="C23" s="202">
        <v>0</v>
      </c>
      <c r="D23" s="202">
        <v>22.69</v>
      </c>
      <c r="E23" s="202">
        <v>0</v>
      </c>
      <c r="F23" s="202">
        <v>0</v>
      </c>
      <c r="G23" s="202">
        <v>36.409999999999997</v>
      </c>
      <c r="H23" s="202">
        <v>0</v>
      </c>
      <c r="I23" s="202">
        <v>0</v>
      </c>
      <c r="J23" s="202">
        <v>35.75</v>
      </c>
      <c r="K23" s="202">
        <v>203.57</v>
      </c>
      <c r="L23" s="202">
        <v>0.64</v>
      </c>
      <c r="M23" s="202">
        <v>2.34</v>
      </c>
      <c r="N23" s="202">
        <v>1.94</v>
      </c>
      <c r="O23" s="202">
        <v>2.71</v>
      </c>
      <c r="P23" s="202">
        <v>1.1499999999999999</v>
      </c>
      <c r="Q23" s="202">
        <v>0.35</v>
      </c>
      <c r="R23" s="202">
        <v>0.7</v>
      </c>
      <c r="S23" s="202">
        <v>0.43</v>
      </c>
      <c r="T23" s="202">
        <v>0</v>
      </c>
      <c r="U23" s="202">
        <v>0</v>
      </c>
      <c r="V23" s="202">
        <v>0.18</v>
      </c>
      <c r="W23" s="202">
        <v>0.72</v>
      </c>
      <c r="X23" s="202">
        <v>2.2999999999999998</v>
      </c>
      <c r="Y23" s="202">
        <v>0</v>
      </c>
      <c r="Z23" s="202">
        <v>2.16</v>
      </c>
      <c r="AA23" s="202">
        <v>1.4</v>
      </c>
      <c r="AB23" s="202">
        <v>0</v>
      </c>
      <c r="AC23" s="202">
        <v>1.06</v>
      </c>
      <c r="AD23" s="202">
        <v>22.43</v>
      </c>
      <c r="AE23" s="202">
        <v>0</v>
      </c>
      <c r="AF23" s="202">
        <v>0</v>
      </c>
      <c r="AG23" s="202">
        <v>32.700000000000003</v>
      </c>
      <c r="AH23" s="202">
        <v>0</v>
      </c>
      <c r="AI23" s="202">
        <v>5.66</v>
      </c>
      <c r="AJ23" s="202">
        <v>0</v>
      </c>
      <c r="AK23" s="202">
        <v>-36</v>
      </c>
      <c r="AL23" s="202">
        <v>0</v>
      </c>
      <c r="AM23" s="202">
        <v>0</v>
      </c>
      <c r="AN23" s="202">
        <v>0</v>
      </c>
      <c r="AO23" s="202">
        <v>172.17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0.28000000000000003</v>
      </c>
      <c r="AV23" s="202">
        <v>0.2</v>
      </c>
      <c r="AW23" s="202">
        <v>0</v>
      </c>
      <c r="AX23" s="202">
        <v>7.0000000000000007E-2</v>
      </c>
      <c r="AY23" s="202">
        <v>0.17</v>
      </c>
    </row>
    <row r="24" spans="1:51">
      <c r="A24" t="s">
        <v>66</v>
      </c>
      <c r="B24" s="202">
        <v>0</v>
      </c>
      <c r="C24" s="202">
        <v>0</v>
      </c>
      <c r="D24" s="202">
        <v>22.69</v>
      </c>
      <c r="E24" s="202">
        <v>0</v>
      </c>
      <c r="F24" s="202">
        <v>0</v>
      </c>
      <c r="G24" s="202">
        <v>36.409999999999997</v>
      </c>
      <c r="H24" s="202">
        <v>0</v>
      </c>
      <c r="I24" s="202">
        <v>0</v>
      </c>
      <c r="J24" s="202">
        <v>35.75</v>
      </c>
      <c r="K24" s="202">
        <v>203.57</v>
      </c>
      <c r="L24" s="202">
        <v>0.64</v>
      </c>
      <c r="M24" s="202">
        <v>2.34</v>
      </c>
      <c r="N24" s="202">
        <v>1.94</v>
      </c>
      <c r="O24" s="202">
        <v>2.71</v>
      </c>
      <c r="P24" s="202">
        <v>1.1499999999999999</v>
      </c>
      <c r="Q24" s="202">
        <v>0.35</v>
      </c>
      <c r="R24" s="202">
        <v>0.7</v>
      </c>
      <c r="S24" s="202">
        <v>0.43</v>
      </c>
      <c r="T24" s="202">
        <v>0</v>
      </c>
      <c r="U24" s="202">
        <v>0</v>
      </c>
      <c r="V24" s="202">
        <v>0.18</v>
      </c>
      <c r="W24" s="202">
        <v>0.72</v>
      </c>
      <c r="X24" s="202">
        <v>2.2999999999999998</v>
      </c>
      <c r="Y24" s="202">
        <v>0</v>
      </c>
      <c r="Z24" s="202">
        <v>2.16</v>
      </c>
      <c r="AA24" s="202">
        <v>1.4</v>
      </c>
      <c r="AB24" s="202">
        <v>0</v>
      </c>
      <c r="AC24" s="202">
        <v>1.06</v>
      </c>
      <c r="AD24" s="202">
        <v>22.43</v>
      </c>
      <c r="AE24" s="202">
        <v>0</v>
      </c>
      <c r="AF24" s="202">
        <v>0</v>
      </c>
      <c r="AG24" s="202">
        <v>32.700000000000003</v>
      </c>
      <c r="AH24" s="202">
        <v>0</v>
      </c>
      <c r="AI24" s="202">
        <v>5.66</v>
      </c>
      <c r="AJ24" s="202">
        <v>0</v>
      </c>
      <c r="AK24" s="202">
        <v>-36</v>
      </c>
      <c r="AL24" s="202">
        <v>0</v>
      </c>
      <c r="AM24" s="202">
        <v>0</v>
      </c>
      <c r="AN24" s="202">
        <v>0</v>
      </c>
      <c r="AO24" s="202">
        <v>172.17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0.28000000000000003</v>
      </c>
      <c r="AV24" s="202">
        <v>0.2</v>
      </c>
      <c r="AW24" s="202">
        <v>0</v>
      </c>
      <c r="AX24" s="202">
        <v>7.0000000000000007E-2</v>
      </c>
      <c r="AY24" s="202">
        <v>0.17</v>
      </c>
    </row>
    <row r="25" spans="1:51">
      <c r="A25" t="s">
        <v>67</v>
      </c>
      <c r="B25" s="202">
        <v>0</v>
      </c>
      <c r="C25" s="202">
        <v>0</v>
      </c>
      <c r="D25" s="202">
        <v>22.69</v>
      </c>
      <c r="E25" s="202">
        <v>0</v>
      </c>
      <c r="F25" s="202">
        <v>0</v>
      </c>
      <c r="G25" s="202">
        <v>36.409999999999997</v>
      </c>
      <c r="H25" s="202">
        <v>0</v>
      </c>
      <c r="I25" s="202">
        <v>0</v>
      </c>
      <c r="J25" s="202">
        <v>35.75</v>
      </c>
      <c r="K25" s="202">
        <v>203.57</v>
      </c>
      <c r="L25" s="202">
        <v>0.64</v>
      </c>
      <c r="M25" s="202">
        <v>2.34</v>
      </c>
      <c r="N25" s="202">
        <v>1.94</v>
      </c>
      <c r="O25" s="202">
        <v>2.71</v>
      </c>
      <c r="P25" s="202">
        <v>1.1499999999999999</v>
      </c>
      <c r="Q25" s="202">
        <v>0.35</v>
      </c>
      <c r="R25" s="202">
        <v>0.7</v>
      </c>
      <c r="S25" s="202">
        <v>0.43</v>
      </c>
      <c r="T25" s="202">
        <v>0</v>
      </c>
      <c r="U25" s="202">
        <v>0</v>
      </c>
      <c r="V25" s="202">
        <v>0.18</v>
      </c>
      <c r="W25" s="202">
        <v>0.72</v>
      </c>
      <c r="X25" s="202">
        <v>2.2999999999999998</v>
      </c>
      <c r="Y25" s="202">
        <v>0</v>
      </c>
      <c r="Z25" s="202">
        <v>2.16</v>
      </c>
      <c r="AA25" s="202">
        <v>1.4</v>
      </c>
      <c r="AB25" s="202">
        <v>0</v>
      </c>
      <c r="AC25" s="202">
        <v>1.06</v>
      </c>
      <c r="AD25" s="202">
        <v>22.43</v>
      </c>
      <c r="AE25" s="202">
        <v>0</v>
      </c>
      <c r="AF25" s="202">
        <v>0</v>
      </c>
      <c r="AG25" s="202">
        <v>32.700000000000003</v>
      </c>
      <c r="AH25" s="202">
        <v>0</v>
      </c>
      <c r="AI25" s="202">
        <v>5.66</v>
      </c>
      <c r="AJ25" s="202">
        <v>0</v>
      </c>
      <c r="AK25" s="202">
        <v>-36</v>
      </c>
      <c r="AL25" s="202">
        <v>0</v>
      </c>
      <c r="AM25" s="202">
        <v>0</v>
      </c>
      <c r="AN25" s="202">
        <v>0</v>
      </c>
      <c r="AO25" s="202">
        <v>172.17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0.28000000000000003</v>
      </c>
      <c r="AV25" s="202">
        <v>0.2</v>
      </c>
      <c r="AW25" s="202">
        <v>0</v>
      </c>
      <c r="AX25" s="202">
        <v>7.0000000000000007E-2</v>
      </c>
      <c r="AY25" s="202">
        <v>0.17</v>
      </c>
    </row>
    <row r="26" spans="1:51">
      <c r="A26" t="s">
        <v>68</v>
      </c>
      <c r="B26" s="202">
        <v>0</v>
      </c>
      <c r="C26" s="202">
        <v>0</v>
      </c>
      <c r="D26" s="202">
        <v>22.69</v>
      </c>
      <c r="E26" s="202">
        <v>0</v>
      </c>
      <c r="F26" s="202">
        <v>0</v>
      </c>
      <c r="G26" s="202">
        <v>36.409999999999997</v>
      </c>
      <c r="H26" s="202">
        <v>0</v>
      </c>
      <c r="I26" s="202">
        <v>0</v>
      </c>
      <c r="J26" s="202">
        <v>35.75</v>
      </c>
      <c r="K26" s="202">
        <v>184.27</v>
      </c>
      <c r="L26" s="202">
        <v>0.64</v>
      </c>
      <c r="M26" s="202">
        <v>2.34</v>
      </c>
      <c r="N26" s="202">
        <v>1.94</v>
      </c>
      <c r="O26" s="202">
        <v>2.71</v>
      </c>
      <c r="P26" s="202">
        <v>1.1499999999999999</v>
      </c>
      <c r="Q26" s="202">
        <v>0.35</v>
      </c>
      <c r="R26" s="202">
        <v>0.7</v>
      </c>
      <c r="S26" s="202">
        <v>0.43</v>
      </c>
      <c r="T26" s="202">
        <v>0</v>
      </c>
      <c r="U26" s="202">
        <v>0</v>
      </c>
      <c r="V26" s="202">
        <v>0.18</v>
      </c>
      <c r="W26" s="202">
        <v>0.72</v>
      </c>
      <c r="X26" s="202">
        <v>2.2999999999999998</v>
      </c>
      <c r="Y26" s="202">
        <v>0</v>
      </c>
      <c r="Z26" s="202">
        <v>2.16</v>
      </c>
      <c r="AA26" s="202">
        <v>1.4</v>
      </c>
      <c r="AB26" s="202">
        <v>0</v>
      </c>
      <c r="AC26" s="202">
        <v>1.06</v>
      </c>
      <c r="AD26" s="202">
        <v>22.43</v>
      </c>
      <c r="AE26" s="202">
        <v>0</v>
      </c>
      <c r="AF26" s="202">
        <v>0</v>
      </c>
      <c r="AG26" s="202">
        <v>32.700000000000003</v>
      </c>
      <c r="AH26" s="202">
        <v>0</v>
      </c>
      <c r="AI26" s="202">
        <v>5.66</v>
      </c>
      <c r="AJ26" s="202">
        <v>0</v>
      </c>
      <c r="AK26" s="202">
        <v>-36</v>
      </c>
      <c r="AL26" s="202">
        <v>0</v>
      </c>
      <c r="AM26" s="202">
        <v>0</v>
      </c>
      <c r="AN26" s="202">
        <v>0</v>
      </c>
      <c r="AO26" s="202">
        <v>172.17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0.28000000000000003</v>
      </c>
      <c r="AV26" s="202">
        <v>0.2</v>
      </c>
      <c r="AW26" s="202">
        <v>0</v>
      </c>
      <c r="AX26" s="202">
        <v>7.0000000000000007E-2</v>
      </c>
      <c r="AY26" s="202">
        <v>0.17</v>
      </c>
    </row>
    <row r="27" spans="1:51">
      <c r="A27" t="s">
        <v>69</v>
      </c>
      <c r="B27" s="202">
        <v>0</v>
      </c>
      <c r="C27" s="202">
        <v>0</v>
      </c>
      <c r="D27" s="202">
        <v>22.69</v>
      </c>
      <c r="E27" s="202">
        <v>0</v>
      </c>
      <c r="F27" s="202">
        <v>0</v>
      </c>
      <c r="G27" s="202">
        <v>36.409999999999997</v>
      </c>
      <c r="H27" s="202">
        <v>0</v>
      </c>
      <c r="I27" s="202">
        <v>0</v>
      </c>
      <c r="J27" s="202">
        <v>35.75</v>
      </c>
      <c r="K27" s="202">
        <v>164.98</v>
      </c>
      <c r="L27" s="202">
        <v>0.64</v>
      </c>
      <c r="M27" s="202">
        <v>2.34</v>
      </c>
      <c r="N27" s="202">
        <v>1.94</v>
      </c>
      <c r="O27" s="202">
        <v>2.71</v>
      </c>
      <c r="P27" s="202">
        <v>1.1499999999999999</v>
      </c>
      <c r="Q27" s="202">
        <v>0.35</v>
      </c>
      <c r="R27" s="202">
        <v>0.7</v>
      </c>
      <c r="S27" s="202">
        <v>0.43</v>
      </c>
      <c r="T27" s="202">
        <v>0</v>
      </c>
      <c r="U27" s="202">
        <v>0</v>
      </c>
      <c r="V27" s="202">
        <v>0.18</v>
      </c>
      <c r="W27" s="202">
        <v>0.72</v>
      </c>
      <c r="X27" s="202">
        <v>2.2999999999999998</v>
      </c>
      <c r="Y27" s="202">
        <v>0</v>
      </c>
      <c r="Z27" s="202">
        <v>2.16</v>
      </c>
      <c r="AA27" s="202">
        <v>1.4</v>
      </c>
      <c r="AB27" s="202">
        <v>0</v>
      </c>
      <c r="AC27" s="202">
        <v>1.06</v>
      </c>
      <c r="AD27" s="202">
        <v>22.43</v>
      </c>
      <c r="AE27" s="202">
        <v>0</v>
      </c>
      <c r="AF27" s="202">
        <v>0</v>
      </c>
      <c r="AG27" s="202">
        <v>32.700000000000003</v>
      </c>
      <c r="AH27" s="202">
        <v>0</v>
      </c>
      <c r="AI27" s="202">
        <v>5.66</v>
      </c>
      <c r="AJ27" s="202">
        <v>0</v>
      </c>
      <c r="AK27" s="202">
        <v>-36</v>
      </c>
      <c r="AL27" s="202">
        <v>0</v>
      </c>
      <c r="AM27" s="202">
        <v>0</v>
      </c>
      <c r="AN27" s="202">
        <v>0</v>
      </c>
      <c r="AO27" s="202">
        <v>172.17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0.28000000000000003</v>
      </c>
      <c r="AV27" s="202">
        <v>0.2</v>
      </c>
      <c r="AW27" s="202">
        <v>0</v>
      </c>
      <c r="AX27" s="202">
        <v>7.0000000000000007E-2</v>
      </c>
      <c r="AY27" s="202">
        <v>0.17</v>
      </c>
    </row>
    <row r="28" spans="1:51">
      <c r="A28" t="s">
        <v>70</v>
      </c>
      <c r="B28" s="202">
        <v>0</v>
      </c>
      <c r="C28" s="202">
        <v>0</v>
      </c>
      <c r="D28" s="202">
        <v>22.69</v>
      </c>
      <c r="E28" s="202">
        <v>0</v>
      </c>
      <c r="F28" s="202">
        <v>0</v>
      </c>
      <c r="G28" s="202">
        <v>36.409999999999997</v>
      </c>
      <c r="H28" s="202">
        <v>0</v>
      </c>
      <c r="I28" s="202">
        <v>0</v>
      </c>
      <c r="J28" s="202">
        <v>35.75</v>
      </c>
      <c r="K28" s="202">
        <v>145.69</v>
      </c>
      <c r="L28" s="202">
        <v>0.64</v>
      </c>
      <c r="M28" s="202">
        <v>2.34</v>
      </c>
      <c r="N28" s="202">
        <v>1.94</v>
      </c>
      <c r="O28" s="202">
        <v>2.71</v>
      </c>
      <c r="P28" s="202">
        <v>1.1499999999999999</v>
      </c>
      <c r="Q28" s="202">
        <v>0.35</v>
      </c>
      <c r="R28" s="202">
        <v>0.7</v>
      </c>
      <c r="S28" s="202">
        <v>0.43</v>
      </c>
      <c r="T28" s="202">
        <v>0</v>
      </c>
      <c r="U28" s="202">
        <v>0</v>
      </c>
      <c r="V28" s="202">
        <v>0.18</v>
      </c>
      <c r="W28" s="202">
        <v>0.72</v>
      </c>
      <c r="X28" s="202">
        <v>2.2999999999999998</v>
      </c>
      <c r="Y28" s="202">
        <v>0</v>
      </c>
      <c r="Z28" s="202">
        <v>2.16</v>
      </c>
      <c r="AA28" s="202">
        <v>1.4</v>
      </c>
      <c r="AB28" s="202">
        <v>0</v>
      </c>
      <c r="AC28" s="202">
        <v>1.06</v>
      </c>
      <c r="AD28" s="202">
        <v>22.43</v>
      </c>
      <c r="AE28" s="202">
        <v>0</v>
      </c>
      <c r="AF28" s="202">
        <v>0</v>
      </c>
      <c r="AG28" s="202">
        <v>32.700000000000003</v>
      </c>
      <c r="AH28" s="202">
        <v>0</v>
      </c>
      <c r="AI28" s="202">
        <v>5.66</v>
      </c>
      <c r="AJ28" s="202">
        <v>0</v>
      </c>
      <c r="AK28" s="202">
        <v>-36</v>
      </c>
      <c r="AL28" s="202">
        <v>0</v>
      </c>
      <c r="AM28" s="202">
        <v>0</v>
      </c>
      <c r="AN28" s="202">
        <v>0</v>
      </c>
      <c r="AO28" s="202">
        <v>172.17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0.28000000000000003</v>
      </c>
      <c r="AV28" s="202">
        <v>0.2</v>
      </c>
      <c r="AW28" s="202">
        <v>0</v>
      </c>
      <c r="AX28" s="202">
        <v>7.0000000000000007E-2</v>
      </c>
      <c r="AY28" s="202">
        <v>0.17</v>
      </c>
    </row>
    <row r="29" spans="1:51">
      <c r="A29" t="s">
        <v>71</v>
      </c>
      <c r="B29" s="202">
        <v>0</v>
      </c>
      <c r="C29" s="202">
        <v>0</v>
      </c>
      <c r="D29" s="202">
        <v>22.69</v>
      </c>
      <c r="E29" s="202">
        <v>0</v>
      </c>
      <c r="F29" s="202">
        <v>0</v>
      </c>
      <c r="G29" s="202">
        <v>36.409999999999997</v>
      </c>
      <c r="H29" s="202">
        <v>0</v>
      </c>
      <c r="I29" s="202">
        <v>0</v>
      </c>
      <c r="J29" s="202">
        <v>35.75</v>
      </c>
      <c r="K29" s="202">
        <v>240.23</v>
      </c>
      <c r="L29" s="202">
        <v>0.64</v>
      </c>
      <c r="M29" s="202">
        <v>2.34</v>
      </c>
      <c r="N29" s="202">
        <v>1.94</v>
      </c>
      <c r="O29" s="202">
        <v>2.71</v>
      </c>
      <c r="P29" s="202">
        <v>1.1499999999999999</v>
      </c>
      <c r="Q29" s="202">
        <v>0.35</v>
      </c>
      <c r="R29" s="202">
        <v>0.7</v>
      </c>
      <c r="S29" s="202">
        <v>0.43</v>
      </c>
      <c r="T29" s="202">
        <v>0</v>
      </c>
      <c r="U29" s="202">
        <v>0</v>
      </c>
      <c r="V29" s="202">
        <v>0.18</v>
      </c>
      <c r="W29" s="202">
        <v>0.72</v>
      </c>
      <c r="X29" s="202">
        <v>2.2999999999999998</v>
      </c>
      <c r="Y29" s="202">
        <v>0</v>
      </c>
      <c r="Z29" s="202">
        <v>2.16</v>
      </c>
      <c r="AA29" s="202">
        <v>1.4</v>
      </c>
      <c r="AB29" s="202">
        <v>0</v>
      </c>
      <c r="AC29" s="202">
        <v>1.06</v>
      </c>
      <c r="AD29" s="202">
        <v>22.43</v>
      </c>
      <c r="AE29" s="202">
        <v>0</v>
      </c>
      <c r="AF29" s="202">
        <v>0</v>
      </c>
      <c r="AG29" s="202">
        <v>32.700000000000003</v>
      </c>
      <c r="AH29" s="202">
        <v>0</v>
      </c>
      <c r="AI29" s="202">
        <v>5.66</v>
      </c>
      <c r="AJ29" s="202">
        <v>0</v>
      </c>
      <c r="AK29" s="202">
        <v>-36</v>
      </c>
      <c r="AL29" s="202">
        <v>0</v>
      </c>
      <c r="AM29" s="202">
        <v>0</v>
      </c>
      <c r="AN29" s="202">
        <v>0</v>
      </c>
      <c r="AO29" s="202">
        <v>172.17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0.28000000000000003</v>
      </c>
      <c r="AV29" s="202">
        <v>0.2</v>
      </c>
      <c r="AW29" s="202">
        <v>0</v>
      </c>
      <c r="AX29" s="202">
        <v>7.0000000000000007E-2</v>
      </c>
      <c r="AY29" s="202">
        <v>0.17</v>
      </c>
    </row>
    <row r="30" spans="1:51">
      <c r="A30" t="s">
        <v>72</v>
      </c>
      <c r="B30" s="202">
        <v>0</v>
      </c>
      <c r="C30" s="202">
        <v>0</v>
      </c>
      <c r="D30" s="202">
        <v>22.69</v>
      </c>
      <c r="E30" s="202">
        <v>0</v>
      </c>
      <c r="F30" s="202">
        <v>0</v>
      </c>
      <c r="G30" s="202">
        <v>36.409999999999997</v>
      </c>
      <c r="H30" s="202">
        <v>0</v>
      </c>
      <c r="I30" s="202">
        <v>0</v>
      </c>
      <c r="J30" s="202">
        <v>35.75</v>
      </c>
      <c r="K30" s="202">
        <v>240.23</v>
      </c>
      <c r="L30" s="202">
        <v>0.64</v>
      </c>
      <c r="M30" s="202">
        <v>2.34</v>
      </c>
      <c r="N30" s="202">
        <v>1.94</v>
      </c>
      <c r="O30" s="202">
        <v>2.71</v>
      </c>
      <c r="P30" s="202">
        <v>1.1499999999999999</v>
      </c>
      <c r="Q30" s="202">
        <v>0.35</v>
      </c>
      <c r="R30" s="202">
        <v>0.7</v>
      </c>
      <c r="S30" s="202">
        <v>0.43</v>
      </c>
      <c r="T30" s="202">
        <v>0</v>
      </c>
      <c r="U30" s="202">
        <v>0</v>
      </c>
      <c r="V30" s="202">
        <v>0.18</v>
      </c>
      <c r="W30" s="202">
        <v>0.72</v>
      </c>
      <c r="X30" s="202">
        <v>2.2999999999999998</v>
      </c>
      <c r="Y30" s="202">
        <v>0</v>
      </c>
      <c r="Z30" s="202">
        <v>2.16</v>
      </c>
      <c r="AA30" s="202">
        <v>1.4</v>
      </c>
      <c r="AB30" s="202">
        <v>0</v>
      </c>
      <c r="AC30" s="202">
        <v>1.06</v>
      </c>
      <c r="AD30" s="202">
        <v>22.43</v>
      </c>
      <c r="AE30" s="202">
        <v>0</v>
      </c>
      <c r="AF30" s="202">
        <v>0</v>
      </c>
      <c r="AG30" s="202">
        <v>32.700000000000003</v>
      </c>
      <c r="AH30" s="202">
        <v>0</v>
      </c>
      <c r="AI30" s="202">
        <v>5.66</v>
      </c>
      <c r="AJ30" s="202">
        <v>0</v>
      </c>
      <c r="AK30" s="202">
        <v>-36</v>
      </c>
      <c r="AL30" s="202">
        <v>0</v>
      </c>
      <c r="AM30" s="202">
        <v>0</v>
      </c>
      <c r="AN30" s="202">
        <v>0</v>
      </c>
      <c r="AO30" s="202">
        <v>172.17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0.28000000000000003</v>
      </c>
      <c r="AV30" s="202">
        <v>0.2</v>
      </c>
      <c r="AW30" s="202">
        <v>0</v>
      </c>
      <c r="AX30" s="202">
        <v>7.0000000000000007E-2</v>
      </c>
      <c r="AY30" s="202">
        <v>0.17</v>
      </c>
    </row>
    <row r="31" spans="1:51">
      <c r="A31" t="s">
        <v>73</v>
      </c>
      <c r="B31" s="202">
        <v>0</v>
      </c>
      <c r="C31" s="202">
        <v>0</v>
      </c>
      <c r="D31" s="202">
        <v>22.69</v>
      </c>
      <c r="E31" s="202">
        <v>0</v>
      </c>
      <c r="F31" s="202">
        <v>0</v>
      </c>
      <c r="G31" s="202">
        <v>36.11</v>
      </c>
      <c r="H31" s="202">
        <v>0</v>
      </c>
      <c r="I31" s="202">
        <v>0</v>
      </c>
      <c r="J31" s="202">
        <v>35.75</v>
      </c>
      <c r="K31" s="202">
        <v>240.23</v>
      </c>
      <c r="L31" s="202">
        <v>8.6</v>
      </c>
      <c r="M31" s="202">
        <v>2.34</v>
      </c>
      <c r="N31" s="202">
        <v>1.94</v>
      </c>
      <c r="O31" s="202">
        <v>2.71</v>
      </c>
      <c r="P31" s="202">
        <v>1.1499999999999999</v>
      </c>
      <c r="Q31" s="202">
        <v>4.37</v>
      </c>
      <c r="R31" s="202">
        <v>9.2100000000000009</v>
      </c>
      <c r="S31" s="202">
        <v>5.63</v>
      </c>
      <c r="T31" s="202">
        <v>0</v>
      </c>
      <c r="U31" s="202">
        <v>0</v>
      </c>
      <c r="V31" s="202">
        <v>0.18</v>
      </c>
      <c r="W31" s="202">
        <v>0.72</v>
      </c>
      <c r="X31" s="202">
        <v>2.2999999999999998</v>
      </c>
      <c r="Y31" s="202">
        <v>0</v>
      </c>
      <c r="Z31" s="202">
        <v>2.87</v>
      </c>
      <c r="AA31" s="202">
        <v>24.18</v>
      </c>
      <c r="AB31" s="202">
        <v>0</v>
      </c>
      <c r="AC31" s="202">
        <v>1.06</v>
      </c>
      <c r="AD31" s="202">
        <v>22.43</v>
      </c>
      <c r="AE31" s="202">
        <v>0</v>
      </c>
      <c r="AF31" s="202">
        <v>0</v>
      </c>
      <c r="AG31" s="202">
        <v>32.700000000000003</v>
      </c>
      <c r="AH31" s="202">
        <v>0</v>
      </c>
      <c r="AI31" s="202">
        <v>5.66</v>
      </c>
      <c r="AJ31" s="202">
        <v>0</v>
      </c>
      <c r="AK31" s="202">
        <v>-36</v>
      </c>
      <c r="AL31" s="202">
        <v>0</v>
      </c>
      <c r="AM31" s="202">
        <v>0</v>
      </c>
      <c r="AN31" s="202">
        <v>0</v>
      </c>
      <c r="AO31" s="202">
        <v>172.17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0.28000000000000003</v>
      </c>
      <c r="AV31" s="202">
        <v>0.2</v>
      </c>
      <c r="AW31" s="202">
        <v>0</v>
      </c>
      <c r="AX31" s="202">
        <v>7.0000000000000007E-2</v>
      </c>
      <c r="AY31" s="202">
        <v>0.36</v>
      </c>
    </row>
    <row r="32" spans="1:51">
      <c r="A32" t="s">
        <v>74</v>
      </c>
      <c r="B32" s="202">
        <v>0</v>
      </c>
      <c r="C32" s="202">
        <v>0</v>
      </c>
      <c r="D32" s="202">
        <v>22.69</v>
      </c>
      <c r="E32" s="202">
        <v>0</v>
      </c>
      <c r="F32" s="202">
        <v>0</v>
      </c>
      <c r="G32" s="202">
        <v>36.11</v>
      </c>
      <c r="H32" s="202">
        <v>0</v>
      </c>
      <c r="I32" s="202">
        <v>0</v>
      </c>
      <c r="J32" s="202">
        <v>35.75</v>
      </c>
      <c r="K32" s="202">
        <v>240.23</v>
      </c>
      <c r="L32" s="202">
        <v>8.6</v>
      </c>
      <c r="M32" s="202">
        <v>2.34</v>
      </c>
      <c r="N32" s="202">
        <v>1.94</v>
      </c>
      <c r="O32" s="202">
        <v>2.71</v>
      </c>
      <c r="P32" s="202">
        <v>1.1499999999999999</v>
      </c>
      <c r="Q32" s="202">
        <v>4.37</v>
      </c>
      <c r="R32" s="202">
        <v>9.2100000000000009</v>
      </c>
      <c r="S32" s="202">
        <v>5.63</v>
      </c>
      <c r="T32" s="202">
        <v>0</v>
      </c>
      <c r="U32" s="202">
        <v>0</v>
      </c>
      <c r="V32" s="202">
        <v>0.18</v>
      </c>
      <c r="W32" s="202">
        <v>0.72</v>
      </c>
      <c r="X32" s="202">
        <v>2.2999999999999998</v>
      </c>
      <c r="Y32" s="202">
        <v>0</v>
      </c>
      <c r="Z32" s="202">
        <v>2.87</v>
      </c>
      <c r="AA32" s="202">
        <v>24.18</v>
      </c>
      <c r="AB32" s="202">
        <v>0</v>
      </c>
      <c r="AC32" s="202">
        <v>1.06</v>
      </c>
      <c r="AD32" s="202">
        <v>22.43</v>
      </c>
      <c r="AE32" s="202">
        <v>0</v>
      </c>
      <c r="AF32" s="202">
        <v>0</v>
      </c>
      <c r="AG32" s="202">
        <v>32.700000000000003</v>
      </c>
      <c r="AH32" s="202">
        <v>0</v>
      </c>
      <c r="AI32" s="202">
        <v>5.66</v>
      </c>
      <c r="AJ32" s="202">
        <v>0</v>
      </c>
      <c r="AK32" s="202">
        <v>-36</v>
      </c>
      <c r="AL32" s="202">
        <v>0</v>
      </c>
      <c r="AM32" s="202">
        <v>0</v>
      </c>
      <c r="AN32" s="202">
        <v>0</v>
      </c>
      <c r="AO32" s="202">
        <v>172.17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0.28000000000000003</v>
      </c>
      <c r="AV32" s="202">
        <v>0.2</v>
      </c>
      <c r="AW32" s="202">
        <v>0</v>
      </c>
      <c r="AX32" s="202">
        <v>7.0000000000000007E-2</v>
      </c>
      <c r="AY32" s="202">
        <v>0.36</v>
      </c>
    </row>
    <row r="33" spans="1:51">
      <c r="A33" t="s">
        <v>75</v>
      </c>
      <c r="B33" s="202">
        <v>0</v>
      </c>
      <c r="C33" s="202">
        <v>0</v>
      </c>
      <c r="D33" s="202">
        <v>22.69</v>
      </c>
      <c r="E33" s="202">
        <v>0</v>
      </c>
      <c r="F33" s="202">
        <v>0</v>
      </c>
      <c r="G33" s="202">
        <v>36.11</v>
      </c>
      <c r="H33" s="202">
        <v>0</v>
      </c>
      <c r="I33" s="202">
        <v>0</v>
      </c>
      <c r="J33" s="202">
        <v>35.75</v>
      </c>
      <c r="K33" s="202">
        <v>235.89</v>
      </c>
      <c r="L33" s="202">
        <v>8.6</v>
      </c>
      <c r="M33" s="202">
        <v>2.34</v>
      </c>
      <c r="N33" s="202">
        <v>1.94</v>
      </c>
      <c r="O33" s="202">
        <v>2.71</v>
      </c>
      <c r="P33" s="202">
        <v>1.1499999999999999</v>
      </c>
      <c r="Q33" s="202">
        <v>4.37</v>
      </c>
      <c r="R33" s="202">
        <v>9.2100000000000009</v>
      </c>
      <c r="S33" s="202">
        <v>5.63</v>
      </c>
      <c r="T33" s="202">
        <v>0</v>
      </c>
      <c r="U33" s="202">
        <v>0</v>
      </c>
      <c r="V33" s="202">
        <v>0.18</v>
      </c>
      <c r="W33" s="202">
        <v>0.72</v>
      </c>
      <c r="X33" s="202">
        <v>2.2999999999999998</v>
      </c>
      <c r="Y33" s="202">
        <v>0</v>
      </c>
      <c r="Z33" s="202">
        <v>2.87</v>
      </c>
      <c r="AA33" s="202">
        <v>24.18</v>
      </c>
      <c r="AB33" s="202">
        <v>0</v>
      </c>
      <c r="AC33" s="202">
        <v>1.06</v>
      </c>
      <c r="AD33" s="202">
        <v>22.43</v>
      </c>
      <c r="AE33" s="202">
        <v>0</v>
      </c>
      <c r="AF33" s="202">
        <v>0</v>
      </c>
      <c r="AG33" s="202">
        <v>32.700000000000003</v>
      </c>
      <c r="AH33" s="202">
        <v>0</v>
      </c>
      <c r="AI33" s="202">
        <v>5.66</v>
      </c>
      <c r="AJ33" s="202">
        <v>0</v>
      </c>
      <c r="AK33" s="202">
        <v>-36</v>
      </c>
      <c r="AL33" s="202">
        <v>0</v>
      </c>
      <c r="AM33" s="202">
        <v>0</v>
      </c>
      <c r="AN33" s="202">
        <v>0</v>
      </c>
      <c r="AO33" s="202">
        <v>172.17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0.28000000000000003</v>
      </c>
      <c r="AV33" s="202">
        <v>0.2</v>
      </c>
      <c r="AW33" s="202">
        <v>0</v>
      </c>
      <c r="AX33" s="202">
        <v>7.0000000000000007E-2</v>
      </c>
      <c r="AY33" s="202">
        <v>0.36</v>
      </c>
    </row>
    <row r="34" spans="1:51">
      <c r="A34" t="s">
        <v>76</v>
      </c>
      <c r="B34" s="202">
        <v>0</v>
      </c>
      <c r="C34" s="202">
        <v>0</v>
      </c>
      <c r="D34" s="202">
        <v>22.69</v>
      </c>
      <c r="E34" s="202">
        <v>0</v>
      </c>
      <c r="F34" s="202">
        <v>0</v>
      </c>
      <c r="G34" s="202">
        <v>36.11</v>
      </c>
      <c r="H34" s="202">
        <v>0</v>
      </c>
      <c r="I34" s="202">
        <v>0</v>
      </c>
      <c r="J34" s="202">
        <v>35.15</v>
      </c>
      <c r="K34" s="202">
        <v>240.22</v>
      </c>
      <c r="L34" s="202">
        <v>8.6</v>
      </c>
      <c r="M34" s="202">
        <v>2.34</v>
      </c>
      <c r="N34" s="202">
        <v>1.94</v>
      </c>
      <c r="O34" s="202">
        <v>2.71</v>
      </c>
      <c r="P34" s="202">
        <v>1.1499999999999999</v>
      </c>
      <c r="Q34" s="202">
        <v>4.37</v>
      </c>
      <c r="R34" s="202">
        <v>9.2100000000000009</v>
      </c>
      <c r="S34" s="202">
        <v>5.63</v>
      </c>
      <c r="T34" s="202">
        <v>0</v>
      </c>
      <c r="U34" s="202">
        <v>0</v>
      </c>
      <c r="V34" s="202">
        <v>0.18</v>
      </c>
      <c r="W34" s="202">
        <v>0.72</v>
      </c>
      <c r="X34" s="202">
        <v>2.2999999999999998</v>
      </c>
      <c r="Y34" s="202">
        <v>0</v>
      </c>
      <c r="Z34" s="202">
        <v>2.87</v>
      </c>
      <c r="AA34" s="202">
        <v>24.18</v>
      </c>
      <c r="AB34" s="202">
        <v>0</v>
      </c>
      <c r="AC34" s="202">
        <v>1.06</v>
      </c>
      <c r="AD34" s="202">
        <v>22.43</v>
      </c>
      <c r="AE34" s="202">
        <v>0</v>
      </c>
      <c r="AF34" s="202">
        <v>0</v>
      </c>
      <c r="AG34" s="202">
        <v>32.700000000000003</v>
      </c>
      <c r="AH34" s="202">
        <v>0</v>
      </c>
      <c r="AI34" s="202">
        <v>5.66</v>
      </c>
      <c r="AJ34" s="202">
        <v>0</v>
      </c>
      <c r="AK34" s="202">
        <v>-36</v>
      </c>
      <c r="AL34" s="202">
        <v>0</v>
      </c>
      <c r="AM34" s="202">
        <v>0</v>
      </c>
      <c r="AN34" s="202">
        <v>0</v>
      </c>
      <c r="AO34" s="202">
        <v>172.17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0.28000000000000003</v>
      </c>
      <c r="AV34" s="202">
        <v>0.2</v>
      </c>
      <c r="AW34" s="202">
        <v>0</v>
      </c>
      <c r="AX34" s="202">
        <v>7.0000000000000007E-2</v>
      </c>
      <c r="AY34" s="202">
        <v>0.36</v>
      </c>
    </row>
    <row r="35" spans="1:51">
      <c r="A35" t="s">
        <v>77</v>
      </c>
      <c r="B35" s="202">
        <v>0</v>
      </c>
      <c r="C35" s="202">
        <v>0</v>
      </c>
      <c r="D35" s="202">
        <v>22.4</v>
      </c>
      <c r="E35" s="202">
        <v>0</v>
      </c>
      <c r="F35" s="202">
        <v>0</v>
      </c>
      <c r="G35" s="202">
        <v>36.11</v>
      </c>
      <c r="H35" s="202">
        <v>0</v>
      </c>
      <c r="I35" s="202">
        <v>0</v>
      </c>
      <c r="J35" s="202">
        <v>35.15</v>
      </c>
      <c r="K35" s="202">
        <v>240.22</v>
      </c>
      <c r="L35" s="202">
        <v>8.6</v>
      </c>
      <c r="M35" s="202">
        <v>2.34</v>
      </c>
      <c r="N35" s="202">
        <v>1.94</v>
      </c>
      <c r="O35" s="202">
        <v>2.71</v>
      </c>
      <c r="P35" s="202">
        <v>1.1499999999999999</v>
      </c>
      <c r="Q35" s="202">
        <v>4.37</v>
      </c>
      <c r="R35" s="202">
        <v>8.9</v>
      </c>
      <c r="S35" s="202">
        <v>5.42</v>
      </c>
      <c r="T35" s="202">
        <v>0</v>
      </c>
      <c r="U35" s="202">
        <v>0</v>
      </c>
      <c r="V35" s="202">
        <v>0.18</v>
      </c>
      <c r="W35" s="202">
        <v>0.72</v>
      </c>
      <c r="X35" s="202">
        <v>2.2999999999999998</v>
      </c>
      <c r="Y35" s="202">
        <v>0</v>
      </c>
      <c r="Z35" s="202">
        <v>2.87</v>
      </c>
      <c r="AA35" s="202">
        <v>24.19</v>
      </c>
      <c r="AB35" s="202">
        <v>0</v>
      </c>
      <c r="AC35" s="202">
        <v>1.06</v>
      </c>
      <c r="AD35" s="202">
        <v>22.43</v>
      </c>
      <c r="AE35" s="202">
        <v>0</v>
      </c>
      <c r="AF35" s="202">
        <v>0</v>
      </c>
      <c r="AG35" s="202">
        <v>33.270000000000003</v>
      </c>
      <c r="AH35" s="202">
        <v>0</v>
      </c>
      <c r="AI35" s="202">
        <v>5.66</v>
      </c>
      <c r="AJ35" s="202">
        <v>0</v>
      </c>
      <c r="AK35" s="202">
        <v>-36</v>
      </c>
      <c r="AL35" s="202">
        <v>0</v>
      </c>
      <c r="AM35" s="202">
        <v>0</v>
      </c>
      <c r="AN35" s="202">
        <v>0</v>
      </c>
      <c r="AO35" s="202">
        <v>172.17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0.28000000000000003</v>
      </c>
      <c r="AV35" s="202">
        <v>0.2</v>
      </c>
      <c r="AW35" s="202">
        <v>0</v>
      </c>
      <c r="AX35" s="202">
        <v>7.0000000000000007E-2</v>
      </c>
      <c r="AY35" s="202">
        <v>0.17</v>
      </c>
    </row>
    <row r="36" spans="1:51">
      <c r="A36" t="s">
        <v>78</v>
      </c>
      <c r="B36" s="202">
        <v>0</v>
      </c>
      <c r="C36" s="202">
        <v>0</v>
      </c>
      <c r="D36" s="202">
        <v>22.4</v>
      </c>
      <c r="E36" s="202">
        <v>0</v>
      </c>
      <c r="F36" s="202">
        <v>0</v>
      </c>
      <c r="G36" s="202">
        <v>36.11</v>
      </c>
      <c r="H36" s="202">
        <v>0</v>
      </c>
      <c r="I36" s="202">
        <v>0</v>
      </c>
      <c r="J36" s="202">
        <v>33.94</v>
      </c>
      <c r="K36" s="202">
        <v>240.22</v>
      </c>
      <c r="L36" s="202">
        <v>8.6</v>
      </c>
      <c r="M36" s="202">
        <v>2.34</v>
      </c>
      <c r="N36" s="202">
        <v>1.94</v>
      </c>
      <c r="O36" s="202">
        <v>2.71</v>
      </c>
      <c r="P36" s="202">
        <v>1.1499999999999999</v>
      </c>
      <c r="Q36" s="202">
        <v>4.37</v>
      </c>
      <c r="R36" s="202">
        <v>9.2100000000000009</v>
      </c>
      <c r="S36" s="202">
        <v>5.6</v>
      </c>
      <c r="T36" s="202">
        <v>0</v>
      </c>
      <c r="U36" s="202">
        <v>0</v>
      </c>
      <c r="V36" s="202">
        <v>0.18</v>
      </c>
      <c r="W36" s="202">
        <v>0.72</v>
      </c>
      <c r="X36" s="202">
        <v>2.2999999999999998</v>
      </c>
      <c r="Y36" s="202">
        <v>0</v>
      </c>
      <c r="Z36" s="202">
        <v>2.87</v>
      </c>
      <c r="AA36" s="202">
        <v>24.18</v>
      </c>
      <c r="AB36" s="202">
        <v>0</v>
      </c>
      <c r="AC36" s="202">
        <v>1.06</v>
      </c>
      <c r="AD36" s="202">
        <v>22.43</v>
      </c>
      <c r="AE36" s="202">
        <v>0</v>
      </c>
      <c r="AF36" s="202">
        <v>0</v>
      </c>
      <c r="AG36" s="202">
        <v>33.270000000000003</v>
      </c>
      <c r="AH36" s="202">
        <v>0</v>
      </c>
      <c r="AI36" s="202">
        <v>5.66</v>
      </c>
      <c r="AJ36" s="202">
        <v>0</v>
      </c>
      <c r="AK36" s="202">
        <v>-36</v>
      </c>
      <c r="AL36" s="202">
        <v>0</v>
      </c>
      <c r="AM36" s="202">
        <v>0</v>
      </c>
      <c r="AN36" s="202">
        <v>0</v>
      </c>
      <c r="AO36" s="202">
        <v>172.17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0.28000000000000003</v>
      </c>
      <c r="AV36" s="202">
        <v>0.2</v>
      </c>
      <c r="AW36" s="202">
        <v>0</v>
      </c>
      <c r="AX36" s="202">
        <v>7.0000000000000007E-2</v>
      </c>
      <c r="AY36" s="202">
        <v>0.17</v>
      </c>
    </row>
    <row r="37" spans="1:51">
      <c r="A37" t="s">
        <v>79</v>
      </c>
      <c r="B37" s="202">
        <v>0</v>
      </c>
      <c r="C37" s="202">
        <v>0</v>
      </c>
      <c r="D37" s="202">
        <v>22.4</v>
      </c>
      <c r="E37" s="202">
        <v>0</v>
      </c>
      <c r="F37" s="202">
        <v>0</v>
      </c>
      <c r="G37" s="202">
        <v>36.11</v>
      </c>
      <c r="H37" s="202">
        <v>0</v>
      </c>
      <c r="I37" s="202">
        <v>0</v>
      </c>
      <c r="J37" s="202">
        <v>33.94</v>
      </c>
      <c r="K37" s="202">
        <v>240.22</v>
      </c>
      <c r="L37" s="202">
        <v>8.6</v>
      </c>
      <c r="M37" s="202">
        <v>2.34</v>
      </c>
      <c r="N37" s="202">
        <v>1.94</v>
      </c>
      <c r="O37" s="202">
        <v>2.71</v>
      </c>
      <c r="P37" s="202">
        <v>1.1499999999999999</v>
      </c>
      <c r="Q37" s="202">
        <v>4.37</v>
      </c>
      <c r="R37" s="202">
        <v>9.2100000000000009</v>
      </c>
      <c r="S37" s="202">
        <v>5.63</v>
      </c>
      <c r="T37" s="202">
        <v>0</v>
      </c>
      <c r="U37" s="202">
        <v>0</v>
      </c>
      <c r="V37" s="202">
        <v>0.18</v>
      </c>
      <c r="W37" s="202">
        <v>9.77</v>
      </c>
      <c r="X37" s="202">
        <v>2.2999999999999998</v>
      </c>
      <c r="Y37" s="202">
        <v>0</v>
      </c>
      <c r="Z37" s="202">
        <v>17.68</v>
      </c>
      <c r="AA37" s="202">
        <v>24.18</v>
      </c>
      <c r="AB37" s="202">
        <v>0</v>
      </c>
      <c r="AC37" s="202">
        <v>1.06</v>
      </c>
      <c r="AD37" s="202">
        <v>22.43</v>
      </c>
      <c r="AE37" s="202">
        <v>0</v>
      </c>
      <c r="AF37" s="202">
        <v>0</v>
      </c>
      <c r="AG37" s="202">
        <v>33.270000000000003</v>
      </c>
      <c r="AH37" s="202">
        <v>0</v>
      </c>
      <c r="AI37" s="202">
        <v>5.66</v>
      </c>
      <c r="AJ37" s="202">
        <v>0</v>
      </c>
      <c r="AK37" s="202">
        <v>-36</v>
      </c>
      <c r="AL37" s="202">
        <v>0</v>
      </c>
      <c r="AM37" s="202">
        <v>0</v>
      </c>
      <c r="AN37" s="202">
        <v>0</v>
      </c>
      <c r="AO37" s="202">
        <v>172.17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4.18</v>
      </c>
      <c r="AV37" s="202">
        <v>0.2</v>
      </c>
      <c r="AW37" s="202">
        <v>0</v>
      </c>
      <c r="AX37" s="202">
        <v>7.0000000000000007E-2</v>
      </c>
      <c r="AY37" s="202">
        <v>0.36</v>
      </c>
    </row>
    <row r="38" spans="1:51">
      <c r="A38" t="s">
        <v>80</v>
      </c>
      <c r="B38" s="202">
        <v>0</v>
      </c>
      <c r="C38" s="202">
        <v>0</v>
      </c>
      <c r="D38" s="202">
        <v>22.4</v>
      </c>
      <c r="E38" s="202">
        <v>0</v>
      </c>
      <c r="F38" s="202">
        <v>0</v>
      </c>
      <c r="G38" s="202">
        <v>36.11</v>
      </c>
      <c r="H38" s="202">
        <v>0</v>
      </c>
      <c r="I38" s="202">
        <v>0</v>
      </c>
      <c r="J38" s="202">
        <v>33.94</v>
      </c>
      <c r="K38" s="202">
        <v>240.22</v>
      </c>
      <c r="L38" s="202">
        <v>8.6</v>
      </c>
      <c r="M38" s="202">
        <v>2.34</v>
      </c>
      <c r="N38" s="202">
        <v>1.94</v>
      </c>
      <c r="O38" s="202">
        <v>2.71</v>
      </c>
      <c r="P38" s="202">
        <v>1.1499999999999999</v>
      </c>
      <c r="Q38" s="202">
        <v>4.37</v>
      </c>
      <c r="R38" s="202">
        <v>9.2100000000000009</v>
      </c>
      <c r="S38" s="202">
        <v>5.63</v>
      </c>
      <c r="T38" s="202">
        <v>0</v>
      </c>
      <c r="U38" s="202">
        <v>0</v>
      </c>
      <c r="V38" s="202">
        <v>0.18</v>
      </c>
      <c r="W38" s="202">
        <v>9.77</v>
      </c>
      <c r="X38" s="202">
        <v>2.2999999999999998</v>
      </c>
      <c r="Y38" s="202">
        <v>0</v>
      </c>
      <c r="Z38" s="202">
        <v>33.57</v>
      </c>
      <c r="AA38" s="202">
        <v>24.18</v>
      </c>
      <c r="AB38" s="202">
        <v>0</v>
      </c>
      <c r="AC38" s="202">
        <v>1.06</v>
      </c>
      <c r="AD38" s="202">
        <v>22.43</v>
      </c>
      <c r="AE38" s="202">
        <v>0</v>
      </c>
      <c r="AF38" s="202">
        <v>0</v>
      </c>
      <c r="AG38" s="202">
        <v>33.270000000000003</v>
      </c>
      <c r="AH38" s="202">
        <v>0</v>
      </c>
      <c r="AI38" s="202">
        <v>5.66</v>
      </c>
      <c r="AJ38" s="202">
        <v>0</v>
      </c>
      <c r="AK38" s="202">
        <v>-36</v>
      </c>
      <c r="AL38" s="202">
        <v>0</v>
      </c>
      <c r="AM38" s="202">
        <v>0</v>
      </c>
      <c r="AN38" s="202">
        <v>0</v>
      </c>
      <c r="AO38" s="202">
        <v>172.17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4.18</v>
      </c>
      <c r="AV38" s="202">
        <v>0.2</v>
      </c>
      <c r="AW38" s="202">
        <v>0</v>
      </c>
      <c r="AX38" s="202">
        <v>0.04</v>
      </c>
      <c r="AY38" s="202">
        <v>0.36</v>
      </c>
    </row>
    <row r="39" spans="1:51">
      <c r="A39" t="s">
        <v>81</v>
      </c>
      <c r="B39" s="202">
        <v>0</v>
      </c>
      <c r="C39" s="202">
        <v>0</v>
      </c>
      <c r="D39" s="202">
        <v>22.4</v>
      </c>
      <c r="E39" s="202">
        <v>0</v>
      </c>
      <c r="F39" s="202">
        <v>0</v>
      </c>
      <c r="G39" s="202">
        <v>36.11</v>
      </c>
      <c r="H39" s="202">
        <v>0</v>
      </c>
      <c r="I39" s="202">
        <v>0</v>
      </c>
      <c r="J39" s="202">
        <v>33.94</v>
      </c>
      <c r="K39" s="202">
        <v>240.22</v>
      </c>
      <c r="L39" s="202">
        <v>8.6</v>
      </c>
      <c r="M39" s="202">
        <v>2.34</v>
      </c>
      <c r="N39" s="202">
        <v>1.94</v>
      </c>
      <c r="O39" s="202">
        <v>2.71</v>
      </c>
      <c r="P39" s="202">
        <v>1.1499999999999999</v>
      </c>
      <c r="Q39" s="202">
        <v>4.37</v>
      </c>
      <c r="R39" s="202">
        <v>9.2100000000000009</v>
      </c>
      <c r="S39" s="202">
        <v>5.63</v>
      </c>
      <c r="T39" s="202">
        <v>0</v>
      </c>
      <c r="U39" s="202">
        <v>0</v>
      </c>
      <c r="V39" s="202">
        <v>0.18</v>
      </c>
      <c r="W39" s="202">
        <v>9.77</v>
      </c>
      <c r="X39" s="202">
        <v>30.59</v>
      </c>
      <c r="Y39" s="202">
        <v>0</v>
      </c>
      <c r="Z39" s="202">
        <v>34.31</v>
      </c>
      <c r="AA39" s="202">
        <v>24.18</v>
      </c>
      <c r="AB39" s="202">
        <v>0</v>
      </c>
      <c r="AC39" s="202">
        <v>1.06</v>
      </c>
      <c r="AD39" s="202">
        <v>22.43</v>
      </c>
      <c r="AE39" s="202">
        <v>0</v>
      </c>
      <c r="AF39" s="202">
        <v>0</v>
      </c>
      <c r="AG39" s="202">
        <v>33.270000000000003</v>
      </c>
      <c r="AH39" s="202">
        <v>0</v>
      </c>
      <c r="AI39" s="202">
        <v>5.66</v>
      </c>
      <c r="AJ39" s="202">
        <v>0</v>
      </c>
      <c r="AK39" s="202">
        <v>-36</v>
      </c>
      <c r="AL39" s="202">
        <v>0</v>
      </c>
      <c r="AM39" s="202">
        <v>0</v>
      </c>
      <c r="AN39" s="202">
        <v>0</v>
      </c>
      <c r="AO39" s="202">
        <v>165.94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4.18</v>
      </c>
      <c r="AV39" s="202">
        <v>0.2</v>
      </c>
      <c r="AW39" s="202">
        <v>0</v>
      </c>
      <c r="AX39" s="202">
        <v>0</v>
      </c>
      <c r="AY39" s="202">
        <v>0.36</v>
      </c>
    </row>
    <row r="40" spans="1:51">
      <c r="A40" t="s">
        <v>82</v>
      </c>
      <c r="B40" s="202">
        <v>0</v>
      </c>
      <c r="C40" s="202">
        <v>0</v>
      </c>
      <c r="D40" s="202">
        <v>22.4</v>
      </c>
      <c r="E40" s="202">
        <v>0</v>
      </c>
      <c r="F40" s="202">
        <v>0</v>
      </c>
      <c r="G40" s="202">
        <v>36.11</v>
      </c>
      <c r="H40" s="202">
        <v>0</v>
      </c>
      <c r="I40" s="202">
        <v>0</v>
      </c>
      <c r="J40" s="202">
        <v>33.94</v>
      </c>
      <c r="K40" s="202">
        <v>240.22</v>
      </c>
      <c r="L40" s="202">
        <v>8.6</v>
      </c>
      <c r="M40" s="202">
        <v>2.34</v>
      </c>
      <c r="N40" s="202">
        <v>1.94</v>
      </c>
      <c r="O40" s="202">
        <v>2.71</v>
      </c>
      <c r="P40" s="202">
        <v>1.1499999999999999</v>
      </c>
      <c r="Q40" s="202">
        <v>4.37</v>
      </c>
      <c r="R40" s="202">
        <v>9.2100000000000009</v>
      </c>
      <c r="S40" s="202">
        <v>5.63</v>
      </c>
      <c r="T40" s="202">
        <v>0</v>
      </c>
      <c r="U40" s="202">
        <v>0</v>
      </c>
      <c r="V40" s="202">
        <v>0.18</v>
      </c>
      <c r="W40" s="202">
        <v>9.77</v>
      </c>
      <c r="X40" s="202">
        <v>30.59</v>
      </c>
      <c r="Y40" s="202">
        <v>0</v>
      </c>
      <c r="Z40" s="202">
        <v>34.31</v>
      </c>
      <c r="AA40" s="202">
        <v>24.18</v>
      </c>
      <c r="AB40" s="202">
        <v>0</v>
      </c>
      <c r="AC40" s="202">
        <v>1.06</v>
      </c>
      <c r="AD40" s="202">
        <v>22.43</v>
      </c>
      <c r="AE40" s="202">
        <v>0</v>
      </c>
      <c r="AF40" s="202">
        <v>0</v>
      </c>
      <c r="AG40" s="202">
        <v>33.270000000000003</v>
      </c>
      <c r="AH40" s="202">
        <v>0</v>
      </c>
      <c r="AI40" s="202">
        <v>5.66</v>
      </c>
      <c r="AJ40" s="202">
        <v>0</v>
      </c>
      <c r="AK40" s="202">
        <v>-36</v>
      </c>
      <c r="AL40" s="202">
        <v>0</v>
      </c>
      <c r="AM40" s="202">
        <v>0</v>
      </c>
      <c r="AN40" s="202">
        <v>0</v>
      </c>
      <c r="AO40" s="202">
        <v>165.94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4.18</v>
      </c>
      <c r="AV40" s="202">
        <v>0.2</v>
      </c>
      <c r="AW40" s="202">
        <v>0</v>
      </c>
      <c r="AX40" s="202">
        <v>0</v>
      </c>
      <c r="AY40" s="202">
        <v>0.36</v>
      </c>
    </row>
    <row r="41" spans="1:51">
      <c r="A41" t="s">
        <v>83</v>
      </c>
      <c r="B41" s="202">
        <v>0</v>
      </c>
      <c r="C41" s="202">
        <v>0</v>
      </c>
      <c r="D41" s="202">
        <v>22.4</v>
      </c>
      <c r="E41" s="202">
        <v>0</v>
      </c>
      <c r="F41" s="202">
        <v>0</v>
      </c>
      <c r="G41" s="202">
        <v>36.11</v>
      </c>
      <c r="H41" s="202">
        <v>0</v>
      </c>
      <c r="I41" s="202">
        <v>0</v>
      </c>
      <c r="J41" s="202">
        <v>33.94</v>
      </c>
      <c r="K41" s="202">
        <v>240.22</v>
      </c>
      <c r="L41" s="202">
        <v>8.6</v>
      </c>
      <c r="M41" s="202">
        <v>2.34</v>
      </c>
      <c r="N41" s="202">
        <v>1.94</v>
      </c>
      <c r="O41" s="202">
        <v>2.71</v>
      </c>
      <c r="P41" s="202">
        <v>1.1499999999999999</v>
      </c>
      <c r="Q41" s="202">
        <v>4.37</v>
      </c>
      <c r="R41" s="202">
        <v>9.2100000000000009</v>
      </c>
      <c r="S41" s="202">
        <v>5.63</v>
      </c>
      <c r="T41" s="202">
        <v>0</v>
      </c>
      <c r="U41" s="202">
        <v>0</v>
      </c>
      <c r="V41" s="202">
        <v>0.18</v>
      </c>
      <c r="W41" s="202">
        <v>9.77</v>
      </c>
      <c r="X41" s="202">
        <v>30.59</v>
      </c>
      <c r="Y41" s="202">
        <v>0</v>
      </c>
      <c r="Z41" s="202">
        <v>34.31</v>
      </c>
      <c r="AA41" s="202">
        <v>24.18</v>
      </c>
      <c r="AB41" s="202">
        <v>0</v>
      </c>
      <c r="AC41" s="202">
        <v>1.06</v>
      </c>
      <c r="AD41" s="202">
        <v>22.43</v>
      </c>
      <c r="AE41" s="202">
        <v>0</v>
      </c>
      <c r="AF41" s="202">
        <v>0</v>
      </c>
      <c r="AG41" s="202">
        <v>33.270000000000003</v>
      </c>
      <c r="AH41" s="202">
        <v>0</v>
      </c>
      <c r="AI41" s="202">
        <v>5.66</v>
      </c>
      <c r="AJ41" s="202">
        <v>0</v>
      </c>
      <c r="AK41" s="202">
        <v>-36</v>
      </c>
      <c r="AL41" s="202">
        <v>0</v>
      </c>
      <c r="AM41" s="202">
        <v>0</v>
      </c>
      <c r="AN41" s="202">
        <v>0</v>
      </c>
      <c r="AO41" s="202">
        <v>165.94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4.18</v>
      </c>
      <c r="AV41" s="202">
        <v>0.2</v>
      </c>
      <c r="AW41" s="202">
        <v>0</v>
      </c>
      <c r="AX41" s="202">
        <v>0</v>
      </c>
      <c r="AY41" s="202">
        <v>0.36</v>
      </c>
    </row>
    <row r="42" spans="1:51">
      <c r="A42" t="s">
        <v>84</v>
      </c>
      <c r="B42" s="202">
        <v>0</v>
      </c>
      <c r="C42" s="202">
        <v>0</v>
      </c>
      <c r="D42" s="202">
        <v>22.4</v>
      </c>
      <c r="E42" s="202">
        <v>0</v>
      </c>
      <c r="F42" s="202">
        <v>0</v>
      </c>
      <c r="G42" s="202">
        <v>36.11</v>
      </c>
      <c r="H42" s="202">
        <v>0</v>
      </c>
      <c r="I42" s="202">
        <v>0</v>
      </c>
      <c r="J42" s="202">
        <v>33.94</v>
      </c>
      <c r="K42" s="202">
        <v>240.22</v>
      </c>
      <c r="L42" s="202">
        <v>8.6</v>
      </c>
      <c r="M42" s="202">
        <v>2.34</v>
      </c>
      <c r="N42" s="202">
        <v>1.94</v>
      </c>
      <c r="O42" s="202">
        <v>2.71</v>
      </c>
      <c r="P42" s="202">
        <v>1.1499999999999999</v>
      </c>
      <c r="Q42" s="202">
        <v>4.37</v>
      </c>
      <c r="R42" s="202">
        <v>9.2100000000000009</v>
      </c>
      <c r="S42" s="202">
        <v>5.63</v>
      </c>
      <c r="T42" s="202">
        <v>0</v>
      </c>
      <c r="U42" s="202">
        <v>0</v>
      </c>
      <c r="V42" s="202">
        <v>0.18</v>
      </c>
      <c r="W42" s="202">
        <v>9.77</v>
      </c>
      <c r="X42" s="202">
        <v>30.59</v>
      </c>
      <c r="Y42" s="202">
        <v>0</v>
      </c>
      <c r="Z42" s="202">
        <v>34.31</v>
      </c>
      <c r="AA42" s="202">
        <v>24.18</v>
      </c>
      <c r="AB42" s="202">
        <v>0</v>
      </c>
      <c r="AC42" s="202">
        <v>1.06</v>
      </c>
      <c r="AD42" s="202">
        <v>22.43</v>
      </c>
      <c r="AE42" s="202">
        <v>0</v>
      </c>
      <c r="AF42" s="202">
        <v>0</v>
      </c>
      <c r="AG42" s="202">
        <v>33.270000000000003</v>
      </c>
      <c r="AH42" s="202">
        <v>0</v>
      </c>
      <c r="AI42" s="202">
        <v>5.66</v>
      </c>
      <c r="AJ42" s="202">
        <v>0</v>
      </c>
      <c r="AK42" s="202">
        <v>-36</v>
      </c>
      <c r="AL42" s="202">
        <v>0</v>
      </c>
      <c r="AM42" s="202">
        <v>0</v>
      </c>
      <c r="AN42" s="202">
        <v>0</v>
      </c>
      <c r="AO42" s="202">
        <v>165.94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4.18</v>
      </c>
      <c r="AV42" s="202">
        <v>0.2</v>
      </c>
      <c r="AW42" s="202">
        <v>0</v>
      </c>
      <c r="AX42" s="202">
        <v>0</v>
      </c>
      <c r="AY42" s="202">
        <v>0.36</v>
      </c>
    </row>
    <row r="43" spans="1:51">
      <c r="A43" t="s">
        <v>85</v>
      </c>
      <c r="B43" s="202">
        <v>0</v>
      </c>
      <c r="C43" s="202">
        <v>0</v>
      </c>
      <c r="D43" s="202">
        <v>22.4</v>
      </c>
      <c r="E43" s="202">
        <v>0</v>
      </c>
      <c r="F43" s="202">
        <v>0</v>
      </c>
      <c r="G43" s="202">
        <v>36.11</v>
      </c>
      <c r="H43" s="202">
        <v>0</v>
      </c>
      <c r="I43" s="202">
        <v>0</v>
      </c>
      <c r="J43" s="202">
        <v>33.94</v>
      </c>
      <c r="K43" s="202">
        <v>240.22</v>
      </c>
      <c r="L43" s="202">
        <v>8.6</v>
      </c>
      <c r="M43" s="202">
        <v>2.34</v>
      </c>
      <c r="N43" s="202">
        <v>1.94</v>
      </c>
      <c r="O43" s="202">
        <v>2.71</v>
      </c>
      <c r="P43" s="202">
        <v>1.1499999999999999</v>
      </c>
      <c r="Q43" s="202">
        <v>4.37</v>
      </c>
      <c r="R43" s="202">
        <v>9.2100000000000009</v>
      </c>
      <c r="S43" s="202">
        <v>5.63</v>
      </c>
      <c r="T43" s="202">
        <v>0</v>
      </c>
      <c r="U43" s="202">
        <v>0</v>
      </c>
      <c r="V43" s="202">
        <v>0.18</v>
      </c>
      <c r="W43" s="202">
        <v>9.77</v>
      </c>
      <c r="X43" s="202">
        <v>30.59</v>
      </c>
      <c r="Y43" s="202">
        <v>0</v>
      </c>
      <c r="Z43" s="202">
        <v>34.31</v>
      </c>
      <c r="AA43" s="202">
        <v>24.18</v>
      </c>
      <c r="AB43" s="202">
        <v>0</v>
      </c>
      <c r="AC43" s="202">
        <v>1.38</v>
      </c>
      <c r="AD43" s="202">
        <v>22.43</v>
      </c>
      <c r="AE43" s="202">
        <v>0</v>
      </c>
      <c r="AF43" s="202">
        <v>0</v>
      </c>
      <c r="AG43" s="202">
        <v>34.4</v>
      </c>
      <c r="AH43" s="202">
        <v>0</v>
      </c>
      <c r="AI43" s="202">
        <v>5.66</v>
      </c>
      <c r="AJ43" s="202">
        <v>0</v>
      </c>
      <c r="AK43" s="202">
        <v>-36</v>
      </c>
      <c r="AL43" s="202">
        <v>0</v>
      </c>
      <c r="AM43" s="202">
        <v>0</v>
      </c>
      <c r="AN43" s="202">
        <v>0</v>
      </c>
      <c r="AO43" s="202">
        <v>165.94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4.18</v>
      </c>
      <c r="AV43" s="202">
        <v>0.2</v>
      </c>
      <c r="AW43" s="202">
        <v>0</v>
      </c>
      <c r="AX43" s="202">
        <v>0</v>
      </c>
      <c r="AY43" s="202">
        <v>0.36</v>
      </c>
    </row>
    <row r="44" spans="1:51">
      <c r="A44" t="s">
        <v>86</v>
      </c>
      <c r="B44" s="202">
        <v>0</v>
      </c>
      <c r="C44" s="202">
        <v>0</v>
      </c>
      <c r="D44" s="202">
        <v>22.4</v>
      </c>
      <c r="E44" s="202">
        <v>0</v>
      </c>
      <c r="F44" s="202">
        <v>0</v>
      </c>
      <c r="G44" s="202">
        <v>36.11</v>
      </c>
      <c r="H44" s="202">
        <v>0</v>
      </c>
      <c r="I44" s="202">
        <v>0</v>
      </c>
      <c r="J44" s="202">
        <v>33.94</v>
      </c>
      <c r="K44" s="202">
        <v>240.22</v>
      </c>
      <c r="L44" s="202">
        <v>8.6</v>
      </c>
      <c r="M44" s="202">
        <v>2.34</v>
      </c>
      <c r="N44" s="202">
        <v>1.94</v>
      </c>
      <c r="O44" s="202">
        <v>2.71</v>
      </c>
      <c r="P44" s="202">
        <v>1.1499999999999999</v>
      </c>
      <c r="Q44" s="202">
        <v>4.37</v>
      </c>
      <c r="R44" s="202">
        <v>9.2100000000000009</v>
      </c>
      <c r="S44" s="202">
        <v>5.63</v>
      </c>
      <c r="T44" s="202">
        <v>0</v>
      </c>
      <c r="U44" s="202">
        <v>0</v>
      </c>
      <c r="V44" s="202">
        <v>0.18</v>
      </c>
      <c r="W44" s="202">
        <v>9.77</v>
      </c>
      <c r="X44" s="202">
        <v>30.59</v>
      </c>
      <c r="Y44" s="202">
        <v>0</v>
      </c>
      <c r="Z44" s="202">
        <v>34.31</v>
      </c>
      <c r="AA44" s="202">
        <v>24.18</v>
      </c>
      <c r="AB44" s="202">
        <v>0</v>
      </c>
      <c r="AC44" s="202">
        <v>1.38</v>
      </c>
      <c r="AD44" s="202">
        <v>22.43</v>
      </c>
      <c r="AE44" s="202">
        <v>0</v>
      </c>
      <c r="AF44" s="202">
        <v>0</v>
      </c>
      <c r="AG44" s="202">
        <v>34.4</v>
      </c>
      <c r="AH44" s="202">
        <v>0</v>
      </c>
      <c r="AI44" s="202">
        <v>5.66</v>
      </c>
      <c r="AJ44" s="202">
        <v>0</v>
      </c>
      <c r="AK44" s="202">
        <v>-36</v>
      </c>
      <c r="AL44" s="202">
        <v>0</v>
      </c>
      <c r="AM44" s="202">
        <v>0</v>
      </c>
      <c r="AN44" s="202">
        <v>0</v>
      </c>
      <c r="AO44" s="202">
        <v>165.94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4.18</v>
      </c>
      <c r="AV44" s="202">
        <v>0.2</v>
      </c>
      <c r="AW44" s="202">
        <v>0</v>
      </c>
      <c r="AX44" s="202">
        <v>0</v>
      </c>
      <c r="AY44" s="202">
        <v>0.36</v>
      </c>
    </row>
    <row r="45" spans="1:51">
      <c r="A45" t="s">
        <v>87</v>
      </c>
      <c r="B45" s="202">
        <v>0</v>
      </c>
      <c r="C45" s="202">
        <v>0</v>
      </c>
      <c r="D45" s="202">
        <v>22.4</v>
      </c>
      <c r="E45" s="202">
        <v>0</v>
      </c>
      <c r="F45" s="202">
        <v>0</v>
      </c>
      <c r="G45" s="202">
        <v>36.11</v>
      </c>
      <c r="H45" s="202">
        <v>0</v>
      </c>
      <c r="I45" s="202">
        <v>0</v>
      </c>
      <c r="J45" s="202">
        <v>33.94</v>
      </c>
      <c r="K45" s="202">
        <v>240.22</v>
      </c>
      <c r="L45" s="202">
        <v>8.6</v>
      </c>
      <c r="M45" s="202">
        <v>2.34</v>
      </c>
      <c r="N45" s="202">
        <v>1.94</v>
      </c>
      <c r="O45" s="202">
        <v>2.71</v>
      </c>
      <c r="P45" s="202">
        <v>1.1499999999999999</v>
      </c>
      <c r="Q45" s="202">
        <v>4.37</v>
      </c>
      <c r="R45" s="202">
        <v>9.2100000000000009</v>
      </c>
      <c r="S45" s="202">
        <v>5.63</v>
      </c>
      <c r="T45" s="202">
        <v>0</v>
      </c>
      <c r="U45" s="202">
        <v>0</v>
      </c>
      <c r="V45" s="202">
        <v>0.18</v>
      </c>
      <c r="W45" s="202">
        <v>9.77</v>
      </c>
      <c r="X45" s="202">
        <v>30.59</v>
      </c>
      <c r="Y45" s="202">
        <v>0</v>
      </c>
      <c r="Z45" s="202">
        <v>34.31</v>
      </c>
      <c r="AA45" s="202">
        <v>24.18</v>
      </c>
      <c r="AB45" s="202">
        <v>0</v>
      </c>
      <c r="AC45" s="202">
        <v>1.38</v>
      </c>
      <c r="AD45" s="202">
        <v>22.43</v>
      </c>
      <c r="AE45" s="202">
        <v>0</v>
      </c>
      <c r="AF45" s="202">
        <v>0</v>
      </c>
      <c r="AG45" s="202">
        <v>34.4</v>
      </c>
      <c r="AH45" s="202">
        <v>0</v>
      </c>
      <c r="AI45" s="202">
        <v>5.66</v>
      </c>
      <c r="AJ45" s="202">
        <v>0</v>
      </c>
      <c r="AK45" s="202">
        <v>-36</v>
      </c>
      <c r="AL45" s="202">
        <v>0</v>
      </c>
      <c r="AM45" s="202">
        <v>0</v>
      </c>
      <c r="AN45" s="202">
        <v>0</v>
      </c>
      <c r="AO45" s="202">
        <v>165.94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4.18</v>
      </c>
      <c r="AV45" s="202">
        <v>0.2</v>
      </c>
      <c r="AW45" s="202">
        <v>0</v>
      </c>
      <c r="AX45" s="202">
        <v>0</v>
      </c>
      <c r="AY45" s="202">
        <v>0.36</v>
      </c>
    </row>
    <row r="46" spans="1:51">
      <c r="A46" t="s">
        <v>88</v>
      </c>
      <c r="B46" s="202">
        <v>0</v>
      </c>
      <c r="C46" s="202">
        <v>0</v>
      </c>
      <c r="D46" s="202">
        <v>22.4</v>
      </c>
      <c r="E46" s="202">
        <v>0</v>
      </c>
      <c r="F46" s="202">
        <v>0</v>
      </c>
      <c r="G46" s="202">
        <v>36.11</v>
      </c>
      <c r="H46" s="202">
        <v>0</v>
      </c>
      <c r="I46" s="202">
        <v>0</v>
      </c>
      <c r="J46" s="202">
        <v>33.94</v>
      </c>
      <c r="K46" s="202">
        <v>240.22</v>
      </c>
      <c r="L46" s="202">
        <v>8.6</v>
      </c>
      <c r="M46" s="202">
        <v>2.34</v>
      </c>
      <c r="N46" s="202">
        <v>1.94</v>
      </c>
      <c r="O46" s="202">
        <v>2.71</v>
      </c>
      <c r="P46" s="202">
        <v>1.1499999999999999</v>
      </c>
      <c r="Q46" s="202">
        <v>4.37</v>
      </c>
      <c r="R46" s="202">
        <v>9.2100000000000009</v>
      </c>
      <c r="S46" s="202">
        <v>5.63</v>
      </c>
      <c r="T46" s="202">
        <v>0</v>
      </c>
      <c r="U46" s="202">
        <v>0</v>
      </c>
      <c r="V46" s="202">
        <v>0.18</v>
      </c>
      <c r="W46" s="202">
        <v>9.77</v>
      </c>
      <c r="X46" s="202">
        <v>30.59</v>
      </c>
      <c r="Y46" s="202">
        <v>0</v>
      </c>
      <c r="Z46" s="202">
        <v>34.31</v>
      </c>
      <c r="AA46" s="202">
        <v>24.18</v>
      </c>
      <c r="AB46" s="202">
        <v>0</v>
      </c>
      <c r="AC46" s="202">
        <v>1.8</v>
      </c>
      <c r="AD46" s="202">
        <v>22.43</v>
      </c>
      <c r="AE46" s="202">
        <v>0</v>
      </c>
      <c r="AF46" s="202">
        <v>0</v>
      </c>
      <c r="AG46" s="202">
        <v>34.4</v>
      </c>
      <c r="AH46" s="202">
        <v>0</v>
      </c>
      <c r="AI46" s="202">
        <v>5.66</v>
      </c>
      <c r="AJ46" s="202">
        <v>0</v>
      </c>
      <c r="AK46" s="202">
        <v>-36</v>
      </c>
      <c r="AL46" s="202">
        <v>0</v>
      </c>
      <c r="AM46" s="202">
        <v>0</v>
      </c>
      <c r="AN46" s="202">
        <v>0</v>
      </c>
      <c r="AO46" s="202">
        <v>165.94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4.18</v>
      </c>
      <c r="AV46" s="202">
        <v>0.2</v>
      </c>
      <c r="AW46" s="202">
        <v>0</v>
      </c>
      <c r="AX46" s="202">
        <v>0</v>
      </c>
      <c r="AY46" s="202">
        <v>0.36</v>
      </c>
    </row>
    <row r="47" spans="1:51">
      <c r="A47" t="s">
        <v>89</v>
      </c>
      <c r="B47" s="202">
        <v>0</v>
      </c>
      <c r="C47" s="202">
        <v>0</v>
      </c>
      <c r="D47" s="202">
        <v>22.4</v>
      </c>
      <c r="E47" s="202">
        <v>0</v>
      </c>
      <c r="F47" s="202">
        <v>0</v>
      </c>
      <c r="G47" s="202">
        <v>35.81</v>
      </c>
      <c r="H47" s="202">
        <v>0</v>
      </c>
      <c r="I47" s="202">
        <v>0</v>
      </c>
      <c r="J47" s="202">
        <v>33.94</v>
      </c>
      <c r="K47" s="202">
        <v>240.22</v>
      </c>
      <c r="L47" s="202">
        <v>8.6</v>
      </c>
      <c r="M47" s="202">
        <v>2.34</v>
      </c>
      <c r="N47" s="202">
        <v>1.94</v>
      </c>
      <c r="O47" s="202">
        <v>2.71</v>
      </c>
      <c r="P47" s="202">
        <v>1.1499999999999999</v>
      </c>
      <c r="Q47" s="202">
        <v>4.37</v>
      </c>
      <c r="R47" s="202">
        <v>9.2100000000000009</v>
      </c>
      <c r="S47" s="202">
        <v>5.63</v>
      </c>
      <c r="T47" s="202">
        <v>0</v>
      </c>
      <c r="U47" s="202">
        <v>0</v>
      </c>
      <c r="V47" s="202">
        <v>0.18</v>
      </c>
      <c r="W47" s="202">
        <v>9.77</v>
      </c>
      <c r="X47" s="202">
        <v>30.59</v>
      </c>
      <c r="Y47" s="202">
        <v>0</v>
      </c>
      <c r="Z47" s="202">
        <v>34.31</v>
      </c>
      <c r="AA47" s="202">
        <v>24.18</v>
      </c>
      <c r="AB47" s="202">
        <v>0</v>
      </c>
      <c r="AC47" s="202">
        <v>1.8</v>
      </c>
      <c r="AD47" s="202">
        <v>22.43</v>
      </c>
      <c r="AE47" s="202">
        <v>0</v>
      </c>
      <c r="AF47" s="202">
        <v>0</v>
      </c>
      <c r="AG47" s="202">
        <v>34.4</v>
      </c>
      <c r="AH47" s="202">
        <v>0</v>
      </c>
      <c r="AI47" s="202">
        <v>5.66</v>
      </c>
      <c r="AJ47" s="202">
        <v>0</v>
      </c>
      <c r="AK47" s="202">
        <v>-36</v>
      </c>
      <c r="AL47" s="202">
        <v>0</v>
      </c>
      <c r="AM47" s="202">
        <v>0</v>
      </c>
      <c r="AN47" s="202">
        <v>0</v>
      </c>
      <c r="AO47" s="202">
        <v>165.94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4.18</v>
      </c>
      <c r="AV47" s="202">
        <v>0.2</v>
      </c>
      <c r="AW47" s="202">
        <v>0</v>
      </c>
      <c r="AX47" s="202">
        <v>0</v>
      </c>
      <c r="AY47" s="202">
        <v>0.36</v>
      </c>
    </row>
    <row r="48" spans="1:51">
      <c r="A48" t="s">
        <v>90</v>
      </c>
      <c r="B48" s="202">
        <v>0</v>
      </c>
      <c r="C48" s="202">
        <v>0</v>
      </c>
      <c r="D48" s="202">
        <v>22.4</v>
      </c>
      <c r="E48" s="202">
        <v>0</v>
      </c>
      <c r="F48" s="202">
        <v>0</v>
      </c>
      <c r="G48" s="202">
        <v>35.81</v>
      </c>
      <c r="H48" s="202">
        <v>0</v>
      </c>
      <c r="I48" s="202">
        <v>0</v>
      </c>
      <c r="J48" s="202">
        <v>33.94</v>
      </c>
      <c r="K48" s="202">
        <v>240.22</v>
      </c>
      <c r="L48" s="202">
        <v>8.6</v>
      </c>
      <c r="M48" s="202">
        <v>2.34</v>
      </c>
      <c r="N48" s="202">
        <v>1.94</v>
      </c>
      <c r="O48" s="202">
        <v>2.71</v>
      </c>
      <c r="P48" s="202">
        <v>1.1499999999999999</v>
      </c>
      <c r="Q48" s="202">
        <v>4.37</v>
      </c>
      <c r="R48" s="202">
        <v>9.2100000000000009</v>
      </c>
      <c r="S48" s="202">
        <v>5.63</v>
      </c>
      <c r="T48" s="202">
        <v>0</v>
      </c>
      <c r="U48" s="202">
        <v>0</v>
      </c>
      <c r="V48" s="202">
        <v>0.18</v>
      </c>
      <c r="W48" s="202">
        <v>9.77</v>
      </c>
      <c r="X48" s="202">
        <v>30.59</v>
      </c>
      <c r="Y48" s="202">
        <v>0</v>
      </c>
      <c r="Z48" s="202">
        <v>34.31</v>
      </c>
      <c r="AA48" s="202">
        <v>24.18</v>
      </c>
      <c r="AB48" s="202">
        <v>0</v>
      </c>
      <c r="AC48" s="202">
        <v>1.8</v>
      </c>
      <c r="AD48" s="202">
        <v>22.43</v>
      </c>
      <c r="AE48" s="202">
        <v>0</v>
      </c>
      <c r="AF48" s="202">
        <v>0</v>
      </c>
      <c r="AG48" s="202">
        <v>34.4</v>
      </c>
      <c r="AH48" s="202">
        <v>0</v>
      </c>
      <c r="AI48" s="202">
        <v>5.66</v>
      </c>
      <c r="AJ48" s="202">
        <v>0</v>
      </c>
      <c r="AK48" s="202">
        <v>-36</v>
      </c>
      <c r="AL48" s="202">
        <v>0</v>
      </c>
      <c r="AM48" s="202">
        <v>0</v>
      </c>
      <c r="AN48" s="202">
        <v>0</v>
      </c>
      <c r="AO48" s="202">
        <v>165.94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4.18</v>
      </c>
      <c r="AV48" s="202">
        <v>0.2</v>
      </c>
      <c r="AW48" s="202">
        <v>0</v>
      </c>
      <c r="AX48" s="202">
        <v>0</v>
      </c>
      <c r="AY48" s="202">
        <v>0.36</v>
      </c>
    </row>
    <row r="49" spans="1:51">
      <c r="A49" t="s">
        <v>91</v>
      </c>
      <c r="B49" s="202">
        <v>0</v>
      </c>
      <c r="C49" s="202">
        <v>0</v>
      </c>
      <c r="D49" s="202">
        <v>22.4</v>
      </c>
      <c r="E49" s="202">
        <v>0</v>
      </c>
      <c r="F49" s="202">
        <v>0</v>
      </c>
      <c r="G49" s="202">
        <v>35.81</v>
      </c>
      <c r="H49" s="202">
        <v>0</v>
      </c>
      <c r="I49" s="202">
        <v>0</v>
      </c>
      <c r="J49" s="202">
        <v>33.94</v>
      </c>
      <c r="K49" s="202">
        <v>240.22</v>
      </c>
      <c r="L49" s="202">
        <v>8.6</v>
      </c>
      <c r="M49" s="202">
        <v>2.36</v>
      </c>
      <c r="N49" s="202">
        <v>1.93</v>
      </c>
      <c r="O49" s="202">
        <v>2.72</v>
      </c>
      <c r="P49" s="202">
        <v>1.1499999999999999</v>
      </c>
      <c r="Q49" s="202">
        <v>4.37</v>
      </c>
      <c r="R49" s="202">
        <v>9.2100000000000009</v>
      </c>
      <c r="S49" s="202">
        <v>5.63</v>
      </c>
      <c r="T49" s="202">
        <v>0</v>
      </c>
      <c r="U49" s="202">
        <v>0</v>
      </c>
      <c r="V49" s="202">
        <v>0.18</v>
      </c>
      <c r="W49" s="202">
        <v>9.77</v>
      </c>
      <c r="X49" s="202">
        <v>30.59</v>
      </c>
      <c r="Y49" s="202">
        <v>0</v>
      </c>
      <c r="Z49" s="202">
        <v>34.31</v>
      </c>
      <c r="AA49" s="202">
        <v>24.18</v>
      </c>
      <c r="AB49" s="202">
        <v>0</v>
      </c>
      <c r="AC49" s="202">
        <v>1.8</v>
      </c>
      <c r="AD49" s="202">
        <v>22.43</v>
      </c>
      <c r="AE49" s="202">
        <v>0</v>
      </c>
      <c r="AF49" s="202">
        <v>0</v>
      </c>
      <c r="AG49" s="202">
        <v>34.4</v>
      </c>
      <c r="AH49" s="202">
        <v>0</v>
      </c>
      <c r="AI49" s="202">
        <v>5.66</v>
      </c>
      <c r="AJ49" s="202">
        <v>0</v>
      </c>
      <c r="AK49" s="202">
        <v>-36</v>
      </c>
      <c r="AL49" s="202">
        <v>0</v>
      </c>
      <c r="AM49" s="202">
        <v>0</v>
      </c>
      <c r="AN49" s="202">
        <v>0</v>
      </c>
      <c r="AO49" s="202">
        <v>165.94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4.18</v>
      </c>
      <c r="AV49" s="202">
        <v>0.2</v>
      </c>
      <c r="AW49" s="202">
        <v>0</v>
      </c>
      <c r="AX49" s="202">
        <v>0</v>
      </c>
      <c r="AY49" s="202">
        <v>0.39</v>
      </c>
    </row>
    <row r="50" spans="1:51">
      <c r="A50" t="s">
        <v>92</v>
      </c>
      <c r="B50" s="202">
        <v>0</v>
      </c>
      <c r="C50" s="202">
        <v>0</v>
      </c>
      <c r="D50" s="202">
        <v>22.4</v>
      </c>
      <c r="E50" s="202">
        <v>0</v>
      </c>
      <c r="F50" s="202">
        <v>0</v>
      </c>
      <c r="G50" s="202">
        <v>35.81</v>
      </c>
      <c r="H50" s="202">
        <v>0</v>
      </c>
      <c r="I50" s="202">
        <v>0</v>
      </c>
      <c r="J50" s="202">
        <v>33.94</v>
      </c>
      <c r="K50" s="202">
        <v>240.22</v>
      </c>
      <c r="L50" s="202">
        <v>8.6</v>
      </c>
      <c r="M50" s="202">
        <v>2.3199999999999998</v>
      </c>
      <c r="N50" s="202">
        <v>1.92</v>
      </c>
      <c r="O50" s="202">
        <v>2.73</v>
      </c>
      <c r="P50" s="202">
        <v>1.1399999999999999</v>
      </c>
      <c r="Q50" s="202">
        <v>4.37</v>
      </c>
      <c r="R50" s="202">
        <v>9.2100000000000009</v>
      </c>
      <c r="S50" s="202">
        <v>5.63</v>
      </c>
      <c r="T50" s="202">
        <v>0</v>
      </c>
      <c r="U50" s="202">
        <v>0</v>
      </c>
      <c r="V50" s="202">
        <v>0.18</v>
      </c>
      <c r="W50" s="202">
        <v>9.77</v>
      </c>
      <c r="X50" s="202">
        <v>30.59</v>
      </c>
      <c r="Y50" s="202">
        <v>0</v>
      </c>
      <c r="Z50" s="202">
        <v>34.31</v>
      </c>
      <c r="AA50" s="202">
        <v>24.18</v>
      </c>
      <c r="AB50" s="202">
        <v>0</v>
      </c>
      <c r="AC50" s="202">
        <v>1.8</v>
      </c>
      <c r="AD50" s="202">
        <v>22.43</v>
      </c>
      <c r="AE50" s="202">
        <v>0</v>
      </c>
      <c r="AF50" s="202">
        <v>0</v>
      </c>
      <c r="AG50" s="202">
        <v>34.4</v>
      </c>
      <c r="AH50" s="202">
        <v>0</v>
      </c>
      <c r="AI50" s="202">
        <v>5.66</v>
      </c>
      <c r="AJ50" s="202">
        <v>0</v>
      </c>
      <c r="AK50" s="202">
        <v>-36</v>
      </c>
      <c r="AL50" s="202">
        <v>0</v>
      </c>
      <c r="AM50" s="202">
        <v>0</v>
      </c>
      <c r="AN50" s="202">
        <v>0</v>
      </c>
      <c r="AO50" s="202">
        <v>165.94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4.18</v>
      </c>
      <c r="AV50" s="202">
        <v>0.2</v>
      </c>
      <c r="AW50" s="202">
        <v>0</v>
      </c>
      <c r="AX50" s="202">
        <v>0</v>
      </c>
      <c r="AY50" s="202">
        <v>0.42</v>
      </c>
    </row>
    <row r="51" spans="1:51">
      <c r="A51" t="s">
        <v>93</v>
      </c>
      <c r="B51" s="202">
        <v>0</v>
      </c>
      <c r="C51" s="202">
        <v>0</v>
      </c>
      <c r="D51" s="202">
        <v>21.53</v>
      </c>
      <c r="E51" s="202">
        <v>0</v>
      </c>
      <c r="F51" s="202">
        <v>0</v>
      </c>
      <c r="G51" s="202">
        <v>35.81</v>
      </c>
      <c r="H51" s="202">
        <v>0</v>
      </c>
      <c r="I51" s="202">
        <v>0</v>
      </c>
      <c r="J51" s="202">
        <v>33.94</v>
      </c>
      <c r="K51" s="202">
        <v>240.22</v>
      </c>
      <c r="L51" s="202">
        <v>8.6</v>
      </c>
      <c r="M51" s="202">
        <v>2.4</v>
      </c>
      <c r="N51" s="202">
        <v>1.97</v>
      </c>
      <c r="O51" s="202">
        <v>2.7</v>
      </c>
      <c r="P51" s="202">
        <v>1.1599999999999999</v>
      </c>
      <c r="Q51" s="202">
        <v>4.37</v>
      </c>
      <c r="R51" s="202">
        <v>9.2100000000000009</v>
      </c>
      <c r="S51" s="202">
        <v>5.63</v>
      </c>
      <c r="T51" s="202">
        <v>0</v>
      </c>
      <c r="U51" s="202">
        <v>0</v>
      </c>
      <c r="V51" s="202">
        <v>0.18</v>
      </c>
      <c r="W51" s="202">
        <v>9.77</v>
      </c>
      <c r="X51" s="202">
        <v>30.59</v>
      </c>
      <c r="Y51" s="202">
        <v>0</v>
      </c>
      <c r="Z51" s="202">
        <v>34.31</v>
      </c>
      <c r="AA51" s="202">
        <v>24.18</v>
      </c>
      <c r="AB51" s="202">
        <v>0</v>
      </c>
      <c r="AC51" s="202">
        <v>2.23</v>
      </c>
      <c r="AD51" s="202">
        <v>22.43</v>
      </c>
      <c r="AE51" s="202">
        <v>0</v>
      </c>
      <c r="AF51" s="202">
        <v>0</v>
      </c>
      <c r="AG51" s="202">
        <v>34.97</v>
      </c>
      <c r="AH51" s="202">
        <v>0</v>
      </c>
      <c r="AI51" s="202">
        <v>5.66</v>
      </c>
      <c r="AJ51" s="202">
        <v>0</v>
      </c>
      <c r="AK51" s="202">
        <v>-36</v>
      </c>
      <c r="AL51" s="202">
        <v>0</v>
      </c>
      <c r="AM51" s="202">
        <v>0</v>
      </c>
      <c r="AN51" s="202">
        <v>0</v>
      </c>
      <c r="AO51" s="202">
        <v>156.6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4.18</v>
      </c>
      <c r="AV51" s="202">
        <v>0.2</v>
      </c>
      <c r="AW51" s="202">
        <v>0</v>
      </c>
      <c r="AX51" s="202">
        <v>0</v>
      </c>
      <c r="AY51" s="202">
        <v>0.38</v>
      </c>
    </row>
    <row r="52" spans="1:51">
      <c r="A52" t="s">
        <v>94</v>
      </c>
      <c r="B52" s="202">
        <v>0</v>
      </c>
      <c r="C52" s="202">
        <v>0</v>
      </c>
      <c r="D52" s="202">
        <v>21.53</v>
      </c>
      <c r="E52" s="202">
        <v>0</v>
      </c>
      <c r="F52" s="202">
        <v>0</v>
      </c>
      <c r="G52" s="202">
        <v>35.81</v>
      </c>
      <c r="H52" s="202">
        <v>0</v>
      </c>
      <c r="I52" s="202">
        <v>0</v>
      </c>
      <c r="J52" s="202">
        <v>33.94</v>
      </c>
      <c r="K52" s="202">
        <v>240.22</v>
      </c>
      <c r="L52" s="202">
        <v>8.6</v>
      </c>
      <c r="M52" s="202">
        <v>2.35</v>
      </c>
      <c r="N52" s="202">
        <v>1.96</v>
      </c>
      <c r="O52" s="202">
        <v>2.7</v>
      </c>
      <c r="P52" s="202">
        <v>1.1499999999999999</v>
      </c>
      <c r="Q52" s="202">
        <v>4.37</v>
      </c>
      <c r="R52" s="202">
        <v>9.2100000000000009</v>
      </c>
      <c r="S52" s="202">
        <v>5.63</v>
      </c>
      <c r="T52" s="202">
        <v>0</v>
      </c>
      <c r="U52" s="202">
        <v>0</v>
      </c>
      <c r="V52" s="202">
        <v>0.18</v>
      </c>
      <c r="W52" s="202">
        <v>9.77</v>
      </c>
      <c r="X52" s="202">
        <v>30.59</v>
      </c>
      <c r="Y52" s="202">
        <v>0</v>
      </c>
      <c r="Z52" s="202">
        <v>34.31</v>
      </c>
      <c r="AA52" s="202">
        <v>24.18</v>
      </c>
      <c r="AB52" s="202">
        <v>0</v>
      </c>
      <c r="AC52" s="202">
        <v>2.23</v>
      </c>
      <c r="AD52" s="202">
        <v>22.43</v>
      </c>
      <c r="AE52" s="202">
        <v>0</v>
      </c>
      <c r="AF52" s="202">
        <v>0</v>
      </c>
      <c r="AG52" s="202">
        <v>34.97</v>
      </c>
      <c r="AH52" s="202">
        <v>0</v>
      </c>
      <c r="AI52" s="202">
        <v>5.66</v>
      </c>
      <c r="AJ52" s="202">
        <v>0</v>
      </c>
      <c r="AK52" s="202">
        <v>-36</v>
      </c>
      <c r="AL52" s="202">
        <v>0</v>
      </c>
      <c r="AM52" s="202">
        <v>0</v>
      </c>
      <c r="AN52" s="202">
        <v>0</v>
      </c>
      <c r="AO52" s="202">
        <v>156.6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4.18</v>
      </c>
      <c r="AV52" s="202">
        <v>0.2</v>
      </c>
      <c r="AW52" s="202">
        <v>0</v>
      </c>
      <c r="AX52" s="202">
        <v>0</v>
      </c>
      <c r="AY52" s="202">
        <v>0.39</v>
      </c>
    </row>
    <row r="53" spans="1:51">
      <c r="A53" t="s">
        <v>95</v>
      </c>
      <c r="B53" s="202">
        <v>0</v>
      </c>
      <c r="C53" s="202">
        <v>0</v>
      </c>
      <c r="D53" s="202">
        <v>21.53</v>
      </c>
      <c r="E53" s="202">
        <v>0</v>
      </c>
      <c r="F53" s="202">
        <v>0</v>
      </c>
      <c r="G53" s="202">
        <v>35.81</v>
      </c>
      <c r="H53" s="202">
        <v>0</v>
      </c>
      <c r="I53" s="202">
        <v>0</v>
      </c>
      <c r="J53" s="202">
        <v>33.94</v>
      </c>
      <c r="K53" s="202">
        <v>240.22</v>
      </c>
      <c r="L53" s="202">
        <v>8.6</v>
      </c>
      <c r="M53" s="202">
        <v>2.38</v>
      </c>
      <c r="N53" s="202">
        <v>1.94</v>
      </c>
      <c r="O53" s="202">
        <v>2.74</v>
      </c>
      <c r="P53" s="202">
        <v>1.1499999999999999</v>
      </c>
      <c r="Q53" s="202">
        <v>4.18</v>
      </c>
      <c r="R53" s="202">
        <v>9.2100000000000009</v>
      </c>
      <c r="S53" s="202">
        <v>5.44</v>
      </c>
      <c r="T53" s="202">
        <v>0</v>
      </c>
      <c r="U53" s="202">
        <v>0</v>
      </c>
      <c r="V53" s="202">
        <v>2.08</v>
      </c>
      <c r="W53" s="202">
        <v>9.77</v>
      </c>
      <c r="X53" s="202">
        <v>30.59</v>
      </c>
      <c r="Y53" s="202">
        <v>0</v>
      </c>
      <c r="Z53" s="202">
        <v>34.31</v>
      </c>
      <c r="AA53" s="202">
        <v>24.18</v>
      </c>
      <c r="AB53" s="202">
        <v>0</v>
      </c>
      <c r="AC53" s="202">
        <v>2.23</v>
      </c>
      <c r="AD53" s="202">
        <v>22.43</v>
      </c>
      <c r="AE53" s="202">
        <v>0</v>
      </c>
      <c r="AF53" s="202">
        <v>0</v>
      </c>
      <c r="AG53" s="202">
        <v>34.97</v>
      </c>
      <c r="AH53" s="202">
        <v>0</v>
      </c>
      <c r="AI53" s="202">
        <v>5.66</v>
      </c>
      <c r="AJ53" s="202">
        <v>0</v>
      </c>
      <c r="AK53" s="202">
        <v>-36</v>
      </c>
      <c r="AL53" s="202">
        <v>0</v>
      </c>
      <c r="AM53" s="202">
        <v>0</v>
      </c>
      <c r="AN53" s="202">
        <v>0</v>
      </c>
      <c r="AO53" s="202">
        <v>292.60000000000002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4.18</v>
      </c>
      <c r="AV53" s="202">
        <v>0.2</v>
      </c>
      <c r="AW53" s="202">
        <v>0</v>
      </c>
      <c r="AX53" s="202">
        <v>0</v>
      </c>
      <c r="AY53" s="202">
        <v>0.41</v>
      </c>
    </row>
    <row r="54" spans="1:51">
      <c r="A54" t="s">
        <v>96</v>
      </c>
      <c r="B54" s="202">
        <v>0</v>
      </c>
      <c r="C54" s="202">
        <v>0</v>
      </c>
      <c r="D54" s="202">
        <v>21.53</v>
      </c>
      <c r="E54" s="202">
        <v>0</v>
      </c>
      <c r="F54" s="202">
        <v>0</v>
      </c>
      <c r="G54" s="202">
        <v>35.81</v>
      </c>
      <c r="H54" s="202">
        <v>0</v>
      </c>
      <c r="I54" s="202">
        <v>0</v>
      </c>
      <c r="J54" s="202">
        <v>33.94</v>
      </c>
      <c r="K54" s="202">
        <v>240.22</v>
      </c>
      <c r="L54" s="202">
        <v>8.6</v>
      </c>
      <c r="M54" s="202">
        <v>2.34</v>
      </c>
      <c r="N54" s="202">
        <v>1.94</v>
      </c>
      <c r="O54" s="202">
        <v>2.7</v>
      </c>
      <c r="P54" s="202">
        <v>1.1399999999999999</v>
      </c>
      <c r="Q54" s="202">
        <v>4.18</v>
      </c>
      <c r="R54" s="202">
        <v>9.2100000000000009</v>
      </c>
      <c r="S54" s="202">
        <v>5.44</v>
      </c>
      <c r="T54" s="202">
        <v>0</v>
      </c>
      <c r="U54" s="202">
        <v>-4.82</v>
      </c>
      <c r="V54" s="202">
        <v>2.08</v>
      </c>
      <c r="W54" s="202">
        <v>9.77</v>
      </c>
      <c r="X54" s="202">
        <v>30.59</v>
      </c>
      <c r="Y54" s="202">
        <v>0</v>
      </c>
      <c r="Z54" s="202">
        <v>34.31</v>
      </c>
      <c r="AA54" s="202">
        <v>24.18</v>
      </c>
      <c r="AB54" s="202">
        <v>0</v>
      </c>
      <c r="AC54" s="202">
        <v>2.23</v>
      </c>
      <c r="AD54" s="202">
        <v>22.43</v>
      </c>
      <c r="AE54" s="202">
        <v>0</v>
      </c>
      <c r="AF54" s="202">
        <v>0</v>
      </c>
      <c r="AG54" s="202">
        <v>35.24</v>
      </c>
      <c r="AH54" s="202">
        <v>0</v>
      </c>
      <c r="AI54" s="202">
        <v>5.66</v>
      </c>
      <c r="AJ54" s="202">
        <v>0</v>
      </c>
      <c r="AK54" s="202">
        <v>-36</v>
      </c>
      <c r="AL54" s="202">
        <v>0</v>
      </c>
      <c r="AM54" s="202">
        <v>0</v>
      </c>
      <c r="AN54" s="202">
        <v>0</v>
      </c>
      <c r="AO54" s="202">
        <v>292.60000000000002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4.18</v>
      </c>
      <c r="AV54" s="202">
        <v>0.2</v>
      </c>
      <c r="AW54" s="202">
        <v>0</v>
      </c>
      <c r="AX54" s="202">
        <v>0</v>
      </c>
      <c r="AY54" s="202">
        <v>0.44</v>
      </c>
    </row>
    <row r="55" spans="1:51">
      <c r="A55" t="s">
        <v>97</v>
      </c>
      <c r="B55" s="202">
        <v>0</v>
      </c>
      <c r="C55" s="202">
        <v>0</v>
      </c>
      <c r="D55" s="202">
        <v>21.53</v>
      </c>
      <c r="E55" s="202">
        <v>0</v>
      </c>
      <c r="F55" s="202">
        <v>0</v>
      </c>
      <c r="G55" s="202">
        <v>35.81</v>
      </c>
      <c r="H55" s="202">
        <v>0</v>
      </c>
      <c r="I55" s="202">
        <v>0</v>
      </c>
      <c r="J55" s="202">
        <v>33.94</v>
      </c>
      <c r="K55" s="202">
        <v>240.22</v>
      </c>
      <c r="L55" s="202">
        <v>8.6</v>
      </c>
      <c r="M55" s="202">
        <v>2.33</v>
      </c>
      <c r="N55" s="202">
        <v>1.93</v>
      </c>
      <c r="O55" s="202">
        <v>2.68</v>
      </c>
      <c r="P55" s="202">
        <v>1.1399999999999999</v>
      </c>
      <c r="Q55" s="202">
        <v>4.18</v>
      </c>
      <c r="R55" s="202">
        <v>9.2100000000000009</v>
      </c>
      <c r="S55" s="202">
        <v>5.44</v>
      </c>
      <c r="T55" s="202">
        <v>0</v>
      </c>
      <c r="U55" s="202">
        <v>-6.58</v>
      </c>
      <c r="V55" s="202">
        <v>1.94</v>
      </c>
      <c r="W55" s="202">
        <v>9.77</v>
      </c>
      <c r="X55" s="202">
        <v>2.2999999999999998</v>
      </c>
      <c r="Y55" s="202">
        <v>0</v>
      </c>
      <c r="Z55" s="202">
        <v>34.31</v>
      </c>
      <c r="AA55" s="202">
        <v>24.18</v>
      </c>
      <c r="AB55" s="202">
        <v>0</v>
      </c>
      <c r="AC55" s="202">
        <v>2.23</v>
      </c>
      <c r="AD55" s="202">
        <v>22.43</v>
      </c>
      <c r="AE55" s="202">
        <v>0</v>
      </c>
      <c r="AF55" s="202">
        <v>0</v>
      </c>
      <c r="AG55" s="202">
        <v>35.24</v>
      </c>
      <c r="AH55" s="202">
        <v>0</v>
      </c>
      <c r="AI55" s="202">
        <v>5.66</v>
      </c>
      <c r="AJ55" s="202">
        <v>0</v>
      </c>
      <c r="AK55" s="202">
        <v>-36</v>
      </c>
      <c r="AL55" s="202">
        <v>0</v>
      </c>
      <c r="AM55" s="202">
        <v>0</v>
      </c>
      <c r="AN55" s="202">
        <v>0</v>
      </c>
      <c r="AO55" s="202">
        <v>156.6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4.18</v>
      </c>
      <c r="AV55" s="202">
        <v>0.2</v>
      </c>
      <c r="AW55" s="202">
        <v>0</v>
      </c>
      <c r="AX55" s="202">
        <v>0</v>
      </c>
      <c r="AY55" s="202">
        <v>0.44</v>
      </c>
    </row>
    <row r="56" spans="1:51">
      <c r="A56" t="s">
        <v>98</v>
      </c>
      <c r="B56" s="202">
        <v>0</v>
      </c>
      <c r="C56" s="202">
        <v>0</v>
      </c>
      <c r="D56" s="202">
        <v>21.53</v>
      </c>
      <c r="E56" s="202">
        <v>0</v>
      </c>
      <c r="F56" s="202">
        <v>0</v>
      </c>
      <c r="G56" s="202">
        <v>35.81</v>
      </c>
      <c r="H56" s="202">
        <v>0</v>
      </c>
      <c r="I56" s="202">
        <v>0</v>
      </c>
      <c r="J56" s="202">
        <v>33.94</v>
      </c>
      <c r="K56" s="202">
        <v>240.22</v>
      </c>
      <c r="L56" s="202">
        <v>8.6</v>
      </c>
      <c r="M56" s="202">
        <v>2.35</v>
      </c>
      <c r="N56" s="202">
        <v>1.94</v>
      </c>
      <c r="O56" s="202">
        <v>2.66</v>
      </c>
      <c r="P56" s="202">
        <v>1.1399999999999999</v>
      </c>
      <c r="Q56" s="202">
        <v>4.18</v>
      </c>
      <c r="R56" s="202">
        <v>9.2100000000000009</v>
      </c>
      <c r="S56" s="202">
        <v>5.44</v>
      </c>
      <c r="T56" s="202">
        <v>0</v>
      </c>
      <c r="U56" s="202">
        <v>-6.45</v>
      </c>
      <c r="V56" s="202">
        <v>1.94</v>
      </c>
      <c r="W56" s="202">
        <v>9.77</v>
      </c>
      <c r="X56" s="202">
        <v>2.2999999999999998</v>
      </c>
      <c r="Y56" s="202">
        <v>0</v>
      </c>
      <c r="Z56" s="202">
        <v>34.31</v>
      </c>
      <c r="AA56" s="202">
        <v>24.18</v>
      </c>
      <c r="AB56" s="202">
        <v>0</v>
      </c>
      <c r="AC56" s="202">
        <v>2.23</v>
      </c>
      <c r="AD56" s="202">
        <v>22.43</v>
      </c>
      <c r="AE56" s="202">
        <v>0</v>
      </c>
      <c r="AF56" s="202">
        <v>0</v>
      </c>
      <c r="AG56" s="202">
        <v>35.24</v>
      </c>
      <c r="AH56" s="202">
        <v>0</v>
      </c>
      <c r="AI56" s="202">
        <v>5.66</v>
      </c>
      <c r="AJ56" s="202">
        <v>0</v>
      </c>
      <c r="AK56" s="202">
        <v>-36</v>
      </c>
      <c r="AL56" s="202">
        <v>0</v>
      </c>
      <c r="AM56" s="202">
        <v>0</v>
      </c>
      <c r="AN56" s="202">
        <v>0</v>
      </c>
      <c r="AO56" s="202">
        <v>156.6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4.18</v>
      </c>
      <c r="AV56" s="202">
        <v>0.2</v>
      </c>
      <c r="AW56" s="202">
        <v>0</v>
      </c>
      <c r="AX56" s="202">
        <v>0</v>
      </c>
      <c r="AY56" s="202">
        <v>0.46</v>
      </c>
    </row>
    <row r="57" spans="1:51">
      <c r="A57" t="s">
        <v>99</v>
      </c>
      <c r="B57" s="202">
        <v>0</v>
      </c>
      <c r="C57" s="202">
        <v>0</v>
      </c>
      <c r="D57" s="202">
        <v>21.53</v>
      </c>
      <c r="E57" s="202">
        <v>0</v>
      </c>
      <c r="F57" s="202">
        <v>0</v>
      </c>
      <c r="G57" s="202">
        <v>35.81</v>
      </c>
      <c r="H57" s="202">
        <v>0</v>
      </c>
      <c r="I57" s="202">
        <v>0</v>
      </c>
      <c r="J57" s="202">
        <v>33.94</v>
      </c>
      <c r="K57" s="202">
        <v>240.22</v>
      </c>
      <c r="L57" s="202">
        <v>0.64</v>
      </c>
      <c r="M57" s="202">
        <v>2.34</v>
      </c>
      <c r="N57" s="202">
        <v>1.94</v>
      </c>
      <c r="O57" s="202">
        <v>2.66</v>
      </c>
      <c r="P57" s="202">
        <v>1.1399999999999999</v>
      </c>
      <c r="Q57" s="202">
        <v>0.35</v>
      </c>
      <c r="R57" s="202">
        <v>0.7</v>
      </c>
      <c r="S57" s="202">
        <v>0.43</v>
      </c>
      <c r="T57" s="202">
        <v>0</v>
      </c>
      <c r="U57" s="202">
        <v>-5.16</v>
      </c>
      <c r="V57" s="202">
        <v>0.18</v>
      </c>
      <c r="W57" s="202">
        <v>0.72</v>
      </c>
      <c r="X57" s="202">
        <v>2.2999999999999998</v>
      </c>
      <c r="Y57" s="202">
        <v>0</v>
      </c>
      <c r="Z57" s="202">
        <v>2.16</v>
      </c>
      <c r="AA57" s="202">
        <v>1.4</v>
      </c>
      <c r="AB57" s="202">
        <v>0</v>
      </c>
      <c r="AC57" s="202">
        <v>2.23</v>
      </c>
      <c r="AD57" s="202">
        <v>22.43</v>
      </c>
      <c r="AE57" s="202">
        <v>0</v>
      </c>
      <c r="AF57" s="202">
        <v>0</v>
      </c>
      <c r="AG57" s="202">
        <v>35.24</v>
      </c>
      <c r="AH57" s="202">
        <v>0</v>
      </c>
      <c r="AI57" s="202">
        <v>5.66</v>
      </c>
      <c r="AJ57" s="202">
        <v>0</v>
      </c>
      <c r="AK57" s="202">
        <v>-36</v>
      </c>
      <c r="AL57" s="202">
        <v>0</v>
      </c>
      <c r="AM57" s="202">
        <v>0</v>
      </c>
      <c r="AN57" s="202">
        <v>0</v>
      </c>
      <c r="AO57" s="202">
        <v>156.6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0.28000000000000003</v>
      </c>
      <c r="AV57" s="202">
        <v>0.2</v>
      </c>
      <c r="AW57" s="202">
        <v>0</v>
      </c>
      <c r="AX57" s="202">
        <v>0</v>
      </c>
      <c r="AY57" s="202">
        <v>0.22</v>
      </c>
    </row>
    <row r="58" spans="1:51">
      <c r="A58" t="s">
        <v>100</v>
      </c>
      <c r="B58" s="202">
        <v>0</v>
      </c>
      <c r="C58" s="202">
        <v>0</v>
      </c>
      <c r="D58" s="202">
        <v>21.53</v>
      </c>
      <c r="E58" s="202">
        <v>0</v>
      </c>
      <c r="F58" s="202">
        <v>0</v>
      </c>
      <c r="G58" s="202">
        <v>35.81</v>
      </c>
      <c r="H58" s="202">
        <v>0</v>
      </c>
      <c r="I58" s="202">
        <v>0</v>
      </c>
      <c r="J58" s="202">
        <v>33.94</v>
      </c>
      <c r="K58" s="202">
        <v>240.22</v>
      </c>
      <c r="L58" s="202">
        <v>0.64</v>
      </c>
      <c r="M58" s="202">
        <v>2.2999999999999998</v>
      </c>
      <c r="N58" s="202">
        <v>1.92</v>
      </c>
      <c r="O58" s="202">
        <v>2.66</v>
      </c>
      <c r="P58" s="202">
        <v>1.1399999999999999</v>
      </c>
      <c r="Q58" s="202">
        <v>0.35</v>
      </c>
      <c r="R58" s="202">
        <v>0.7</v>
      </c>
      <c r="S58" s="202">
        <v>0.43</v>
      </c>
      <c r="T58" s="202">
        <v>0</v>
      </c>
      <c r="U58" s="202">
        <v>0</v>
      </c>
      <c r="V58" s="202">
        <v>0.18</v>
      </c>
      <c r="W58" s="202">
        <v>0.72</v>
      </c>
      <c r="X58" s="202">
        <v>2.2999999999999998</v>
      </c>
      <c r="Y58" s="202">
        <v>0</v>
      </c>
      <c r="Z58" s="202">
        <v>2.16</v>
      </c>
      <c r="AA58" s="202">
        <v>1.4</v>
      </c>
      <c r="AB58" s="202">
        <v>0</v>
      </c>
      <c r="AC58" s="202">
        <v>2.23</v>
      </c>
      <c r="AD58" s="202">
        <v>22.43</v>
      </c>
      <c r="AE58" s="202">
        <v>0</v>
      </c>
      <c r="AF58" s="202">
        <v>0</v>
      </c>
      <c r="AG58" s="202">
        <v>35.24</v>
      </c>
      <c r="AH58" s="202">
        <v>0</v>
      </c>
      <c r="AI58" s="202">
        <v>5.66</v>
      </c>
      <c r="AJ58" s="202">
        <v>0</v>
      </c>
      <c r="AK58" s="202">
        <v>-36</v>
      </c>
      <c r="AL58" s="202">
        <v>0</v>
      </c>
      <c r="AM58" s="202">
        <v>0</v>
      </c>
      <c r="AN58" s="202">
        <v>0</v>
      </c>
      <c r="AO58" s="202">
        <v>156.6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0.28000000000000003</v>
      </c>
      <c r="AV58" s="202">
        <v>0.2</v>
      </c>
      <c r="AW58" s="202">
        <v>0</v>
      </c>
      <c r="AX58" s="202">
        <v>0</v>
      </c>
      <c r="AY58" s="202">
        <v>0.23</v>
      </c>
    </row>
    <row r="59" spans="1:51">
      <c r="A59" t="s">
        <v>101</v>
      </c>
      <c r="B59" s="202">
        <v>0</v>
      </c>
      <c r="C59" s="202">
        <v>0</v>
      </c>
      <c r="D59" s="202">
        <v>21.53</v>
      </c>
      <c r="E59" s="202">
        <v>0</v>
      </c>
      <c r="F59" s="202">
        <v>0</v>
      </c>
      <c r="G59" s="202">
        <v>35.81</v>
      </c>
      <c r="H59" s="202">
        <v>0</v>
      </c>
      <c r="I59" s="202">
        <v>0</v>
      </c>
      <c r="J59" s="202">
        <v>33.94</v>
      </c>
      <c r="K59" s="202">
        <v>240.22</v>
      </c>
      <c r="L59" s="202">
        <v>0.64</v>
      </c>
      <c r="M59" s="202">
        <v>2.3199999999999998</v>
      </c>
      <c r="N59" s="202">
        <v>1.9</v>
      </c>
      <c r="O59" s="202">
        <v>2.64</v>
      </c>
      <c r="P59" s="202">
        <v>1.1399999999999999</v>
      </c>
      <c r="Q59" s="202">
        <v>0.35</v>
      </c>
      <c r="R59" s="202">
        <v>0.7</v>
      </c>
      <c r="S59" s="202">
        <v>0.43</v>
      </c>
      <c r="T59" s="202">
        <v>0</v>
      </c>
      <c r="U59" s="202">
        <v>0</v>
      </c>
      <c r="V59" s="202">
        <v>0.18</v>
      </c>
      <c r="W59" s="202">
        <v>0.72</v>
      </c>
      <c r="X59" s="202">
        <v>2.2999999999999998</v>
      </c>
      <c r="Y59" s="202">
        <v>0</v>
      </c>
      <c r="Z59" s="202">
        <v>2.16</v>
      </c>
      <c r="AA59" s="202">
        <v>1.4</v>
      </c>
      <c r="AB59" s="202">
        <v>0</v>
      </c>
      <c r="AC59" s="202">
        <v>2.65</v>
      </c>
      <c r="AD59" s="202">
        <v>22.43</v>
      </c>
      <c r="AE59" s="202">
        <v>0</v>
      </c>
      <c r="AF59" s="202">
        <v>0</v>
      </c>
      <c r="AG59" s="202">
        <v>35.24</v>
      </c>
      <c r="AH59" s="202">
        <v>0</v>
      </c>
      <c r="AI59" s="202">
        <v>5.66</v>
      </c>
      <c r="AJ59" s="202">
        <v>0</v>
      </c>
      <c r="AK59" s="202">
        <v>-36</v>
      </c>
      <c r="AL59" s="202">
        <v>0</v>
      </c>
      <c r="AM59" s="202">
        <v>0</v>
      </c>
      <c r="AN59" s="202">
        <v>0</v>
      </c>
      <c r="AO59" s="202">
        <v>156.6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0.28000000000000003</v>
      </c>
      <c r="AV59" s="202">
        <v>0.2</v>
      </c>
      <c r="AW59" s="202">
        <v>0</v>
      </c>
      <c r="AX59" s="202">
        <v>0</v>
      </c>
      <c r="AY59" s="202">
        <v>0.23</v>
      </c>
    </row>
    <row r="60" spans="1:51">
      <c r="A60" t="s">
        <v>102</v>
      </c>
      <c r="B60" s="202">
        <v>0</v>
      </c>
      <c r="C60" s="202">
        <v>0</v>
      </c>
      <c r="D60" s="202">
        <v>21.53</v>
      </c>
      <c r="E60" s="202">
        <v>0</v>
      </c>
      <c r="F60" s="202">
        <v>0</v>
      </c>
      <c r="G60" s="202">
        <v>35.81</v>
      </c>
      <c r="H60" s="202">
        <v>0</v>
      </c>
      <c r="I60" s="202">
        <v>0</v>
      </c>
      <c r="J60" s="202">
        <v>33.94</v>
      </c>
      <c r="K60" s="202">
        <v>240.22</v>
      </c>
      <c r="L60" s="202">
        <v>0.64</v>
      </c>
      <c r="M60" s="202">
        <v>2.2999999999999998</v>
      </c>
      <c r="N60" s="202">
        <v>1.9</v>
      </c>
      <c r="O60" s="202">
        <v>2.64</v>
      </c>
      <c r="P60" s="202">
        <v>1.1200000000000001</v>
      </c>
      <c r="Q60" s="202">
        <v>0.35</v>
      </c>
      <c r="R60" s="202">
        <v>0.7</v>
      </c>
      <c r="S60" s="202">
        <v>0.43</v>
      </c>
      <c r="T60" s="202">
        <v>0</v>
      </c>
      <c r="U60" s="202">
        <v>0</v>
      </c>
      <c r="V60" s="202">
        <v>0.18</v>
      </c>
      <c r="W60" s="202">
        <v>0.72</v>
      </c>
      <c r="X60" s="202">
        <v>2.2999999999999998</v>
      </c>
      <c r="Y60" s="202">
        <v>0</v>
      </c>
      <c r="Z60" s="202">
        <v>2.16</v>
      </c>
      <c r="AA60" s="202">
        <v>1.4</v>
      </c>
      <c r="AB60" s="202">
        <v>0</v>
      </c>
      <c r="AC60" s="202">
        <v>2.65</v>
      </c>
      <c r="AD60" s="202">
        <v>22.43</v>
      </c>
      <c r="AE60" s="202">
        <v>0</v>
      </c>
      <c r="AF60" s="202">
        <v>0</v>
      </c>
      <c r="AG60" s="202">
        <v>35.24</v>
      </c>
      <c r="AH60" s="202">
        <v>0</v>
      </c>
      <c r="AI60" s="202">
        <v>5.66</v>
      </c>
      <c r="AJ60" s="202">
        <v>0</v>
      </c>
      <c r="AK60" s="202">
        <v>-36</v>
      </c>
      <c r="AL60" s="202">
        <v>0</v>
      </c>
      <c r="AM60" s="202">
        <v>0</v>
      </c>
      <c r="AN60" s="202">
        <v>0</v>
      </c>
      <c r="AO60" s="202">
        <v>156.6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0.28000000000000003</v>
      </c>
      <c r="AV60" s="202">
        <v>0.2</v>
      </c>
      <c r="AW60" s="202">
        <v>0</v>
      </c>
      <c r="AX60" s="202">
        <v>0</v>
      </c>
      <c r="AY60" s="202">
        <v>0.24</v>
      </c>
    </row>
    <row r="61" spans="1:51">
      <c r="A61" t="s">
        <v>103</v>
      </c>
      <c r="B61" s="202">
        <v>0</v>
      </c>
      <c r="C61" s="202">
        <v>0</v>
      </c>
      <c r="D61" s="202">
        <v>21.53</v>
      </c>
      <c r="E61" s="202">
        <v>0</v>
      </c>
      <c r="F61" s="202">
        <v>0</v>
      </c>
      <c r="G61" s="202">
        <v>35.81</v>
      </c>
      <c r="H61" s="202">
        <v>0</v>
      </c>
      <c r="I61" s="202">
        <v>0</v>
      </c>
      <c r="J61" s="202">
        <v>33.94</v>
      </c>
      <c r="K61" s="202">
        <v>237.93</v>
      </c>
      <c r="L61" s="202">
        <v>0.64</v>
      </c>
      <c r="M61" s="202">
        <v>2.29</v>
      </c>
      <c r="N61" s="202">
        <v>1.89</v>
      </c>
      <c r="O61" s="202">
        <v>2.63</v>
      </c>
      <c r="P61" s="202">
        <v>1.1299999999999999</v>
      </c>
      <c r="Q61" s="202">
        <v>0.35</v>
      </c>
      <c r="R61" s="202">
        <v>0.7</v>
      </c>
      <c r="S61" s="202">
        <v>0.43</v>
      </c>
      <c r="T61" s="202">
        <v>0</v>
      </c>
      <c r="U61" s="202">
        <v>0</v>
      </c>
      <c r="V61" s="202">
        <v>0.18</v>
      </c>
      <c r="W61" s="202">
        <v>0.72</v>
      </c>
      <c r="X61" s="202">
        <v>2.2999999999999998</v>
      </c>
      <c r="Y61" s="202">
        <v>0</v>
      </c>
      <c r="Z61" s="202">
        <v>2.16</v>
      </c>
      <c r="AA61" s="202">
        <v>1.4</v>
      </c>
      <c r="AB61" s="202">
        <v>0</v>
      </c>
      <c r="AC61" s="202">
        <v>2.65</v>
      </c>
      <c r="AD61" s="202">
        <v>22.43</v>
      </c>
      <c r="AE61" s="202">
        <v>0</v>
      </c>
      <c r="AF61" s="202">
        <v>0</v>
      </c>
      <c r="AG61" s="202">
        <v>35.24</v>
      </c>
      <c r="AH61" s="202">
        <v>0</v>
      </c>
      <c r="AI61" s="202">
        <v>5.66</v>
      </c>
      <c r="AJ61" s="202">
        <v>0</v>
      </c>
      <c r="AK61" s="202">
        <v>-36</v>
      </c>
      <c r="AL61" s="202">
        <v>0</v>
      </c>
      <c r="AM61" s="202">
        <v>0</v>
      </c>
      <c r="AN61" s="202">
        <v>0</v>
      </c>
      <c r="AO61" s="202">
        <v>156.6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0.28000000000000003</v>
      </c>
      <c r="AV61" s="202">
        <v>0.2</v>
      </c>
      <c r="AW61" s="202">
        <v>0</v>
      </c>
      <c r="AX61" s="202">
        <v>0</v>
      </c>
      <c r="AY61" s="202">
        <v>0.24</v>
      </c>
    </row>
    <row r="62" spans="1:51">
      <c r="A62" t="s">
        <v>104</v>
      </c>
      <c r="B62" s="202">
        <v>0</v>
      </c>
      <c r="C62" s="202">
        <v>0</v>
      </c>
      <c r="D62" s="202">
        <v>21.53</v>
      </c>
      <c r="E62" s="202">
        <v>0</v>
      </c>
      <c r="F62" s="202">
        <v>0</v>
      </c>
      <c r="G62" s="202">
        <v>35.81</v>
      </c>
      <c r="H62" s="202">
        <v>0</v>
      </c>
      <c r="I62" s="202">
        <v>0</v>
      </c>
      <c r="J62" s="202">
        <v>33.94</v>
      </c>
      <c r="K62" s="202">
        <v>237.93</v>
      </c>
      <c r="L62" s="202">
        <v>0.64</v>
      </c>
      <c r="M62" s="202">
        <v>2.33</v>
      </c>
      <c r="N62" s="202">
        <v>1.89</v>
      </c>
      <c r="O62" s="202">
        <v>2.64</v>
      </c>
      <c r="P62" s="202">
        <v>1.1200000000000001</v>
      </c>
      <c r="Q62" s="202">
        <v>0.35</v>
      </c>
      <c r="R62" s="202">
        <v>0.7</v>
      </c>
      <c r="S62" s="202">
        <v>0.43</v>
      </c>
      <c r="T62" s="202">
        <v>0</v>
      </c>
      <c r="U62" s="202">
        <v>0</v>
      </c>
      <c r="V62" s="202">
        <v>0.18</v>
      </c>
      <c r="W62" s="202">
        <v>0.72</v>
      </c>
      <c r="X62" s="202">
        <v>2.2999999999999998</v>
      </c>
      <c r="Y62" s="202">
        <v>0</v>
      </c>
      <c r="Z62" s="202">
        <v>2.16</v>
      </c>
      <c r="AA62" s="202">
        <v>1.4</v>
      </c>
      <c r="AB62" s="202">
        <v>0</v>
      </c>
      <c r="AC62" s="202">
        <v>2.65</v>
      </c>
      <c r="AD62" s="202">
        <v>22.43</v>
      </c>
      <c r="AE62" s="202">
        <v>0</v>
      </c>
      <c r="AF62" s="202">
        <v>0</v>
      </c>
      <c r="AG62" s="202">
        <v>35.24</v>
      </c>
      <c r="AH62" s="202">
        <v>0</v>
      </c>
      <c r="AI62" s="202">
        <v>5.66</v>
      </c>
      <c r="AJ62" s="202">
        <v>0</v>
      </c>
      <c r="AK62" s="202">
        <v>-36</v>
      </c>
      <c r="AL62" s="202">
        <v>0</v>
      </c>
      <c r="AM62" s="202">
        <v>0</v>
      </c>
      <c r="AN62" s="202">
        <v>0</v>
      </c>
      <c r="AO62" s="202">
        <v>156.6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0.28000000000000003</v>
      </c>
      <c r="AV62" s="202">
        <v>0.2</v>
      </c>
      <c r="AW62" s="202">
        <v>0</v>
      </c>
      <c r="AX62" s="202">
        <v>0</v>
      </c>
      <c r="AY62" s="202">
        <v>0.25</v>
      </c>
    </row>
    <row r="63" spans="1:51">
      <c r="A63" t="s">
        <v>105</v>
      </c>
      <c r="B63" s="202">
        <v>0</v>
      </c>
      <c r="C63" s="202">
        <v>0</v>
      </c>
      <c r="D63" s="202">
        <v>21.53</v>
      </c>
      <c r="E63" s="202">
        <v>0</v>
      </c>
      <c r="F63" s="202">
        <v>0</v>
      </c>
      <c r="G63" s="202">
        <v>35.81</v>
      </c>
      <c r="H63" s="202">
        <v>0</v>
      </c>
      <c r="I63" s="202">
        <v>0</v>
      </c>
      <c r="J63" s="202">
        <v>34.54</v>
      </c>
      <c r="K63" s="202">
        <v>237.93</v>
      </c>
      <c r="L63" s="202">
        <v>0.64</v>
      </c>
      <c r="M63" s="202">
        <v>2.37</v>
      </c>
      <c r="N63" s="202">
        <v>1.95</v>
      </c>
      <c r="O63" s="202">
        <v>2.69</v>
      </c>
      <c r="P63" s="202">
        <v>1.1499999999999999</v>
      </c>
      <c r="Q63" s="202">
        <v>0.42</v>
      </c>
      <c r="R63" s="202">
        <v>0.83</v>
      </c>
      <c r="S63" s="202">
        <v>0.51</v>
      </c>
      <c r="T63" s="202">
        <v>0</v>
      </c>
      <c r="U63" s="202">
        <v>0</v>
      </c>
      <c r="V63" s="202">
        <v>0.18</v>
      </c>
      <c r="W63" s="202">
        <v>0.72</v>
      </c>
      <c r="X63" s="202">
        <v>2.2999999999999998</v>
      </c>
      <c r="Y63" s="202">
        <v>0</v>
      </c>
      <c r="Z63" s="202">
        <v>2.16</v>
      </c>
      <c r="AA63" s="202">
        <v>1.4</v>
      </c>
      <c r="AB63" s="202">
        <v>0</v>
      </c>
      <c r="AC63" s="202">
        <v>2.65</v>
      </c>
      <c r="AD63" s="202">
        <v>22.43</v>
      </c>
      <c r="AE63" s="202">
        <v>0</v>
      </c>
      <c r="AF63" s="202">
        <v>0</v>
      </c>
      <c r="AG63" s="202">
        <v>35.24</v>
      </c>
      <c r="AH63" s="202">
        <v>0</v>
      </c>
      <c r="AI63" s="202">
        <v>5.66</v>
      </c>
      <c r="AJ63" s="202">
        <v>0</v>
      </c>
      <c r="AK63" s="202">
        <v>-36</v>
      </c>
      <c r="AL63" s="202">
        <v>0</v>
      </c>
      <c r="AM63" s="202">
        <v>0</v>
      </c>
      <c r="AN63" s="202">
        <v>0</v>
      </c>
      <c r="AO63" s="202">
        <v>156.6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0.28000000000000003</v>
      </c>
      <c r="AV63" s="202">
        <v>0.2</v>
      </c>
      <c r="AW63" s="202">
        <v>0</v>
      </c>
      <c r="AX63" s="202">
        <v>0</v>
      </c>
      <c r="AY63" s="202">
        <v>0.19</v>
      </c>
    </row>
    <row r="64" spans="1:51">
      <c r="A64" t="s">
        <v>106</v>
      </c>
      <c r="B64" s="202">
        <v>0</v>
      </c>
      <c r="C64" s="202">
        <v>0</v>
      </c>
      <c r="D64" s="202">
        <v>21.53</v>
      </c>
      <c r="E64" s="202">
        <v>0</v>
      </c>
      <c r="F64" s="202">
        <v>0</v>
      </c>
      <c r="G64" s="202">
        <v>35.81</v>
      </c>
      <c r="H64" s="202">
        <v>0</v>
      </c>
      <c r="I64" s="202">
        <v>0</v>
      </c>
      <c r="J64" s="202">
        <v>33.94</v>
      </c>
      <c r="K64" s="202">
        <v>237.93</v>
      </c>
      <c r="L64" s="202">
        <v>0.64</v>
      </c>
      <c r="M64" s="202">
        <v>2.34</v>
      </c>
      <c r="N64" s="202">
        <v>1.94</v>
      </c>
      <c r="O64" s="202">
        <v>2.71</v>
      </c>
      <c r="P64" s="202">
        <v>1.1499999999999999</v>
      </c>
      <c r="Q64" s="202">
        <v>0.35</v>
      </c>
      <c r="R64" s="202">
        <v>0.7</v>
      </c>
      <c r="S64" s="202">
        <v>0.43</v>
      </c>
      <c r="T64" s="202">
        <v>0</v>
      </c>
      <c r="U64" s="202">
        <v>0</v>
      </c>
      <c r="V64" s="202">
        <v>0.18</v>
      </c>
      <c r="W64" s="202">
        <v>0.72</v>
      </c>
      <c r="X64" s="202">
        <v>2.2999999999999998</v>
      </c>
      <c r="Y64" s="202">
        <v>0</v>
      </c>
      <c r="Z64" s="202">
        <v>2.16</v>
      </c>
      <c r="AA64" s="202">
        <v>1.4</v>
      </c>
      <c r="AB64" s="202">
        <v>0</v>
      </c>
      <c r="AC64" s="202">
        <v>2.23</v>
      </c>
      <c r="AD64" s="202">
        <v>22.43</v>
      </c>
      <c r="AE64" s="202">
        <v>0</v>
      </c>
      <c r="AF64" s="202">
        <v>0</v>
      </c>
      <c r="AG64" s="202">
        <v>36.380000000000003</v>
      </c>
      <c r="AH64" s="202">
        <v>0</v>
      </c>
      <c r="AI64" s="202">
        <v>5.66</v>
      </c>
      <c r="AJ64" s="202">
        <v>0</v>
      </c>
      <c r="AK64" s="202">
        <v>-36</v>
      </c>
      <c r="AL64" s="202">
        <v>0</v>
      </c>
      <c r="AM64" s="202">
        <v>0</v>
      </c>
      <c r="AN64" s="202">
        <v>0</v>
      </c>
      <c r="AO64" s="202">
        <v>156.6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0.28000000000000003</v>
      </c>
      <c r="AV64" s="202">
        <v>0.2</v>
      </c>
      <c r="AW64" s="202">
        <v>0</v>
      </c>
      <c r="AX64" s="202">
        <v>0</v>
      </c>
      <c r="AY64" s="202">
        <v>0.17</v>
      </c>
    </row>
    <row r="65" spans="1:51">
      <c r="A65" t="s">
        <v>107</v>
      </c>
      <c r="B65" s="202">
        <v>0</v>
      </c>
      <c r="C65" s="202">
        <v>0</v>
      </c>
      <c r="D65" s="202">
        <v>21.53</v>
      </c>
      <c r="E65" s="202">
        <v>0</v>
      </c>
      <c r="F65" s="202">
        <v>0</v>
      </c>
      <c r="G65" s="202">
        <v>35.81</v>
      </c>
      <c r="H65" s="202">
        <v>0</v>
      </c>
      <c r="I65" s="202">
        <v>0</v>
      </c>
      <c r="J65" s="202">
        <v>33.94</v>
      </c>
      <c r="K65" s="202">
        <v>240.22</v>
      </c>
      <c r="L65" s="202">
        <v>0.64</v>
      </c>
      <c r="M65" s="202">
        <v>2.34</v>
      </c>
      <c r="N65" s="202">
        <v>1.94</v>
      </c>
      <c r="O65" s="202">
        <v>2.71</v>
      </c>
      <c r="P65" s="202">
        <v>1.1499999999999999</v>
      </c>
      <c r="Q65" s="202">
        <v>0.35</v>
      </c>
      <c r="R65" s="202">
        <v>0.7</v>
      </c>
      <c r="S65" s="202">
        <v>0.43</v>
      </c>
      <c r="T65" s="202">
        <v>0</v>
      </c>
      <c r="U65" s="202">
        <v>0</v>
      </c>
      <c r="V65" s="202">
        <v>0.18</v>
      </c>
      <c r="W65" s="202">
        <v>0.72</v>
      </c>
      <c r="X65" s="202">
        <v>2.2999999999999998</v>
      </c>
      <c r="Y65" s="202">
        <v>0</v>
      </c>
      <c r="Z65" s="202">
        <v>2.16</v>
      </c>
      <c r="AA65" s="202">
        <v>1.4</v>
      </c>
      <c r="AB65" s="202">
        <v>0</v>
      </c>
      <c r="AC65" s="202">
        <v>2.23</v>
      </c>
      <c r="AD65" s="202">
        <v>22.43</v>
      </c>
      <c r="AE65" s="202">
        <v>0</v>
      </c>
      <c r="AF65" s="202">
        <v>0</v>
      </c>
      <c r="AG65" s="202">
        <v>36.380000000000003</v>
      </c>
      <c r="AH65" s="202">
        <v>0</v>
      </c>
      <c r="AI65" s="202">
        <v>5.66</v>
      </c>
      <c r="AJ65" s="202">
        <v>0</v>
      </c>
      <c r="AK65" s="202">
        <v>-36</v>
      </c>
      <c r="AL65" s="202">
        <v>0</v>
      </c>
      <c r="AM65" s="202">
        <v>0</v>
      </c>
      <c r="AN65" s="202">
        <v>0</v>
      </c>
      <c r="AO65" s="202">
        <v>156.6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0.28000000000000003</v>
      </c>
      <c r="AV65" s="202">
        <v>0.2</v>
      </c>
      <c r="AW65" s="202">
        <v>0</v>
      </c>
      <c r="AX65" s="202">
        <v>0</v>
      </c>
      <c r="AY65" s="202">
        <v>0.17</v>
      </c>
    </row>
    <row r="66" spans="1:51">
      <c r="A66" t="s">
        <v>108</v>
      </c>
      <c r="B66" s="202">
        <v>0</v>
      </c>
      <c r="C66" s="202">
        <v>0</v>
      </c>
      <c r="D66" s="202">
        <v>21.53</v>
      </c>
      <c r="E66" s="202">
        <v>0</v>
      </c>
      <c r="F66" s="202">
        <v>0</v>
      </c>
      <c r="G66" s="202">
        <v>35.81</v>
      </c>
      <c r="H66" s="202">
        <v>0</v>
      </c>
      <c r="I66" s="202">
        <v>0</v>
      </c>
      <c r="J66" s="202">
        <v>33.94</v>
      </c>
      <c r="K66" s="202">
        <v>203.29</v>
      </c>
      <c r="L66" s="202">
        <v>0.64</v>
      </c>
      <c r="M66" s="202">
        <v>2.34</v>
      </c>
      <c r="N66" s="202">
        <v>1.94</v>
      </c>
      <c r="O66" s="202">
        <v>2.71</v>
      </c>
      <c r="P66" s="202">
        <v>1.1499999999999999</v>
      </c>
      <c r="Q66" s="202">
        <v>0.35</v>
      </c>
      <c r="R66" s="202">
        <v>0.7</v>
      </c>
      <c r="S66" s="202">
        <v>0.43</v>
      </c>
      <c r="T66" s="202">
        <v>0</v>
      </c>
      <c r="U66" s="202">
        <v>0</v>
      </c>
      <c r="V66" s="202">
        <v>0.18</v>
      </c>
      <c r="W66" s="202">
        <v>0.72</v>
      </c>
      <c r="X66" s="202">
        <v>2.2999999999999998</v>
      </c>
      <c r="Y66" s="202">
        <v>0</v>
      </c>
      <c r="Z66" s="202">
        <v>2.16</v>
      </c>
      <c r="AA66" s="202">
        <v>1.4</v>
      </c>
      <c r="AB66" s="202">
        <v>0</v>
      </c>
      <c r="AC66" s="202">
        <v>2.23</v>
      </c>
      <c r="AD66" s="202">
        <v>22.43</v>
      </c>
      <c r="AE66" s="202">
        <v>0</v>
      </c>
      <c r="AF66" s="202">
        <v>0</v>
      </c>
      <c r="AG66" s="202">
        <v>36.380000000000003</v>
      </c>
      <c r="AH66" s="202">
        <v>0</v>
      </c>
      <c r="AI66" s="202">
        <v>5.66</v>
      </c>
      <c r="AJ66" s="202">
        <v>0</v>
      </c>
      <c r="AK66" s="202">
        <v>-36</v>
      </c>
      <c r="AL66" s="202">
        <v>0</v>
      </c>
      <c r="AM66" s="202">
        <v>0</v>
      </c>
      <c r="AN66" s="202">
        <v>0</v>
      </c>
      <c r="AO66" s="202">
        <v>156.6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0.28000000000000003</v>
      </c>
      <c r="AV66" s="202">
        <v>0.2</v>
      </c>
      <c r="AW66" s="202">
        <v>0</v>
      </c>
      <c r="AX66" s="202">
        <v>0</v>
      </c>
      <c r="AY66" s="202">
        <v>0.17</v>
      </c>
    </row>
    <row r="67" spans="1:51">
      <c r="A67" t="s">
        <v>109</v>
      </c>
      <c r="B67" s="202">
        <v>0</v>
      </c>
      <c r="C67" s="202">
        <v>0</v>
      </c>
      <c r="D67" s="202">
        <v>21.53</v>
      </c>
      <c r="E67" s="202">
        <v>0</v>
      </c>
      <c r="F67" s="202">
        <v>0</v>
      </c>
      <c r="G67" s="202">
        <v>35.81</v>
      </c>
      <c r="H67" s="202">
        <v>0</v>
      </c>
      <c r="I67" s="202">
        <v>0</v>
      </c>
      <c r="J67" s="202">
        <v>34.54</v>
      </c>
      <c r="K67" s="202">
        <v>156.75</v>
      </c>
      <c r="L67" s="202">
        <v>0.64</v>
      </c>
      <c r="M67" s="202">
        <v>2.34</v>
      </c>
      <c r="N67" s="202">
        <v>1.94</v>
      </c>
      <c r="O67" s="202">
        <v>2.71</v>
      </c>
      <c r="P67" s="202">
        <v>1.1499999999999999</v>
      </c>
      <c r="Q67" s="202">
        <v>0.35</v>
      </c>
      <c r="R67" s="202">
        <v>0.7</v>
      </c>
      <c r="S67" s="202">
        <v>0.43</v>
      </c>
      <c r="T67" s="202">
        <v>0</v>
      </c>
      <c r="U67" s="202">
        <v>0</v>
      </c>
      <c r="V67" s="202">
        <v>0.18</v>
      </c>
      <c r="W67" s="202">
        <v>0.72</v>
      </c>
      <c r="X67" s="202">
        <v>2.2999999999999998</v>
      </c>
      <c r="Y67" s="202">
        <v>0</v>
      </c>
      <c r="Z67" s="202">
        <v>2.16</v>
      </c>
      <c r="AA67" s="202">
        <v>1.4</v>
      </c>
      <c r="AB67" s="202">
        <v>0</v>
      </c>
      <c r="AC67" s="202">
        <v>2.23</v>
      </c>
      <c r="AD67" s="202">
        <v>22.43</v>
      </c>
      <c r="AE67" s="202">
        <v>0</v>
      </c>
      <c r="AF67" s="202">
        <v>0</v>
      </c>
      <c r="AG67" s="202">
        <v>36.380000000000003</v>
      </c>
      <c r="AH67" s="202">
        <v>0</v>
      </c>
      <c r="AI67" s="202">
        <v>5.66</v>
      </c>
      <c r="AJ67" s="202">
        <v>0</v>
      </c>
      <c r="AK67" s="202">
        <v>-36</v>
      </c>
      <c r="AL67" s="202">
        <v>0</v>
      </c>
      <c r="AM67" s="202">
        <v>0</v>
      </c>
      <c r="AN67" s="202">
        <v>0</v>
      </c>
      <c r="AO67" s="202">
        <v>156.6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0.28000000000000003</v>
      </c>
      <c r="AV67" s="202">
        <v>0.2</v>
      </c>
      <c r="AW67" s="202">
        <v>0</v>
      </c>
      <c r="AX67" s="202">
        <v>0</v>
      </c>
      <c r="AY67" s="202">
        <v>0.17</v>
      </c>
    </row>
    <row r="68" spans="1:51">
      <c r="A68" t="s">
        <v>110</v>
      </c>
      <c r="B68" s="202">
        <v>0</v>
      </c>
      <c r="C68" s="202">
        <v>0</v>
      </c>
      <c r="D68" s="202">
        <v>21.53</v>
      </c>
      <c r="E68" s="202">
        <v>0</v>
      </c>
      <c r="F68" s="202">
        <v>0</v>
      </c>
      <c r="G68" s="202">
        <v>35.81</v>
      </c>
      <c r="H68" s="202">
        <v>0</v>
      </c>
      <c r="I68" s="202">
        <v>0</v>
      </c>
      <c r="J68" s="202">
        <v>33.33</v>
      </c>
      <c r="K68" s="202">
        <v>110.23</v>
      </c>
      <c r="L68" s="202">
        <v>0.64</v>
      </c>
      <c r="M68" s="202">
        <v>2.34</v>
      </c>
      <c r="N68" s="202">
        <v>1.94</v>
      </c>
      <c r="O68" s="202">
        <v>2.71</v>
      </c>
      <c r="P68" s="202">
        <v>1.1499999999999999</v>
      </c>
      <c r="Q68" s="202">
        <v>0.35</v>
      </c>
      <c r="R68" s="202">
        <v>0.7</v>
      </c>
      <c r="S68" s="202">
        <v>0.43</v>
      </c>
      <c r="T68" s="202">
        <v>0</v>
      </c>
      <c r="U68" s="202">
        <v>0</v>
      </c>
      <c r="V68" s="202">
        <v>0.18</v>
      </c>
      <c r="W68" s="202">
        <v>0.72</v>
      </c>
      <c r="X68" s="202">
        <v>2.2999999999999998</v>
      </c>
      <c r="Y68" s="202">
        <v>0</v>
      </c>
      <c r="Z68" s="202">
        <v>2.16</v>
      </c>
      <c r="AA68" s="202">
        <v>1.4</v>
      </c>
      <c r="AB68" s="202">
        <v>0</v>
      </c>
      <c r="AC68" s="202">
        <v>2.23</v>
      </c>
      <c r="AD68" s="202">
        <v>22.43</v>
      </c>
      <c r="AE68" s="202">
        <v>0</v>
      </c>
      <c r="AF68" s="202">
        <v>0</v>
      </c>
      <c r="AG68" s="202">
        <v>36.380000000000003</v>
      </c>
      <c r="AH68" s="202">
        <v>0</v>
      </c>
      <c r="AI68" s="202">
        <v>5.66</v>
      </c>
      <c r="AJ68" s="202">
        <v>0</v>
      </c>
      <c r="AK68" s="202">
        <v>-36</v>
      </c>
      <c r="AL68" s="202">
        <v>0</v>
      </c>
      <c r="AM68" s="202">
        <v>0</v>
      </c>
      <c r="AN68" s="202">
        <v>0</v>
      </c>
      <c r="AO68" s="202">
        <v>156.6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0.28000000000000003</v>
      </c>
      <c r="AV68" s="202">
        <v>0.2</v>
      </c>
      <c r="AW68" s="202">
        <v>0</v>
      </c>
      <c r="AX68" s="202">
        <v>0</v>
      </c>
      <c r="AY68" s="202">
        <v>0.17</v>
      </c>
    </row>
    <row r="69" spans="1:51">
      <c r="A69" t="s">
        <v>111</v>
      </c>
      <c r="B69" s="202">
        <v>0</v>
      </c>
      <c r="C69" s="202">
        <v>0</v>
      </c>
      <c r="D69" s="202">
        <v>21.53</v>
      </c>
      <c r="E69" s="202">
        <v>0</v>
      </c>
      <c r="F69" s="202">
        <v>0</v>
      </c>
      <c r="G69" s="202">
        <v>35.81</v>
      </c>
      <c r="H69" s="202">
        <v>0</v>
      </c>
      <c r="I69" s="202">
        <v>0</v>
      </c>
      <c r="J69" s="202">
        <v>33.94</v>
      </c>
      <c r="K69" s="202">
        <v>63.69</v>
      </c>
      <c r="L69" s="202">
        <v>0.64</v>
      </c>
      <c r="M69" s="202">
        <v>2.34</v>
      </c>
      <c r="N69" s="202">
        <v>1.94</v>
      </c>
      <c r="O69" s="202">
        <v>2.71</v>
      </c>
      <c r="P69" s="202">
        <v>1.1499999999999999</v>
      </c>
      <c r="Q69" s="202">
        <v>0.35</v>
      </c>
      <c r="R69" s="202">
        <v>0.7</v>
      </c>
      <c r="S69" s="202">
        <v>0.43</v>
      </c>
      <c r="T69" s="202">
        <v>0</v>
      </c>
      <c r="U69" s="202">
        <v>0</v>
      </c>
      <c r="V69" s="202">
        <v>0.18</v>
      </c>
      <c r="W69" s="202">
        <v>0.72</v>
      </c>
      <c r="X69" s="202">
        <v>2.2999999999999998</v>
      </c>
      <c r="Y69" s="202">
        <v>0</v>
      </c>
      <c r="Z69" s="202">
        <v>2.16</v>
      </c>
      <c r="AA69" s="202">
        <v>1.4</v>
      </c>
      <c r="AB69" s="202">
        <v>0</v>
      </c>
      <c r="AC69" s="202">
        <v>2.23</v>
      </c>
      <c r="AD69" s="202">
        <v>22.43</v>
      </c>
      <c r="AE69" s="202">
        <v>0</v>
      </c>
      <c r="AF69" s="202">
        <v>0</v>
      </c>
      <c r="AG69" s="202">
        <v>36.380000000000003</v>
      </c>
      <c r="AH69" s="202">
        <v>0</v>
      </c>
      <c r="AI69" s="202">
        <v>5.66</v>
      </c>
      <c r="AJ69" s="202">
        <v>0</v>
      </c>
      <c r="AK69" s="202">
        <v>-36</v>
      </c>
      <c r="AL69" s="202">
        <v>0</v>
      </c>
      <c r="AM69" s="202">
        <v>0</v>
      </c>
      <c r="AN69" s="202">
        <v>0</v>
      </c>
      <c r="AO69" s="202">
        <v>156.6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0.28000000000000003</v>
      </c>
      <c r="AV69" s="202">
        <v>0.2</v>
      </c>
      <c r="AW69" s="202">
        <v>0</v>
      </c>
      <c r="AX69" s="202">
        <v>0</v>
      </c>
      <c r="AY69" s="202">
        <v>0.17</v>
      </c>
    </row>
    <row r="70" spans="1:51">
      <c r="A70" t="s">
        <v>112</v>
      </c>
      <c r="B70" s="202">
        <v>0</v>
      </c>
      <c r="C70" s="202">
        <v>0</v>
      </c>
      <c r="D70" s="202">
        <v>21.53</v>
      </c>
      <c r="E70" s="202">
        <v>0</v>
      </c>
      <c r="F70" s="202">
        <v>0</v>
      </c>
      <c r="G70" s="202">
        <v>35.81</v>
      </c>
      <c r="H70" s="202">
        <v>0</v>
      </c>
      <c r="I70" s="202">
        <v>0</v>
      </c>
      <c r="J70" s="202">
        <v>33.94</v>
      </c>
      <c r="K70" s="202">
        <v>19.829999999999998</v>
      </c>
      <c r="L70" s="202">
        <v>0.64</v>
      </c>
      <c r="M70" s="202">
        <v>2.34</v>
      </c>
      <c r="N70" s="202">
        <v>1.94</v>
      </c>
      <c r="O70" s="202">
        <v>2.71</v>
      </c>
      <c r="P70" s="202">
        <v>1.1499999999999999</v>
      </c>
      <c r="Q70" s="202">
        <v>0.35</v>
      </c>
      <c r="R70" s="202">
        <v>0.7</v>
      </c>
      <c r="S70" s="202">
        <v>0.43</v>
      </c>
      <c r="T70" s="202">
        <v>0</v>
      </c>
      <c r="U70" s="202">
        <v>0</v>
      </c>
      <c r="V70" s="202">
        <v>0.18</v>
      </c>
      <c r="W70" s="202">
        <v>0.72</v>
      </c>
      <c r="X70" s="202">
        <v>2.2999999999999998</v>
      </c>
      <c r="Y70" s="202">
        <v>0</v>
      </c>
      <c r="Z70" s="202">
        <v>2.16</v>
      </c>
      <c r="AA70" s="202">
        <v>1.4</v>
      </c>
      <c r="AB70" s="202">
        <v>0</v>
      </c>
      <c r="AC70" s="202">
        <v>2.23</v>
      </c>
      <c r="AD70" s="202">
        <v>22.43</v>
      </c>
      <c r="AE70" s="202">
        <v>0</v>
      </c>
      <c r="AF70" s="202">
        <v>0</v>
      </c>
      <c r="AG70" s="202">
        <v>35.24</v>
      </c>
      <c r="AH70" s="202">
        <v>0</v>
      </c>
      <c r="AI70" s="202">
        <v>5.66</v>
      </c>
      <c r="AJ70" s="202">
        <v>0</v>
      </c>
      <c r="AK70" s="202">
        <v>-36</v>
      </c>
      <c r="AL70" s="202">
        <v>0</v>
      </c>
      <c r="AM70" s="202">
        <v>0</v>
      </c>
      <c r="AN70" s="202">
        <v>0</v>
      </c>
      <c r="AO70" s="202">
        <v>156.6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0.28000000000000003</v>
      </c>
      <c r="AV70" s="202">
        <v>0.2</v>
      </c>
      <c r="AW70" s="202">
        <v>0</v>
      </c>
      <c r="AX70" s="202">
        <v>0</v>
      </c>
      <c r="AY70" s="202">
        <v>0.17</v>
      </c>
    </row>
    <row r="71" spans="1:51">
      <c r="A71" t="s">
        <v>113</v>
      </c>
      <c r="B71" s="202">
        <v>0</v>
      </c>
      <c r="C71" s="202">
        <v>0</v>
      </c>
      <c r="D71" s="202">
        <v>21.53</v>
      </c>
      <c r="E71" s="202">
        <v>0</v>
      </c>
      <c r="F71" s="202">
        <v>0</v>
      </c>
      <c r="G71" s="202">
        <v>35.81</v>
      </c>
      <c r="H71" s="202">
        <v>0</v>
      </c>
      <c r="I71" s="202">
        <v>0</v>
      </c>
      <c r="J71" s="202">
        <v>33.94</v>
      </c>
      <c r="K71" s="202">
        <v>8.57</v>
      </c>
      <c r="L71" s="202">
        <v>0.64</v>
      </c>
      <c r="M71" s="202">
        <v>2.34</v>
      </c>
      <c r="N71" s="202">
        <v>1.94</v>
      </c>
      <c r="O71" s="202">
        <v>2.71</v>
      </c>
      <c r="P71" s="202">
        <v>1.1499999999999999</v>
      </c>
      <c r="Q71" s="202">
        <v>0.35</v>
      </c>
      <c r="R71" s="202">
        <v>0.7</v>
      </c>
      <c r="S71" s="202">
        <v>0.43</v>
      </c>
      <c r="T71" s="202">
        <v>0</v>
      </c>
      <c r="U71" s="202">
        <v>0</v>
      </c>
      <c r="V71" s="202">
        <v>0.18</v>
      </c>
      <c r="W71" s="202">
        <v>0.72</v>
      </c>
      <c r="X71" s="202">
        <v>2.2999999999999998</v>
      </c>
      <c r="Y71" s="202">
        <v>0</v>
      </c>
      <c r="Z71" s="202">
        <v>2.16</v>
      </c>
      <c r="AA71" s="202">
        <v>1.4</v>
      </c>
      <c r="AB71" s="202">
        <v>0</v>
      </c>
      <c r="AC71" s="202">
        <v>2.23</v>
      </c>
      <c r="AD71" s="202">
        <v>22.43</v>
      </c>
      <c r="AE71" s="202">
        <v>0</v>
      </c>
      <c r="AF71" s="202">
        <v>0</v>
      </c>
      <c r="AG71" s="202">
        <v>35.24</v>
      </c>
      <c r="AH71" s="202">
        <v>0</v>
      </c>
      <c r="AI71" s="202">
        <v>5.66</v>
      </c>
      <c r="AJ71" s="202">
        <v>0</v>
      </c>
      <c r="AK71" s="202">
        <v>-36</v>
      </c>
      <c r="AL71" s="202">
        <v>0</v>
      </c>
      <c r="AM71" s="202">
        <v>0</v>
      </c>
      <c r="AN71" s="202">
        <v>0</v>
      </c>
      <c r="AO71" s="202">
        <v>156.6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0.28000000000000003</v>
      </c>
      <c r="AV71" s="202">
        <v>0.2</v>
      </c>
      <c r="AW71" s="202">
        <v>0</v>
      </c>
      <c r="AX71" s="202">
        <v>0</v>
      </c>
      <c r="AY71" s="202">
        <v>0.17</v>
      </c>
    </row>
    <row r="72" spans="1:51">
      <c r="A72" t="s">
        <v>114</v>
      </c>
      <c r="B72" s="202">
        <v>0</v>
      </c>
      <c r="C72" s="202">
        <v>0</v>
      </c>
      <c r="D72" s="202">
        <v>21.53</v>
      </c>
      <c r="E72" s="202">
        <v>0</v>
      </c>
      <c r="F72" s="202">
        <v>0</v>
      </c>
      <c r="G72" s="202">
        <v>35.81</v>
      </c>
      <c r="H72" s="202">
        <v>0</v>
      </c>
      <c r="I72" s="202">
        <v>0</v>
      </c>
      <c r="J72" s="202">
        <v>33.94</v>
      </c>
      <c r="K72" s="202">
        <v>18.079999999999998</v>
      </c>
      <c r="L72" s="202">
        <v>0.64</v>
      </c>
      <c r="M72" s="202">
        <v>2.34</v>
      </c>
      <c r="N72" s="202">
        <v>1.94</v>
      </c>
      <c r="O72" s="202">
        <v>2.71</v>
      </c>
      <c r="P72" s="202">
        <v>1.1499999999999999</v>
      </c>
      <c r="Q72" s="202">
        <v>0.35</v>
      </c>
      <c r="R72" s="202">
        <v>0.7</v>
      </c>
      <c r="S72" s="202">
        <v>0.43</v>
      </c>
      <c r="T72" s="202">
        <v>0</v>
      </c>
      <c r="U72" s="202">
        <v>0</v>
      </c>
      <c r="V72" s="202">
        <v>0.18</v>
      </c>
      <c r="W72" s="202">
        <v>0.72</v>
      </c>
      <c r="X72" s="202">
        <v>2.2999999999999998</v>
      </c>
      <c r="Y72" s="202">
        <v>0</v>
      </c>
      <c r="Z72" s="202">
        <v>2.16</v>
      </c>
      <c r="AA72" s="202">
        <v>1.4</v>
      </c>
      <c r="AB72" s="202">
        <v>0</v>
      </c>
      <c r="AC72" s="202">
        <v>2.65</v>
      </c>
      <c r="AD72" s="202">
        <v>22.43</v>
      </c>
      <c r="AE72" s="202">
        <v>0</v>
      </c>
      <c r="AF72" s="202">
        <v>0</v>
      </c>
      <c r="AG72" s="202">
        <v>35.24</v>
      </c>
      <c r="AH72" s="202">
        <v>0</v>
      </c>
      <c r="AI72" s="202">
        <v>5.66</v>
      </c>
      <c r="AJ72" s="202">
        <v>0</v>
      </c>
      <c r="AK72" s="202">
        <v>-36</v>
      </c>
      <c r="AL72" s="202">
        <v>0</v>
      </c>
      <c r="AM72" s="202">
        <v>0</v>
      </c>
      <c r="AN72" s="202">
        <v>0</v>
      </c>
      <c r="AO72" s="202">
        <v>92.6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0.28000000000000003</v>
      </c>
      <c r="AV72" s="202">
        <v>0.2</v>
      </c>
      <c r="AW72" s="202">
        <v>0</v>
      </c>
      <c r="AX72" s="202">
        <v>0.03</v>
      </c>
      <c r="AY72" s="202">
        <v>0.17</v>
      </c>
    </row>
    <row r="73" spans="1:51">
      <c r="A73" t="s">
        <v>115</v>
      </c>
      <c r="B73" s="202">
        <v>0</v>
      </c>
      <c r="C73" s="202">
        <v>0</v>
      </c>
      <c r="D73" s="202">
        <v>21.53</v>
      </c>
      <c r="E73" s="202">
        <v>0</v>
      </c>
      <c r="F73" s="202">
        <v>0</v>
      </c>
      <c r="G73" s="202">
        <v>35.81</v>
      </c>
      <c r="H73" s="202">
        <v>0</v>
      </c>
      <c r="I73" s="202">
        <v>0</v>
      </c>
      <c r="J73" s="202">
        <v>33.94</v>
      </c>
      <c r="K73" s="202">
        <v>18.079999999999998</v>
      </c>
      <c r="L73" s="202">
        <v>0.64</v>
      </c>
      <c r="M73" s="202">
        <v>2.34</v>
      </c>
      <c r="N73" s="202">
        <v>1.94</v>
      </c>
      <c r="O73" s="202">
        <v>2.71</v>
      </c>
      <c r="P73" s="202">
        <v>1.1499999999999999</v>
      </c>
      <c r="Q73" s="202">
        <v>0.35</v>
      </c>
      <c r="R73" s="202">
        <v>0.7</v>
      </c>
      <c r="S73" s="202">
        <v>0.43</v>
      </c>
      <c r="T73" s="202">
        <v>0</v>
      </c>
      <c r="U73" s="202">
        <v>0</v>
      </c>
      <c r="V73" s="202">
        <v>0.18</v>
      </c>
      <c r="W73" s="202">
        <v>0.72</v>
      </c>
      <c r="X73" s="202">
        <v>2.2999999999999998</v>
      </c>
      <c r="Y73" s="202">
        <v>0</v>
      </c>
      <c r="Z73" s="202">
        <v>2.16</v>
      </c>
      <c r="AA73" s="202">
        <v>1.4</v>
      </c>
      <c r="AB73" s="202">
        <v>0</v>
      </c>
      <c r="AC73" s="202">
        <v>2.65</v>
      </c>
      <c r="AD73" s="202">
        <v>22.43</v>
      </c>
      <c r="AE73" s="202">
        <v>0</v>
      </c>
      <c r="AF73" s="202">
        <v>0</v>
      </c>
      <c r="AG73" s="202">
        <v>36.380000000000003</v>
      </c>
      <c r="AH73" s="202">
        <v>0</v>
      </c>
      <c r="AI73" s="202">
        <v>5.66</v>
      </c>
      <c r="AJ73" s="202">
        <v>0</v>
      </c>
      <c r="AK73" s="202">
        <v>-36</v>
      </c>
      <c r="AL73" s="202">
        <v>0</v>
      </c>
      <c r="AM73" s="202">
        <v>0</v>
      </c>
      <c r="AN73" s="202">
        <v>0</v>
      </c>
      <c r="AO73" s="202">
        <v>92.6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0.28000000000000003</v>
      </c>
      <c r="AV73" s="202">
        <v>0.2</v>
      </c>
      <c r="AW73" s="202">
        <v>0.06</v>
      </c>
      <c r="AX73" s="202">
        <v>0.06</v>
      </c>
      <c r="AY73" s="202">
        <v>0.17</v>
      </c>
    </row>
    <row r="74" spans="1:51">
      <c r="A74" t="s">
        <v>116</v>
      </c>
      <c r="B74" s="202">
        <v>0</v>
      </c>
      <c r="C74" s="202">
        <v>0</v>
      </c>
      <c r="D74" s="202">
        <v>21.53</v>
      </c>
      <c r="E74" s="202">
        <v>0</v>
      </c>
      <c r="F74" s="202">
        <v>0</v>
      </c>
      <c r="G74" s="202">
        <v>35.81</v>
      </c>
      <c r="H74" s="202">
        <v>0</v>
      </c>
      <c r="I74" s="202">
        <v>0</v>
      </c>
      <c r="J74" s="202">
        <v>33.94</v>
      </c>
      <c r="K74" s="202">
        <v>18.079999999999998</v>
      </c>
      <c r="L74" s="202">
        <v>0.64</v>
      </c>
      <c r="M74" s="202">
        <v>2.34</v>
      </c>
      <c r="N74" s="202">
        <v>1.94</v>
      </c>
      <c r="O74" s="202">
        <v>2.71</v>
      </c>
      <c r="P74" s="202">
        <v>1.1499999999999999</v>
      </c>
      <c r="Q74" s="202">
        <v>0.35</v>
      </c>
      <c r="R74" s="202">
        <v>0.7</v>
      </c>
      <c r="S74" s="202">
        <v>0.43</v>
      </c>
      <c r="T74" s="202">
        <v>0</v>
      </c>
      <c r="U74" s="202">
        <v>0</v>
      </c>
      <c r="V74" s="202">
        <v>0.18</v>
      </c>
      <c r="W74" s="202">
        <v>0.72</v>
      </c>
      <c r="X74" s="202">
        <v>2.2999999999999998</v>
      </c>
      <c r="Y74" s="202">
        <v>0</v>
      </c>
      <c r="Z74" s="202">
        <v>2.16</v>
      </c>
      <c r="AA74" s="202">
        <v>1.4</v>
      </c>
      <c r="AB74" s="202">
        <v>0</v>
      </c>
      <c r="AC74" s="202">
        <v>2.65</v>
      </c>
      <c r="AD74" s="202">
        <v>22.43</v>
      </c>
      <c r="AE74" s="202">
        <v>0</v>
      </c>
      <c r="AF74" s="202">
        <v>0</v>
      </c>
      <c r="AG74" s="202">
        <v>36.380000000000003</v>
      </c>
      <c r="AH74" s="202">
        <v>0</v>
      </c>
      <c r="AI74" s="202">
        <v>5.66</v>
      </c>
      <c r="AJ74" s="202">
        <v>0</v>
      </c>
      <c r="AK74" s="202">
        <v>-36</v>
      </c>
      <c r="AL74" s="202">
        <v>0</v>
      </c>
      <c r="AM74" s="202">
        <v>0</v>
      </c>
      <c r="AN74" s="202">
        <v>0</v>
      </c>
      <c r="AO74" s="202">
        <v>92.6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0.28000000000000003</v>
      </c>
      <c r="AV74" s="202">
        <v>0.2</v>
      </c>
      <c r="AW74" s="202">
        <v>0.06</v>
      </c>
      <c r="AX74" s="202">
        <v>0.1</v>
      </c>
      <c r="AY74" s="202">
        <v>0.17</v>
      </c>
    </row>
    <row r="75" spans="1:51">
      <c r="A75" t="s">
        <v>117</v>
      </c>
      <c r="B75" s="202">
        <v>0</v>
      </c>
      <c r="C75" s="202">
        <v>0</v>
      </c>
      <c r="D75" s="202">
        <v>21.53</v>
      </c>
      <c r="E75" s="202">
        <v>0</v>
      </c>
      <c r="F75" s="202">
        <v>0</v>
      </c>
      <c r="G75" s="202">
        <v>35.81</v>
      </c>
      <c r="H75" s="202">
        <v>0</v>
      </c>
      <c r="I75" s="202">
        <v>0</v>
      </c>
      <c r="J75" s="202">
        <v>33.94</v>
      </c>
      <c r="K75" s="202">
        <v>18.09</v>
      </c>
      <c r="L75" s="202">
        <v>0.64</v>
      </c>
      <c r="M75" s="202">
        <v>2.34</v>
      </c>
      <c r="N75" s="202">
        <v>1.94</v>
      </c>
      <c r="O75" s="202">
        <v>2.71</v>
      </c>
      <c r="P75" s="202">
        <v>1.1499999999999999</v>
      </c>
      <c r="Q75" s="202">
        <v>0.35</v>
      </c>
      <c r="R75" s="202">
        <v>0.7</v>
      </c>
      <c r="S75" s="202">
        <v>0.43</v>
      </c>
      <c r="T75" s="202">
        <v>0</v>
      </c>
      <c r="U75" s="202">
        <v>0</v>
      </c>
      <c r="V75" s="202">
        <v>0.18</v>
      </c>
      <c r="W75" s="202">
        <v>0.72</v>
      </c>
      <c r="X75" s="202">
        <v>2.2999999999999998</v>
      </c>
      <c r="Y75" s="202">
        <v>0</v>
      </c>
      <c r="Z75" s="202">
        <v>2.16</v>
      </c>
      <c r="AA75" s="202">
        <v>1.4</v>
      </c>
      <c r="AB75" s="202">
        <v>0</v>
      </c>
      <c r="AC75" s="202">
        <v>1.8</v>
      </c>
      <c r="AD75" s="202">
        <v>22.43</v>
      </c>
      <c r="AE75" s="202">
        <v>0</v>
      </c>
      <c r="AF75" s="202">
        <v>0</v>
      </c>
      <c r="AG75" s="202">
        <v>36.380000000000003</v>
      </c>
      <c r="AH75" s="202">
        <v>0</v>
      </c>
      <c r="AI75" s="202">
        <v>5.66</v>
      </c>
      <c r="AJ75" s="202">
        <v>0</v>
      </c>
      <c r="AK75" s="202">
        <v>-36</v>
      </c>
      <c r="AL75" s="202">
        <v>0</v>
      </c>
      <c r="AM75" s="202">
        <v>0</v>
      </c>
      <c r="AN75" s="202">
        <v>0</v>
      </c>
      <c r="AO75" s="202">
        <v>101.94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0.28000000000000003</v>
      </c>
      <c r="AV75" s="202">
        <v>0.2</v>
      </c>
      <c r="AW75" s="202">
        <v>0.13</v>
      </c>
      <c r="AX75" s="202">
        <v>0.11</v>
      </c>
      <c r="AY75" s="202">
        <v>0.17</v>
      </c>
    </row>
    <row r="76" spans="1:51">
      <c r="A76" t="s">
        <v>118</v>
      </c>
      <c r="B76" s="202">
        <v>0</v>
      </c>
      <c r="C76" s="202">
        <v>0</v>
      </c>
      <c r="D76" s="202">
        <v>21.53</v>
      </c>
      <c r="E76" s="202">
        <v>0</v>
      </c>
      <c r="F76" s="202">
        <v>0</v>
      </c>
      <c r="G76" s="202">
        <v>35.81</v>
      </c>
      <c r="H76" s="202">
        <v>0</v>
      </c>
      <c r="I76" s="202">
        <v>0</v>
      </c>
      <c r="J76" s="202">
        <v>33.94</v>
      </c>
      <c r="K76" s="202">
        <v>18.09</v>
      </c>
      <c r="L76" s="202">
        <v>0.64</v>
      </c>
      <c r="M76" s="202">
        <v>2.34</v>
      </c>
      <c r="N76" s="202">
        <v>1.94</v>
      </c>
      <c r="O76" s="202">
        <v>2.71</v>
      </c>
      <c r="P76" s="202">
        <v>1.1499999999999999</v>
      </c>
      <c r="Q76" s="202">
        <v>0.35</v>
      </c>
      <c r="R76" s="202">
        <v>0.7</v>
      </c>
      <c r="S76" s="202">
        <v>0.43</v>
      </c>
      <c r="T76" s="202">
        <v>0</v>
      </c>
      <c r="U76" s="202">
        <v>0</v>
      </c>
      <c r="V76" s="202">
        <v>0.18</v>
      </c>
      <c r="W76" s="202">
        <v>0.72</v>
      </c>
      <c r="X76" s="202">
        <v>2.2999999999999998</v>
      </c>
      <c r="Y76" s="202">
        <v>0</v>
      </c>
      <c r="Z76" s="202">
        <v>2.16</v>
      </c>
      <c r="AA76" s="202">
        <v>1.4</v>
      </c>
      <c r="AB76" s="202">
        <v>0</v>
      </c>
      <c r="AC76" s="202">
        <v>1.8</v>
      </c>
      <c r="AD76" s="202">
        <v>22.43</v>
      </c>
      <c r="AE76" s="202">
        <v>0</v>
      </c>
      <c r="AF76" s="202">
        <v>0</v>
      </c>
      <c r="AG76" s="202">
        <v>36.380000000000003</v>
      </c>
      <c r="AH76" s="202">
        <v>0</v>
      </c>
      <c r="AI76" s="202">
        <v>5.66</v>
      </c>
      <c r="AJ76" s="202">
        <v>0</v>
      </c>
      <c r="AK76" s="202">
        <v>-36</v>
      </c>
      <c r="AL76" s="202">
        <v>0</v>
      </c>
      <c r="AM76" s="202">
        <v>0</v>
      </c>
      <c r="AN76" s="202">
        <v>0</v>
      </c>
      <c r="AO76" s="202">
        <v>165.94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0.28000000000000003</v>
      </c>
      <c r="AV76" s="202">
        <v>0.2</v>
      </c>
      <c r="AW76" s="202">
        <v>0.14000000000000001</v>
      </c>
      <c r="AX76" s="202">
        <v>0.17</v>
      </c>
      <c r="AY76" s="202">
        <v>0.17</v>
      </c>
    </row>
    <row r="77" spans="1:51">
      <c r="A77" t="s">
        <v>119</v>
      </c>
      <c r="B77" s="202">
        <v>0</v>
      </c>
      <c r="C77" s="202">
        <v>0</v>
      </c>
      <c r="D77" s="202">
        <v>21.53</v>
      </c>
      <c r="E77" s="202">
        <v>0</v>
      </c>
      <c r="F77" s="202">
        <v>0</v>
      </c>
      <c r="G77" s="202">
        <v>35.81</v>
      </c>
      <c r="H77" s="202">
        <v>0</v>
      </c>
      <c r="I77" s="202">
        <v>0</v>
      </c>
      <c r="J77" s="202">
        <v>33.94</v>
      </c>
      <c r="K77" s="202">
        <v>16.73</v>
      </c>
      <c r="L77" s="202">
        <v>0.64</v>
      </c>
      <c r="M77" s="202">
        <v>2.34</v>
      </c>
      <c r="N77" s="202">
        <v>1.94</v>
      </c>
      <c r="O77" s="202">
        <v>2.71</v>
      </c>
      <c r="P77" s="202">
        <v>1.1499999999999999</v>
      </c>
      <c r="Q77" s="202">
        <v>0.35</v>
      </c>
      <c r="R77" s="202">
        <v>0.7</v>
      </c>
      <c r="S77" s="202">
        <v>0.43</v>
      </c>
      <c r="T77" s="202">
        <v>0</v>
      </c>
      <c r="U77" s="202">
        <v>0</v>
      </c>
      <c r="V77" s="202">
        <v>0.15</v>
      </c>
      <c r="W77" s="202">
        <v>0.72</v>
      </c>
      <c r="X77" s="202">
        <v>2.2999999999999998</v>
      </c>
      <c r="Y77" s="202">
        <v>0</v>
      </c>
      <c r="Z77" s="202">
        <v>2.16</v>
      </c>
      <c r="AA77" s="202">
        <v>1.4</v>
      </c>
      <c r="AB77" s="202">
        <v>0</v>
      </c>
      <c r="AC77" s="202">
        <v>1.8</v>
      </c>
      <c r="AD77" s="202">
        <v>22.43</v>
      </c>
      <c r="AE77" s="202">
        <v>0</v>
      </c>
      <c r="AF77" s="202">
        <v>0</v>
      </c>
      <c r="AG77" s="202">
        <v>36.380000000000003</v>
      </c>
      <c r="AH77" s="202">
        <v>0</v>
      </c>
      <c r="AI77" s="202">
        <v>5.66</v>
      </c>
      <c r="AJ77" s="202">
        <v>0</v>
      </c>
      <c r="AK77" s="202">
        <v>-34.950000000000003</v>
      </c>
      <c r="AL77" s="202">
        <v>0</v>
      </c>
      <c r="AM77" s="202">
        <v>0</v>
      </c>
      <c r="AN77" s="202">
        <v>0</v>
      </c>
      <c r="AO77" s="202">
        <v>165.94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0.28000000000000003</v>
      </c>
      <c r="AV77" s="202">
        <v>0.2</v>
      </c>
      <c r="AW77" s="202">
        <v>0.32</v>
      </c>
      <c r="AX77" s="202">
        <v>0.21</v>
      </c>
      <c r="AY77" s="202">
        <v>0.17</v>
      </c>
    </row>
    <row r="78" spans="1:51">
      <c r="A78" t="s">
        <v>120</v>
      </c>
      <c r="B78" s="202">
        <v>0</v>
      </c>
      <c r="C78" s="202">
        <v>0</v>
      </c>
      <c r="D78" s="202">
        <v>21.53</v>
      </c>
      <c r="E78" s="202">
        <v>0</v>
      </c>
      <c r="F78" s="202">
        <v>0</v>
      </c>
      <c r="G78" s="202">
        <v>35.81</v>
      </c>
      <c r="H78" s="202">
        <v>0</v>
      </c>
      <c r="I78" s="202">
        <v>0</v>
      </c>
      <c r="J78" s="202">
        <v>33.94</v>
      </c>
      <c r="K78" s="202">
        <v>18.079999999999998</v>
      </c>
      <c r="L78" s="202">
        <v>0.64</v>
      </c>
      <c r="M78" s="202">
        <v>2.34</v>
      </c>
      <c r="N78" s="202">
        <v>1.94</v>
      </c>
      <c r="O78" s="202">
        <v>2.71</v>
      </c>
      <c r="P78" s="202">
        <v>1.1499999999999999</v>
      </c>
      <c r="Q78" s="202">
        <v>0.35</v>
      </c>
      <c r="R78" s="202">
        <v>0.7</v>
      </c>
      <c r="S78" s="202">
        <v>0.43</v>
      </c>
      <c r="T78" s="202">
        <v>0</v>
      </c>
      <c r="U78" s="202">
        <v>0</v>
      </c>
      <c r="V78" s="202">
        <v>0.15</v>
      </c>
      <c r="W78" s="202">
        <v>0.72</v>
      </c>
      <c r="X78" s="202">
        <v>2.2999999999999998</v>
      </c>
      <c r="Y78" s="202">
        <v>0</v>
      </c>
      <c r="Z78" s="202">
        <v>2.16</v>
      </c>
      <c r="AA78" s="202">
        <v>1.4</v>
      </c>
      <c r="AB78" s="202">
        <v>0</v>
      </c>
      <c r="AC78" s="202">
        <v>1.8</v>
      </c>
      <c r="AD78" s="202">
        <v>22.43</v>
      </c>
      <c r="AE78" s="202">
        <v>0</v>
      </c>
      <c r="AF78" s="202">
        <v>0</v>
      </c>
      <c r="AG78" s="202">
        <v>36.380000000000003</v>
      </c>
      <c r="AH78" s="202">
        <v>0</v>
      </c>
      <c r="AI78" s="202">
        <v>5.66</v>
      </c>
      <c r="AJ78" s="202">
        <v>0</v>
      </c>
      <c r="AK78" s="202">
        <v>-34.950000000000003</v>
      </c>
      <c r="AL78" s="202">
        <v>0</v>
      </c>
      <c r="AM78" s="202">
        <v>0</v>
      </c>
      <c r="AN78" s="202">
        <v>0</v>
      </c>
      <c r="AO78" s="202">
        <v>165.94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0.28000000000000003</v>
      </c>
      <c r="AV78" s="202">
        <v>0.2</v>
      </c>
      <c r="AW78" s="202">
        <v>0.32</v>
      </c>
      <c r="AX78" s="202">
        <v>0.21</v>
      </c>
      <c r="AY78" s="202">
        <v>0.17</v>
      </c>
    </row>
    <row r="79" spans="1:51">
      <c r="A79" t="s">
        <v>121</v>
      </c>
      <c r="B79" s="202">
        <v>0</v>
      </c>
      <c r="C79" s="202">
        <v>0</v>
      </c>
      <c r="D79" s="202">
        <v>21.82</v>
      </c>
      <c r="E79" s="202">
        <v>0</v>
      </c>
      <c r="F79" s="202">
        <v>0</v>
      </c>
      <c r="G79" s="202">
        <v>36.409999999999997</v>
      </c>
      <c r="H79" s="202">
        <v>0</v>
      </c>
      <c r="I79" s="202">
        <v>0</v>
      </c>
      <c r="J79" s="202">
        <v>33.94</v>
      </c>
      <c r="K79" s="202">
        <v>29.16</v>
      </c>
      <c r="L79" s="202">
        <v>1.6</v>
      </c>
      <c r="M79" s="202">
        <v>2.34</v>
      </c>
      <c r="N79" s="202">
        <v>1.94</v>
      </c>
      <c r="O79" s="202">
        <v>2.71</v>
      </c>
      <c r="P79" s="202">
        <v>1.1499999999999999</v>
      </c>
      <c r="Q79" s="202">
        <v>0.35</v>
      </c>
      <c r="R79" s="202">
        <v>0.7</v>
      </c>
      <c r="S79" s="202">
        <v>0.43</v>
      </c>
      <c r="T79" s="202">
        <v>0</v>
      </c>
      <c r="U79" s="202">
        <v>0</v>
      </c>
      <c r="V79" s="202">
        <v>0.15</v>
      </c>
      <c r="W79" s="202">
        <v>0.72</v>
      </c>
      <c r="X79" s="202">
        <v>2.2999999999999998</v>
      </c>
      <c r="Y79" s="202">
        <v>0</v>
      </c>
      <c r="Z79" s="202">
        <v>2.16</v>
      </c>
      <c r="AA79" s="202">
        <v>1.4</v>
      </c>
      <c r="AB79" s="202">
        <v>0</v>
      </c>
      <c r="AC79" s="202">
        <v>1.8</v>
      </c>
      <c r="AD79" s="202">
        <v>22.43</v>
      </c>
      <c r="AE79" s="202">
        <v>0</v>
      </c>
      <c r="AF79" s="202">
        <v>0</v>
      </c>
      <c r="AG79" s="202">
        <v>36.380000000000003</v>
      </c>
      <c r="AH79" s="202">
        <v>0</v>
      </c>
      <c r="AI79" s="202">
        <v>5.66</v>
      </c>
      <c r="AJ79" s="202">
        <v>0</v>
      </c>
      <c r="AK79" s="202">
        <v>-2.95</v>
      </c>
      <c r="AL79" s="202">
        <v>0</v>
      </c>
      <c r="AM79" s="202">
        <v>0</v>
      </c>
      <c r="AN79" s="202">
        <v>0</v>
      </c>
      <c r="AO79" s="202">
        <v>101.94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0.28000000000000003</v>
      </c>
      <c r="AV79" s="202">
        <v>0.2</v>
      </c>
      <c r="AW79" s="202">
        <v>0.32</v>
      </c>
      <c r="AX79" s="202">
        <v>0.21</v>
      </c>
      <c r="AY79" s="202">
        <v>0.17</v>
      </c>
    </row>
    <row r="80" spans="1:51">
      <c r="A80" t="s">
        <v>122</v>
      </c>
      <c r="B80" s="202">
        <v>0</v>
      </c>
      <c r="C80" s="202">
        <v>0</v>
      </c>
      <c r="D80" s="202">
        <v>21.82</v>
      </c>
      <c r="E80" s="202">
        <v>0</v>
      </c>
      <c r="F80" s="202">
        <v>0</v>
      </c>
      <c r="G80" s="202">
        <v>36.409999999999997</v>
      </c>
      <c r="H80" s="202">
        <v>0</v>
      </c>
      <c r="I80" s="202">
        <v>0</v>
      </c>
      <c r="J80" s="202">
        <v>33.94</v>
      </c>
      <c r="K80" s="202">
        <v>18.09</v>
      </c>
      <c r="L80" s="202">
        <v>0.64</v>
      </c>
      <c r="M80" s="202">
        <v>2.34</v>
      </c>
      <c r="N80" s="202">
        <v>1.94</v>
      </c>
      <c r="O80" s="202">
        <v>2.71</v>
      </c>
      <c r="P80" s="202">
        <v>1.1499999999999999</v>
      </c>
      <c r="Q80" s="202">
        <v>0.35</v>
      </c>
      <c r="R80" s="202">
        <v>0.7</v>
      </c>
      <c r="S80" s="202">
        <v>0.43</v>
      </c>
      <c r="T80" s="202">
        <v>0</v>
      </c>
      <c r="U80" s="202">
        <v>0</v>
      </c>
      <c r="V80" s="202">
        <v>0.15</v>
      </c>
      <c r="W80" s="202">
        <v>0.72</v>
      </c>
      <c r="X80" s="202">
        <v>2.2999999999999998</v>
      </c>
      <c r="Y80" s="202">
        <v>0</v>
      </c>
      <c r="Z80" s="202">
        <v>2.16</v>
      </c>
      <c r="AA80" s="202">
        <v>1.4</v>
      </c>
      <c r="AB80" s="202">
        <v>0</v>
      </c>
      <c r="AC80" s="202">
        <v>1.8</v>
      </c>
      <c r="AD80" s="202">
        <v>22.43</v>
      </c>
      <c r="AE80" s="202">
        <v>0</v>
      </c>
      <c r="AF80" s="202">
        <v>0</v>
      </c>
      <c r="AG80" s="202">
        <v>76.38</v>
      </c>
      <c r="AH80" s="202">
        <v>0</v>
      </c>
      <c r="AI80" s="202">
        <v>5.66</v>
      </c>
      <c r="AJ80" s="202">
        <v>0</v>
      </c>
      <c r="AK80" s="202">
        <v>-2.95</v>
      </c>
      <c r="AL80" s="202">
        <v>0</v>
      </c>
      <c r="AM80" s="202">
        <v>0</v>
      </c>
      <c r="AN80" s="202">
        <v>0</v>
      </c>
      <c r="AO80" s="202">
        <v>101.94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0.28000000000000003</v>
      </c>
      <c r="AV80" s="202">
        <v>0.2</v>
      </c>
      <c r="AW80" s="202">
        <v>0.32</v>
      </c>
      <c r="AX80" s="202">
        <v>0.21</v>
      </c>
      <c r="AY80" s="202">
        <v>0.17</v>
      </c>
    </row>
    <row r="81" spans="1:51">
      <c r="A81" t="s">
        <v>123</v>
      </c>
      <c r="B81" s="202">
        <v>0</v>
      </c>
      <c r="C81" s="202">
        <v>0</v>
      </c>
      <c r="D81" s="202">
        <v>21.82</v>
      </c>
      <c r="E81" s="202">
        <v>0</v>
      </c>
      <c r="F81" s="202">
        <v>0</v>
      </c>
      <c r="G81" s="202">
        <v>36.409999999999997</v>
      </c>
      <c r="H81" s="202">
        <v>0</v>
      </c>
      <c r="I81" s="202">
        <v>0</v>
      </c>
      <c r="J81" s="202">
        <v>33.94</v>
      </c>
      <c r="K81" s="202">
        <v>18.09</v>
      </c>
      <c r="L81" s="202">
        <v>0.64</v>
      </c>
      <c r="M81" s="202">
        <v>2.34</v>
      </c>
      <c r="N81" s="202">
        <v>1.94</v>
      </c>
      <c r="O81" s="202">
        <v>2.71</v>
      </c>
      <c r="P81" s="202">
        <v>1.1499999999999999</v>
      </c>
      <c r="Q81" s="202">
        <v>0.35</v>
      </c>
      <c r="R81" s="202">
        <v>0.7</v>
      </c>
      <c r="S81" s="202">
        <v>0.43</v>
      </c>
      <c r="T81" s="202">
        <v>0</v>
      </c>
      <c r="U81" s="202">
        <v>0</v>
      </c>
      <c r="V81" s="202">
        <v>0.15</v>
      </c>
      <c r="W81" s="202">
        <v>0.72</v>
      </c>
      <c r="X81" s="202">
        <v>2.2999999999999998</v>
      </c>
      <c r="Y81" s="202">
        <v>0</v>
      </c>
      <c r="Z81" s="202">
        <v>2.16</v>
      </c>
      <c r="AA81" s="202">
        <v>1.4</v>
      </c>
      <c r="AB81" s="202">
        <v>0</v>
      </c>
      <c r="AC81" s="202">
        <v>1.8</v>
      </c>
      <c r="AD81" s="202">
        <v>22.43</v>
      </c>
      <c r="AE81" s="202">
        <v>0</v>
      </c>
      <c r="AF81" s="202">
        <v>0</v>
      </c>
      <c r="AG81" s="202">
        <v>76.38</v>
      </c>
      <c r="AH81" s="202">
        <v>0</v>
      </c>
      <c r="AI81" s="202">
        <v>5.66</v>
      </c>
      <c r="AJ81" s="202">
        <v>0</v>
      </c>
      <c r="AK81" s="202">
        <v>-2.95</v>
      </c>
      <c r="AL81" s="202">
        <v>0</v>
      </c>
      <c r="AM81" s="202">
        <v>0</v>
      </c>
      <c r="AN81" s="202">
        <v>0</v>
      </c>
      <c r="AO81" s="202">
        <v>101.94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0.28000000000000003</v>
      </c>
      <c r="AV81" s="202">
        <v>0.2</v>
      </c>
      <c r="AW81" s="202">
        <v>0.32</v>
      </c>
      <c r="AX81" s="202">
        <v>0.21</v>
      </c>
      <c r="AY81" s="202">
        <v>0.17</v>
      </c>
    </row>
    <row r="82" spans="1:51">
      <c r="A82" t="s">
        <v>124</v>
      </c>
      <c r="B82" s="202">
        <v>0</v>
      </c>
      <c r="C82" s="202">
        <v>0</v>
      </c>
      <c r="D82" s="202">
        <v>21.82</v>
      </c>
      <c r="E82" s="202">
        <v>0</v>
      </c>
      <c r="F82" s="202">
        <v>0</v>
      </c>
      <c r="G82" s="202">
        <v>36.409999999999997</v>
      </c>
      <c r="H82" s="202">
        <v>0</v>
      </c>
      <c r="I82" s="202">
        <v>0</v>
      </c>
      <c r="J82" s="202">
        <v>33.94</v>
      </c>
      <c r="K82" s="202">
        <v>18.09</v>
      </c>
      <c r="L82" s="202">
        <v>0.64</v>
      </c>
      <c r="M82" s="202">
        <v>2.34</v>
      </c>
      <c r="N82" s="202">
        <v>1.94</v>
      </c>
      <c r="O82" s="202">
        <v>2.71</v>
      </c>
      <c r="P82" s="202">
        <v>1.1499999999999999</v>
      </c>
      <c r="Q82" s="202">
        <v>0.35</v>
      </c>
      <c r="R82" s="202">
        <v>0.7</v>
      </c>
      <c r="S82" s="202">
        <v>0.43</v>
      </c>
      <c r="T82" s="202">
        <v>0</v>
      </c>
      <c r="U82" s="202">
        <v>0</v>
      </c>
      <c r="V82" s="202">
        <v>0.15</v>
      </c>
      <c r="W82" s="202">
        <v>0.72</v>
      </c>
      <c r="X82" s="202">
        <v>2.2999999999999998</v>
      </c>
      <c r="Y82" s="202">
        <v>0</v>
      </c>
      <c r="Z82" s="202">
        <v>2.16</v>
      </c>
      <c r="AA82" s="202">
        <v>1.4</v>
      </c>
      <c r="AB82" s="202">
        <v>0</v>
      </c>
      <c r="AC82" s="202">
        <v>1.8</v>
      </c>
      <c r="AD82" s="202">
        <v>22.43</v>
      </c>
      <c r="AE82" s="202">
        <v>0</v>
      </c>
      <c r="AF82" s="202">
        <v>0</v>
      </c>
      <c r="AG82" s="202">
        <v>76.38</v>
      </c>
      <c r="AH82" s="202">
        <v>0</v>
      </c>
      <c r="AI82" s="202">
        <v>5.66</v>
      </c>
      <c r="AJ82" s="202">
        <v>0</v>
      </c>
      <c r="AK82" s="202">
        <v>-2.95</v>
      </c>
      <c r="AL82" s="202">
        <v>0</v>
      </c>
      <c r="AM82" s="202">
        <v>0</v>
      </c>
      <c r="AN82" s="202">
        <v>0</v>
      </c>
      <c r="AO82" s="202">
        <v>101.94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0.28000000000000003</v>
      </c>
      <c r="AV82" s="202">
        <v>0.2</v>
      </c>
      <c r="AW82" s="202">
        <v>0.32</v>
      </c>
      <c r="AX82" s="202">
        <v>0.21</v>
      </c>
      <c r="AY82" s="202">
        <v>0.17</v>
      </c>
    </row>
    <row r="83" spans="1:51">
      <c r="A83" t="s">
        <v>125</v>
      </c>
      <c r="B83" s="202">
        <v>0</v>
      </c>
      <c r="C83" s="202">
        <v>0</v>
      </c>
      <c r="D83" s="202">
        <v>21.82</v>
      </c>
      <c r="E83" s="202">
        <v>0</v>
      </c>
      <c r="F83" s="202">
        <v>0</v>
      </c>
      <c r="G83" s="202">
        <v>36.409999999999997</v>
      </c>
      <c r="H83" s="202">
        <v>0</v>
      </c>
      <c r="I83" s="202">
        <v>0</v>
      </c>
      <c r="J83" s="202">
        <v>33.94</v>
      </c>
      <c r="K83" s="202">
        <v>18.09</v>
      </c>
      <c r="L83" s="202">
        <v>0.64</v>
      </c>
      <c r="M83" s="202">
        <v>2.34</v>
      </c>
      <c r="N83" s="202">
        <v>1.94</v>
      </c>
      <c r="O83" s="202">
        <v>2.71</v>
      </c>
      <c r="P83" s="202">
        <v>1.1499999999999999</v>
      </c>
      <c r="Q83" s="202">
        <v>0.35</v>
      </c>
      <c r="R83" s="202">
        <v>0.7</v>
      </c>
      <c r="S83" s="202">
        <v>0.43</v>
      </c>
      <c r="T83" s="202">
        <v>0</v>
      </c>
      <c r="U83" s="202">
        <v>0</v>
      </c>
      <c r="V83" s="202">
        <v>0.15</v>
      </c>
      <c r="W83" s="202">
        <v>0.72</v>
      </c>
      <c r="X83" s="202">
        <v>2.2999999999999998</v>
      </c>
      <c r="Y83" s="202">
        <v>0</v>
      </c>
      <c r="Z83" s="202">
        <v>2.16</v>
      </c>
      <c r="AA83" s="202">
        <v>1.4</v>
      </c>
      <c r="AB83" s="202">
        <v>0</v>
      </c>
      <c r="AC83" s="202">
        <v>1.8</v>
      </c>
      <c r="AD83" s="202">
        <v>22.43</v>
      </c>
      <c r="AE83" s="202">
        <v>0</v>
      </c>
      <c r="AF83" s="202">
        <v>0</v>
      </c>
      <c r="AG83" s="202">
        <v>76.38</v>
      </c>
      <c r="AH83" s="202">
        <v>0</v>
      </c>
      <c r="AI83" s="202">
        <v>5.66</v>
      </c>
      <c r="AJ83" s="202">
        <v>0</v>
      </c>
      <c r="AK83" s="202">
        <v>-2.95</v>
      </c>
      <c r="AL83" s="202">
        <v>0</v>
      </c>
      <c r="AM83" s="202">
        <v>0</v>
      </c>
      <c r="AN83" s="202">
        <v>0</v>
      </c>
      <c r="AO83" s="202">
        <v>101.94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0.28000000000000003</v>
      </c>
      <c r="AV83" s="202">
        <v>0.2</v>
      </c>
      <c r="AW83" s="202">
        <v>0.32</v>
      </c>
      <c r="AX83" s="202">
        <v>0.21</v>
      </c>
      <c r="AY83" s="202">
        <v>0.17</v>
      </c>
    </row>
    <row r="84" spans="1:51">
      <c r="A84" t="s">
        <v>126</v>
      </c>
      <c r="B84" s="202">
        <v>0</v>
      </c>
      <c r="C84" s="202">
        <v>0</v>
      </c>
      <c r="D84" s="202">
        <v>21.82</v>
      </c>
      <c r="E84" s="202">
        <v>0</v>
      </c>
      <c r="F84" s="202">
        <v>0</v>
      </c>
      <c r="G84" s="202">
        <v>36.409999999999997</v>
      </c>
      <c r="H84" s="202">
        <v>0</v>
      </c>
      <c r="I84" s="202">
        <v>0</v>
      </c>
      <c r="J84" s="202">
        <v>33.94</v>
      </c>
      <c r="K84" s="202">
        <v>18.09</v>
      </c>
      <c r="L84" s="202">
        <v>0.64</v>
      </c>
      <c r="M84" s="202">
        <v>2.34</v>
      </c>
      <c r="N84" s="202">
        <v>1.94</v>
      </c>
      <c r="O84" s="202">
        <v>2.71</v>
      </c>
      <c r="P84" s="202">
        <v>1.1499999999999999</v>
      </c>
      <c r="Q84" s="202">
        <v>0.35</v>
      </c>
      <c r="R84" s="202">
        <v>0.7</v>
      </c>
      <c r="S84" s="202">
        <v>0.43</v>
      </c>
      <c r="T84" s="202">
        <v>0</v>
      </c>
      <c r="U84" s="202">
        <v>0</v>
      </c>
      <c r="V84" s="202">
        <v>0.15</v>
      </c>
      <c r="W84" s="202">
        <v>0.72</v>
      </c>
      <c r="X84" s="202">
        <v>2.2999999999999998</v>
      </c>
      <c r="Y84" s="202">
        <v>0</v>
      </c>
      <c r="Z84" s="202">
        <v>2.16</v>
      </c>
      <c r="AA84" s="202">
        <v>1.4</v>
      </c>
      <c r="AB84" s="202">
        <v>0</v>
      </c>
      <c r="AC84" s="202">
        <v>1.8</v>
      </c>
      <c r="AD84" s="202">
        <v>22.43</v>
      </c>
      <c r="AE84" s="202">
        <v>0</v>
      </c>
      <c r="AF84" s="202">
        <v>0</v>
      </c>
      <c r="AG84" s="202">
        <v>76.38</v>
      </c>
      <c r="AH84" s="202">
        <v>0</v>
      </c>
      <c r="AI84" s="202">
        <v>5.66</v>
      </c>
      <c r="AJ84" s="202">
        <v>0</v>
      </c>
      <c r="AK84" s="202">
        <v>-2.95</v>
      </c>
      <c r="AL84" s="202">
        <v>0</v>
      </c>
      <c r="AM84" s="202">
        <v>0</v>
      </c>
      <c r="AN84" s="202">
        <v>0</v>
      </c>
      <c r="AO84" s="202">
        <v>101.94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0.28000000000000003</v>
      </c>
      <c r="AV84" s="202">
        <v>0.2</v>
      </c>
      <c r="AW84" s="202">
        <v>0.32</v>
      </c>
      <c r="AX84" s="202">
        <v>0.21</v>
      </c>
      <c r="AY84" s="202">
        <v>0.17</v>
      </c>
    </row>
    <row r="85" spans="1:51">
      <c r="A85" t="s">
        <v>127</v>
      </c>
      <c r="B85" s="202">
        <v>0</v>
      </c>
      <c r="C85" s="202">
        <v>0</v>
      </c>
      <c r="D85" s="202">
        <v>21.82</v>
      </c>
      <c r="E85" s="202">
        <v>0</v>
      </c>
      <c r="F85" s="202">
        <v>0</v>
      </c>
      <c r="G85" s="202">
        <v>36.409999999999997</v>
      </c>
      <c r="H85" s="202">
        <v>0</v>
      </c>
      <c r="I85" s="202">
        <v>0</v>
      </c>
      <c r="J85" s="202">
        <v>33.94</v>
      </c>
      <c r="K85" s="202">
        <v>18.09</v>
      </c>
      <c r="L85" s="202">
        <v>0.64</v>
      </c>
      <c r="M85" s="202">
        <v>2.34</v>
      </c>
      <c r="N85" s="202">
        <v>1.94</v>
      </c>
      <c r="O85" s="202">
        <v>2.71</v>
      </c>
      <c r="P85" s="202">
        <v>1.1499999999999999</v>
      </c>
      <c r="Q85" s="202">
        <v>0.35</v>
      </c>
      <c r="R85" s="202">
        <v>0.7</v>
      </c>
      <c r="S85" s="202">
        <v>0.43</v>
      </c>
      <c r="T85" s="202">
        <v>0</v>
      </c>
      <c r="U85" s="202">
        <v>0</v>
      </c>
      <c r="V85" s="202">
        <v>0.15</v>
      </c>
      <c r="W85" s="202">
        <v>0.72</v>
      </c>
      <c r="X85" s="202">
        <v>2.2999999999999998</v>
      </c>
      <c r="Y85" s="202">
        <v>0</v>
      </c>
      <c r="Z85" s="202">
        <v>2.16</v>
      </c>
      <c r="AA85" s="202">
        <v>1.4</v>
      </c>
      <c r="AB85" s="202">
        <v>0</v>
      </c>
      <c r="AC85" s="202">
        <v>1.06</v>
      </c>
      <c r="AD85" s="202">
        <v>22.43</v>
      </c>
      <c r="AE85" s="202">
        <v>0</v>
      </c>
      <c r="AF85" s="202">
        <v>0</v>
      </c>
      <c r="AG85" s="202">
        <v>76.38</v>
      </c>
      <c r="AH85" s="202">
        <v>0</v>
      </c>
      <c r="AI85" s="202">
        <v>5.66</v>
      </c>
      <c r="AJ85" s="202">
        <v>0</v>
      </c>
      <c r="AK85" s="202">
        <v>-2.95</v>
      </c>
      <c r="AL85" s="202">
        <v>0</v>
      </c>
      <c r="AM85" s="202">
        <v>0</v>
      </c>
      <c r="AN85" s="202">
        <v>0</v>
      </c>
      <c r="AO85" s="202">
        <v>5.76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0.28000000000000003</v>
      </c>
      <c r="AV85" s="202">
        <v>0.2</v>
      </c>
      <c r="AW85" s="202">
        <v>0.25</v>
      </c>
      <c r="AX85" s="202">
        <v>0.18</v>
      </c>
      <c r="AY85" s="202">
        <v>0.17</v>
      </c>
    </row>
    <row r="86" spans="1:51">
      <c r="A86" t="s">
        <v>128</v>
      </c>
      <c r="B86" s="202">
        <v>0</v>
      </c>
      <c r="C86" s="202">
        <v>0</v>
      </c>
      <c r="D86" s="202">
        <v>21.82</v>
      </c>
      <c r="E86" s="202">
        <v>0</v>
      </c>
      <c r="F86" s="202">
        <v>0</v>
      </c>
      <c r="G86" s="202">
        <v>36.409999999999997</v>
      </c>
      <c r="H86" s="202">
        <v>0</v>
      </c>
      <c r="I86" s="202">
        <v>0</v>
      </c>
      <c r="J86" s="202">
        <v>33.94</v>
      </c>
      <c r="K86" s="202">
        <v>18.09</v>
      </c>
      <c r="L86" s="202">
        <v>0.64</v>
      </c>
      <c r="M86" s="202">
        <v>2.34</v>
      </c>
      <c r="N86" s="202">
        <v>1.94</v>
      </c>
      <c r="O86" s="202">
        <v>2.71</v>
      </c>
      <c r="P86" s="202">
        <v>1.1499999999999999</v>
      </c>
      <c r="Q86" s="202">
        <v>0.35</v>
      </c>
      <c r="R86" s="202">
        <v>0.7</v>
      </c>
      <c r="S86" s="202">
        <v>0.43</v>
      </c>
      <c r="T86" s="202">
        <v>0</v>
      </c>
      <c r="U86" s="202">
        <v>0</v>
      </c>
      <c r="V86" s="202">
        <v>0.15</v>
      </c>
      <c r="W86" s="202">
        <v>0.72</v>
      </c>
      <c r="X86" s="202">
        <v>2.2999999999999998</v>
      </c>
      <c r="Y86" s="202">
        <v>0</v>
      </c>
      <c r="Z86" s="202">
        <v>2.16</v>
      </c>
      <c r="AA86" s="202">
        <v>1.4</v>
      </c>
      <c r="AB86" s="202">
        <v>0</v>
      </c>
      <c r="AC86" s="202">
        <v>1.06</v>
      </c>
      <c r="AD86" s="202">
        <v>22.43</v>
      </c>
      <c r="AE86" s="202">
        <v>0</v>
      </c>
      <c r="AF86" s="202">
        <v>0</v>
      </c>
      <c r="AG86" s="202">
        <v>76.38</v>
      </c>
      <c r="AH86" s="202">
        <v>0</v>
      </c>
      <c r="AI86" s="202">
        <v>5.66</v>
      </c>
      <c r="AJ86" s="202">
        <v>0</v>
      </c>
      <c r="AK86" s="202">
        <v>-2.95</v>
      </c>
      <c r="AL86" s="202">
        <v>0</v>
      </c>
      <c r="AM86" s="202">
        <v>0</v>
      </c>
      <c r="AN86" s="202">
        <v>0</v>
      </c>
      <c r="AO86" s="202">
        <v>5.76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0.28000000000000003</v>
      </c>
      <c r="AV86" s="202">
        <v>0.2</v>
      </c>
      <c r="AW86" s="202">
        <v>0.25</v>
      </c>
      <c r="AX86" s="202">
        <v>0.09</v>
      </c>
      <c r="AY86" s="202">
        <v>0.17</v>
      </c>
    </row>
    <row r="87" spans="1:51">
      <c r="A87" t="s">
        <v>129</v>
      </c>
      <c r="B87" s="202">
        <v>0</v>
      </c>
      <c r="C87" s="202">
        <v>0</v>
      </c>
      <c r="D87" s="202">
        <v>21.82</v>
      </c>
      <c r="E87" s="202">
        <v>0</v>
      </c>
      <c r="F87" s="202">
        <v>0</v>
      </c>
      <c r="G87" s="202">
        <v>36.409999999999997</v>
      </c>
      <c r="H87" s="202">
        <v>0</v>
      </c>
      <c r="I87" s="202">
        <v>0</v>
      </c>
      <c r="J87" s="202">
        <v>33.94</v>
      </c>
      <c r="K87" s="202">
        <v>18.079999999999998</v>
      </c>
      <c r="L87" s="202">
        <v>0.64</v>
      </c>
      <c r="M87" s="202">
        <v>2.34</v>
      </c>
      <c r="N87" s="202">
        <v>1.94</v>
      </c>
      <c r="O87" s="202">
        <v>2.71</v>
      </c>
      <c r="P87" s="202">
        <v>1.1499999999999999</v>
      </c>
      <c r="Q87" s="202">
        <v>0.35</v>
      </c>
      <c r="R87" s="202">
        <v>0.7</v>
      </c>
      <c r="S87" s="202">
        <v>0.43</v>
      </c>
      <c r="T87" s="202">
        <v>0</v>
      </c>
      <c r="U87" s="202">
        <v>0</v>
      </c>
      <c r="V87" s="202">
        <v>0.15</v>
      </c>
      <c r="W87" s="202">
        <v>0.72</v>
      </c>
      <c r="X87" s="202">
        <v>2.2999999999999998</v>
      </c>
      <c r="Y87" s="202">
        <v>0</v>
      </c>
      <c r="Z87" s="202">
        <v>2.16</v>
      </c>
      <c r="AA87" s="202">
        <v>1.4</v>
      </c>
      <c r="AB87" s="202">
        <v>0</v>
      </c>
      <c r="AC87" s="202">
        <v>1.06</v>
      </c>
      <c r="AD87" s="202">
        <v>22.43</v>
      </c>
      <c r="AE87" s="202">
        <v>0</v>
      </c>
      <c r="AF87" s="202">
        <v>0</v>
      </c>
      <c r="AG87" s="202">
        <v>76.38</v>
      </c>
      <c r="AH87" s="202">
        <v>0</v>
      </c>
      <c r="AI87" s="202">
        <v>5.66</v>
      </c>
      <c r="AJ87" s="202">
        <v>0</v>
      </c>
      <c r="AK87" s="202">
        <v>-2.95</v>
      </c>
      <c r="AL87" s="202">
        <v>0</v>
      </c>
      <c r="AM87" s="202">
        <v>0</v>
      </c>
      <c r="AN87" s="202">
        <v>0</v>
      </c>
      <c r="AO87" s="202">
        <v>45.16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0.28000000000000003</v>
      </c>
      <c r="AV87" s="202">
        <v>0.2</v>
      </c>
      <c r="AW87" s="202">
        <v>0.25</v>
      </c>
      <c r="AX87" s="202">
        <v>0.09</v>
      </c>
      <c r="AY87" s="202">
        <v>0.17</v>
      </c>
    </row>
    <row r="88" spans="1:51">
      <c r="A88" t="s">
        <v>130</v>
      </c>
      <c r="B88" s="202">
        <v>0</v>
      </c>
      <c r="C88" s="202">
        <v>0</v>
      </c>
      <c r="D88" s="202">
        <v>21.82</v>
      </c>
      <c r="E88" s="202">
        <v>0</v>
      </c>
      <c r="F88" s="202">
        <v>0</v>
      </c>
      <c r="G88" s="202">
        <v>36.409999999999997</v>
      </c>
      <c r="H88" s="202">
        <v>0</v>
      </c>
      <c r="I88" s="202">
        <v>0</v>
      </c>
      <c r="J88" s="202">
        <v>33.94</v>
      </c>
      <c r="K88" s="202">
        <v>18.079999999999998</v>
      </c>
      <c r="L88" s="202">
        <v>0.64</v>
      </c>
      <c r="M88" s="202">
        <v>2.34</v>
      </c>
      <c r="N88" s="202">
        <v>1.94</v>
      </c>
      <c r="O88" s="202">
        <v>2.71</v>
      </c>
      <c r="P88" s="202">
        <v>1.1499999999999999</v>
      </c>
      <c r="Q88" s="202">
        <v>0.35</v>
      </c>
      <c r="R88" s="202">
        <v>0.7</v>
      </c>
      <c r="S88" s="202">
        <v>0.43</v>
      </c>
      <c r="T88" s="202">
        <v>0</v>
      </c>
      <c r="U88" s="202">
        <v>0</v>
      </c>
      <c r="V88" s="202">
        <v>0.15</v>
      </c>
      <c r="W88" s="202">
        <v>0.72</v>
      </c>
      <c r="X88" s="202">
        <v>2.2999999999999998</v>
      </c>
      <c r="Y88" s="202">
        <v>0</v>
      </c>
      <c r="Z88" s="202">
        <v>2.16</v>
      </c>
      <c r="AA88" s="202">
        <v>1.4</v>
      </c>
      <c r="AB88" s="202">
        <v>0</v>
      </c>
      <c r="AC88" s="202">
        <v>1.06</v>
      </c>
      <c r="AD88" s="202">
        <v>22.43</v>
      </c>
      <c r="AE88" s="202">
        <v>0</v>
      </c>
      <c r="AF88" s="202">
        <v>0</v>
      </c>
      <c r="AG88" s="202">
        <v>76.38</v>
      </c>
      <c r="AH88" s="202">
        <v>0</v>
      </c>
      <c r="AI88" s="202">
        <v>5.66</v>
      </c>
      <c r="AJ88" s="202">
        <v>0</v>
      </c>
      <c r="AK88" s="202">
        <v>-2.95</v>
      </c>
      <c r="AL88" s="202">
        <v>0</v>
      </c>
      <c r="AM88" s="202">
        <v>0</v>
      </c>
      <c r="AN88" s="202">
        <v>0</v>
      </c>
      <c r="AO88" s="202">
        <v>44.2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0.28000000000000003</v>
      </c>
      <c r="AV88" s="202">
        <v>0.2</v>
      </c>
      <c r="AW88" s="202">
        <v>0.25</v>
      </c>
      <c r="AX88" s="202">
        <v>0.09</v>
      </c>
      <c r="AY88" s="202">
        <v>0.17</v>
      </c>
    </row>
    <row r="89" spans="1:51">
      <c r="A89" t="s">
        <v>131</v>
      </c>
      <c r="B89" s="202">
        <v>0</v>
      </c>
      <c r="C89" s="202">
        <v>0</v>
      </c>
      <c r="D89" s="202">
        <v>21.82</v>
      </c>
      <c r="E89" s="202">
        <v>0</v>
      </c>
      <c r="F89" s="202">
        <v>0</v>
      </c>
      <c r="G89" s="202">
        <v>36.409999999999997</v>
      </c>
      <c r="H89" s="202">
        <v>0</v>
      </c>
      <c r="I89" s="202">
        <v>0</v>
      </c>
      <c r="J89" s="202">
        <v>33.94</v>
      </c>
      <c r="K89" s="202">
        <v>18.079999999999998</v>
      </c>
      <c r="L89" s="202">
        <v>0.64</v>
      </c>
      <c r="M89" s="202">
        <v>2.34</v>
      </c>
      <c r="N89" s="202">
        <v>1.94</v>
      </c>
      <c r="O89" s="202">
        <v>2.71</v>
      </c>
      <c r="P89" s="202">
        <v>1.1499999999999999</v>
      </c>
      <c r="Q89" s="202">
        <v>0.35</v>
      </c>
      <c r="R89" s="202">
        <v>0.7</v>
      </c>
      <c r="S89" s="202">
        <v>0.43</v>
      </c>
      <c r="T89" s="202">
        <v>0</v>
      </c>
      <c r="U89" s="202">
        <v>0</v>
      </c>
      <c r="V89" s="202">
        <v>0.15</v>
      </c>
      <c r="W89" s="202">
        <v>0.72</v>
      </c>
      <c r="X89" s="202">
        <v>2.2999999999999998</v>
      </c>
      <c r="Y89" s="202">
        <v>0</v>
      </c>
      <c r="Z89" s="202">
        <v>2.16</v>
      </c>
      <c r="AA89" s="202">
        <v>1.4</v>
      </c>
      <c r="AB89" s="202">
        <v>0</v>
      </c>
      <c r="AC89" s="202">
        <v>1.06</v>
      </c>
      <c r="AD89" s="202">
        <v>22.43</v>
      </c>
      <c r="AE89" s="202">
        <v>0</v>
      </c>
      <c r="AF89" s="202">
        <v>0</v>
      </c>
      <c r="AG89" s="202">
        <v>76.38</v>
      </c>
      <c r="AH89" s="202">
        <v>0</v>
      </c>
      <c r="AI89" s="202">
        <v>5.66</v>
      </c>
      <c r="AJ89" s="202">
        <v>0</v>
      </c>
      <c r="AK89" s="202">
        <v>-2.95</v>
      </c>
      <c r="AL89" s="202">
        <v>0</v>
      </c>
      <c r="AM89" s="202">
        <v>0</v>
      </c>
      <c r="AN89" s="202">
        <v>0</v>
      </c>
      <c r="AO89" s="202">
        <v>40.200000000000003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0.28000000000000003</v>
      </c>
      <c r="AV89" s="202">
        <v>0.2</v>
      </c>
      <c r="AW89" s="202">
        <v>0.25</v>
      </c>
      <c r="AX89" s="202">
        <v>0.18</v>
      </c>
      <c r="AY89" s="202">
        <v>0.17</v>
      </c>
    </row>
    <row r="90" spans="1:51">
      <c r="A90" t="s">
        <v>132</v>
      </c>
      <c r="B90" s="202">
        <v>0</v>
      </c>
      <c r="C90" s="202">
        <v>0</v>
      </c>
      <c r="D90" s="202">
        <v>21.82</v>
      </c>
      <c r="E90" s="202">
        <v>0</v>
      </c>
      <c r="F90" s="202">
        <v>0</v>
      </c>
      <c r="G90" s="202">
        <v>36.409999999999997</v>
      </c>
      <c r="H90" s="202">
        <v>0</v>
      </c>
      <c r="I90" s="202">
        <v>0</v>
      </c>
      <c r="J90" s="202">
        <v>33.94</v>
      </c>
      <c r="K90" s="202">
        <v>18.079999999999998</v>
      </c>
      <c r="L90" s="202">
        <v>0.64</v>
      </c>
      <c r="M90" s="202">
        <v>2.34</v>
      </c>
      <c r="N90" s="202">
        <v>1.94</v>
      </c>
      <c r="O90" s="202">
        <v>2.71</v>
      </c>
      <c r="P90" s="202">
        <v>1.1499999999999999</v>
      </c>
      <c r="Q90" s="202">
        <v>0.35</v>
      </c>
      <c r="R90" s="202">
        <v>0.7</v>
      </c>
      <c r="S90" s="202">
        <v>0.43</v>
      </c>
      <c r="T90" s="202">
        <v>0</v>
      </c>
      <c r="U90" s="202">
        <v>0</v>
      </c>
      <c r="V90" s="202">
        <v>0.15</v>
      </c>
      <c r="W90" s="202">
        <v>0.72</v>
      </c>
      <c r="X90" s="202">
        <v>2.2999999999999998</v>
      </c>
      <c r="Y90" s="202">
        <v>0</v>
      </c>
      <c r="Z90" s="202">
        <v>2.16</v>
      </c>
      <c r="AA90" s="202">
        <v>1.4</v>
      </c>
      <c r="AB90" s="202">
        <v>0</v>
      </c>
      <c r="AC90" s="202">
        <v>1.06</v>
      </c>
      <c r="AD90" s="202">
        <v>22.43</v>
      </c>
      <c r="AE90" s="202">
        <v>0</v>
      </c>
      <c r="AF90" s="202">
        <v>0</v>
      </c>
      <c r="AG90" s="202">
        <v>76.38</v>
      </c>
      <c r="AH90" s="202">
        <v>0</v>
      </c>
      <c r="AI90" s="202">
        <v>5.66</v>
      </c>
      <c r="AJ90" s="202">
        <v>0</v>
      </c>
      <c r="AK90" s="202">
        <v>-2.95</v>
      </c>
      <c r="AL90" s="202">
        <v>0</v>
      </c>
      <c r="AM90" s="202">
        <v>0</v>
      </c>
      <c r="AN90" s="202">
        <v>0</v>
      </c>
      <c r="AO90" s="202">
        <v>35.21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0.28000000000000003</v>
      </c>
      <c r="AV90" s="202">
        <v>0.2</v>
      </c>
      <c r="AW90" s="202">
        <v>0.32</v>
      </c>
      <c r="AX90" s="202">
        <v>0.18</v>
      </c>
      <c r="AY90" s="202">
        <v>0.17</v>
      </c>
    </row>
    <row r="91" spans="1:51">
      <c r="A91" t="s">
        <v>133</v>
      </c>
      <c r="B91" s="202">
        <v>0</v>
      </c>
      <c r="C91" s="202">
        <v>0</v>
      </c>
      <c r="D91" s="202">
        <v>21.82</v>
      </c>
      <c r="E91" s="202">
        <v>0</v>
      </c>
      <c r="F91" s="202">
        <v>0</v>
      </c>
      <c r="G91" s="202">
        <v>36.409999999999997</v>
      </c>
      <c r="H91" s="202">
        <v>0</v>
      </c>
      <c r="I91" s="202">
        <v>0</v>
      </c>
      <c r="J91" s="202">
        <v>33.94</v>
      </c>
      <c r="K91" s="202">
        <v>18.079999999999998</v>
      </c>
      <c r="L91" s="202">
        <v>0.64</v>
      </c>
      <c r="M91" s="202">
        <v>2.34</v>
      </c>
      <c r="N91" s="202">
        <v>1.94</v>
      </c>
      <c r="O91" s="202">
        <v>2.71</v>
      </c>
      <c r="P91" s="202">
        <v>1.1499999999999999</v>
      </c>
      <c r="Q91" s="202">
        <v>0.35</v>
      </c>
      <c r="R91" s="202">
        <v>0.7</v>
      </c>
      <c r="S91" s="202">
        <v>0.43</v>
      </c>
      <c r="T91" s="202">
        <v>0</v>
      </c>
      <c r="U91" s="202">
        <v>0</v>
      </c>
      <c r="V91" s="202">
        <v>0.15</v>
      </c>
      <c r="W91" s="202">
        <v>0.72</v>
      </c>
      <c r="X91" s="202">
        <v>2.2999999999999998</v>
      </c>
      <c r="Y91" s="202">
        <v>0</v>
      </c>
      <c r="Z91" s="202">
        <v>2.16</v>
      </c>
      <c r="AA91" s="202">
        <v>1.4</v>
      </c>
      <c r="AB91" s="202">
        <v>0</v>
      </c>
      <c r="AC91" s="202">
        <v>1.06</v>
      </c>
      <c r="AD91" s="202">
        <v>22.43</v>
      </c>
      <c r="AE91" s="202">
        <v>0</v>
      </c>
      <c r="AF91" s="202">
        <v>0</v>
      </c>
      <c r="AG91" s="202">
        <v>76.38</v>
      </c>
      <c r="AH91" s="202">
        <v>0</v>
      </c>
      <c r="AI91" s="202">
        <v>5.66</v>
      </c>
      <c r="AJ91" s="202">
        <v>0</v>
      </c>
      <c r="AK91" s="202">
        <v>-2.95</v>
      </c>
      <c r="AL91" s="202">
        <v>0</v>
      </c>
      <c r="AM91" s="202">
        <v>0</v>
      </c>
      <c r="AN91" s="202">
        <v>0</v>
      </c>
      <c r="AO91" s="202">
        <v>32.6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0.28000000000000003</v>
      </c>
      <c r="AV91" s="202">
        <v>0.2</v>
      </c>
      <c r="AW91" s="202">
        <v>0.32</v>
      </c>
      <c r="AX91" s="202">
        <v>0.21</v>
      </c>
      <c r="AY91" s="202">
        <v>0.17</v>
      </c>
    </row>
    <row r="92" spans="1:51">
      <c r="A92" t="s">
        <v>134</v>
      </c>
      <c r="B92" s="202">
        <v>0</v>
      </c>
      <c r="C92" s="202">
        <v>0</v>
      </c>
      <c r="D92" s="202">
        <v>21.82</v>
      </c>
      <c r="E92" s="202">
        <v>0</v>
      </c>
      <c r="F92" s="202">
        <v>0</v>
      </c>
      <c r="G92" s="202">
        <v>36.409999999999997</v>
      </c>
      <c r="H92" s="202">
        <v>0</v>
      </c>
      <c r="I92" s="202">
        <v>0</v>
      </c>
      <c r="J92" s="202">
        <v>33.94</v>
      </c>
      <c r="K92" s="202">
        <v>18.079999999999998</v>
      </c>
      <c r="L92" s="202">
        <v>0.64</v>
      </c>
      <c r="M92" s="202">
        <v>2.34</v>
      </c>
      <c r="N92" s="202">
        <v>1.94</v>
      </c>
      <c r="O92" s="202">
        <v>2.71</v>
      </c>
      <c r="P92" s="202">
        <v>1.1499999999999999</v>
      </c>
      <c r="Q92" s="202">
        <v>0.35</v>
      </c>
      <c r="R92" s="202">
        <v>0.7</v>
      </c>
      <c r="S92" s="202">
        <v>0.43</v>
      </c>
      <c r="T92" s="202">
        <v>0</v>
      </c>
      <c r="U92" s="202">
        <v>0</v>
      </c>
      <c r="V92" s="202">
        <v>0.15</v>
      </c>
      <c r="W92" s="202">
        <v>0.72</v>
      </c>
      <c r="X92" s="202">
        <v>2.2999999999999998</v>
      </c>
      <c r="Y92" s="202">
        <v>0</v>
      </c>
      <c r="Z92" s="202">
        <v>2.16</v>
      </c>
      <c r="AA92" s="202">
        <v>1.4</v>
      </c>
      <c r="AB92" s="202">
        <v>0</v>
      </c>
      <c r="AC92" s="202">
        <v>1.06</v>
      </c>
      <c r="AD92" s="202">
        <v>22.43</v>
      </c>
      <c r="AE92" s="202">
        <v>0</v>
      </c>
      <c r="AF92" s="202">
        <v>0</v>
      </c>
      <c r="AG92" s="202">
        <v>76.38</v>
      </c>
      <c r="AH92" s="202">
        <v>0</v>
      </c>
      <c r="AI92" s="202">
        <v>5.66</v>
      </c>
      <c r="AJ92" s="202">
        <v>0</v>
      </c>
      <c r="AK92" s="202">
        <v>-2.95</v>
      </c>
      <c r="AL92" s="202">
        <v>0</v>
      </c>
      <c r="AM92" s="202">
        <v>0</v>
      </c>
      <c r="AN92" s="202">
        <v>0</v>
      </c>
      <c r="AO92" s="202">
        <v>29.64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0.28000000000000003</v>
      </c>
      <c r="AV92" s="202">
        <v>0.2</v>
      </c>
      <c r="AW92" s="202">
        <v>0.32</v>
      </c>
      <c r="AX92" s="202">
        <v>0.22</v>
      </c>
      <c r="AY92" s="202">
        <v>0.17</v>
      </c>
    </row>
    <row r="93" spans="1:51">
      <c r="A93" t="s">
        <v>135</v>
      </c>
      <c r="B93" s="202">
        <v>0</v>
      </c>
      <c r="C93" s="202">
        <v>0</v>
      </c>
      <c r="D93" s="202">
        <v>21.82</v>
      </c>
      <c r="E93" s="202">
        <v>0</v>
      </c>
      <c r="F93" s="202">
        <v>0</v>
      </c>
      <c r="G93" s="202">
        <v>36.409999999999997</v>
      </c>
      <c r="H93" s="202">
        <v>0</v>
      </c>
      <c r="I93" s="202">
        <v>0</v>
      </c>
      <c r="J93" s="202">
        <v>33.94</v>
      </c>
      <c r="K93" s="202">
        <v>18.079999999999998</v>
      </c>
      <c r="L93" s="202">
        <v>0.64</v>
      </c>
      <c r="M93" s="202">
        <v>2.34</v>
      </c>
      <c r="N93" s="202">
        <v>1.94</v>
      </c>
      <c r="O93" s="202">
        <v>2.71</v>
      </c>
      <c r="P93" s="202">
        <v>1.1499999999999999</v>
      </c>
      <c r="Q93" s="202">
        <v>0.35</v>
      </c>
      <c r="R93" s="202">
        <v>0.7</v>
      </c>
      <c r="S93" s="202">
        <v>0.43</v>
      </c>
      <c r="T93" s="202">
        <v>0</v>
      </c>
      <c r="U93" s="202">
        <v>0</v>
      </c>
      <c r="V93" s="202">
        <v>0.15</v>
      </c>
      <c r="W93" s="202">
        <v>0.72</v>
      </c>
      <c r="X93" s="202">
        <v>2.2999999999999998</v>
      </c>
      <c r="Y93" s="202">
        <v>0</v>
      </c>
      <c r="Z93" s="202">
        <v>2.16</v>
      </c>
      <c r="AA93" s="202">
        <v>1.4</v>
      </c>
      <c r="AB93" s="202">
        <v>0</v>
      </c>
      <c r="AC93" s="202">
        <v>1.06</v>
      </c>
      <c r="AD93" s="202">
        <v>22.43</v>
      </c>
      <c r="AE93" s="202">
        <v>0</v>
      </c>
      <c r="AF93" s="202">
        <v>0</v>
      </c>
      <c r="AG93" s="202">
        <v>76.38</v>
      </c>
      <c r="AH93" s="202">
        <v>0</v>
      </c>
      <c r="AI93" s="202">
        <v>5.66</v>
      </c>
      <c r="AJ93" s="202">
        <v>0</v>
      </c>
      <c r="AK93" s="202">
        <v>-2.95</v>
      </c>
      <c r="AL93" s="202">
        <v>0</v>
      </c>
      <c r="AM93" s="202">
        <v>0</v>
      </c>
      <c r="AN93" s="202">
        <v>0</v>
      </c>
      <c r="AO93" s="202">
        <v>27.94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0.28000000000000003</v>
      </c>
      <c r="AV93" s="202">
        <v>0.2</v>
      </c>
      <c r="AW93" s="202">
        <v>0.32</v>
      </c>
      <c r="AX93" s="202">
        <v>0.18</v>
      </c>
      <c r="AY93" s="202">
        <v>0.17</v>
      </c>
    </row>
    <row r="94" spans="1:51">
      <c r="A94" t="s">
        <v>136</v>
      </c>
      <c r="B94" s="202">
        <v>0</v>
      </c>
      <c r="C94" s="202">
        <v>0</v>
      </c>
      <c r="D94" s="202">
        <v>21.82</v>
      </c>
      <c r="E94" s="202">
        <v>0</v>
      </c>
      <c r="F94" s="202">
        <v>0</v>
      </c>
      <c r="G94" s="202">
        <v>36.409999999999997</v>
      </c>
      <c r="H94" s="202">
        <v>0</v>
      </c>
      <c r="I94" s="202">
        <v>0</v>
      </c>
      <c r="J94" s="202">
        <v>33.94</v>
      </c>
      <c r="K94" s="202">
        <v>18.079999999999998</v>
      </c>
      <c r="L94" s="202">
        <v>0.64</v>
      </c>
      <c r="M94" s="202">
        <v>2.34</v>
      </c>
      <c r="N94" s="202">
        <v>1.94</v>
      </c>
      <c r="O94" s="202">
        <v>2.71</v>
      </c>
      <c r="P94" s="202">
        <v>1.1499999999999999</v>
      </c>
      <c r="Q94" s="202">
        <v>0.35</v>
      </c>
      <c r="R94" s="202">
        <v>0.7</v>
      </c>
      <c r="S94" s="202">
        <v>0.43</v>
      </c>
      <c r="T94" s="202">
        <v>0</v>
      </c>
      <c r="U94" s="202">
        <v>0</v>
      </c>
      <c r="V94" s="202">
        <v>0.15</v>
      </c>
      <c r="W94" s="202">
        <v>0.72</v>
      </c>
      <c r="X94" s="202">
        <v>2.2999999999999998</v>
      </c>
      <c r="Y94" s="202">
        <v>0</v>
      </c>
      <c r="Z94" s="202">
        <v>2.16</v>
      </c>
      <c r="AA94" s="202">
        <v>1.4</v>
      </c>
      <c r="AB94" s="202">
        <v>0</v>
      </c>
      <c r="AC94" s="202">
        <v>1.06</v>
      </c>
      <c r="AD94" s="202">
        <v>22.43</v>
      </c>
      <c r="AE94" s="202">
        <v>0</v>
      </c>
      <c r="AF94" s="202">
        <v>0</v>
      </c>
      <c r="AG94" s="202">
        <v>36.380000000000003</v>
      </c>
      <c r="AH94" s="202">
        <v>0</v>
      </c>
      <c r="AI94" s="202">
        <v>5.66</v>
      </c>
      <c r="AJ94" s="202">
        <v>0</v>
      </c>
      <c r="AK94" s="202">
        <v>-2.95</v>
      </c>
      <c r="AL94" s="202">
        <v>0</v>
      </c>
      <c r="AM94" s="202">
        <v>0</v>
      </c>
      <c r="AN94" s="202">
        <v>0</v>
      </c>
      <c r="AO94" s="202">
        <v>33.229999999999997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0.28000000000000003</v>
      </c>
      <c r="AV94" s="202">
        <v>0.2</v>
      </c>
      <c r="AW94" s="202">
        <v>0.25</v>
      </c>
      <c r="AX94" s="202">
        <v>0.14000000000000001</v>
      </c>
      <c r="AY94" s="202">
        <v>0.17</v>
      </c>
    </row>
    <row r="95" spans="1:51">
      <c r="A95" t="s">
        <v>137</v>
      </c>
      <c r="B95" s="202">
        <v>0</v>
      </c>
      <c r="C95" s="202">
        <v>0</v>
      </c>
      <c r="D95" s="202">
        <v>21.82</v>
      </c>
      <c r="E95" s="202">
        <v>0</v>
      </c>
      <c r="F95" s="202">
        <v>0</v>
      </c>
      <c r="G95" s="202">
        <v>36.409999999999997</v>
      </c>
      <c r="H95" s="202">
        <v>0</v>
      </c>
      <c r="I95" s="202">
        <v>0</v>
      </c>
      <c r="J95" s="202">
        <v>33.94</v>
      </c>
      <c r="K95" s="202">
        <v>18.079999999999998</v>
      </c>
      <c r="L95" s="202">
        <v>0.64</v>
      </c>
      <c r="M95" s="202">
        <v>2.34</v>
      </c>
      <c r="N95" s="202">
        <v>1.94</v>
      </c>
      <c r="O95" s="202">
        <v>2.71</v>
      </c>
      <c r="P95" s="202">
        <v>1.1499999999999999</v>
      </c>
      <c r="Q95" s="202">
        <v>0.35</v>
      </c>
      <c r="R95" s="202">
        <v>0.7</v>
      </c>
      <c r="S95" s="202">
        <v>0.43</v>
      </c>
      <c r="T95" s="202">
        <v>0</v>
      </c>
      <c r="U95" s="202">
        <v>0</v>
      </c>
      <c r="V95" s="202">
        <v>0.2</v>
      </c>
      <c r="W95" s="202">
        <v>0.72</v>
      </c>
      <c r="X95" s="202">
        <v>2.2999999999999998</v>
      </c>
      <c r="Y95" s="202">
        <v>0</v>
      </c>
      <c r="Z95" s="202">
        <v>2.16</v>
      </c>
      <c r="AA95" s="202">
        <v>1.4</v>
      </c>
      <c r="AB95" s="202">
        <v>0</v>
      </c>
      <c r="AC95" s="202">
        <v>1.06</v>
      </c>
      <c r="AD95" s="202">
        <v>22.43</v>
      </c>
      <c r="AE95" s="202">
        <v>0</v>
      </c>
      <c r="AF95" s="202">
        <v>0</v>
      </c>
      <c r="AG95" s="202">
        <v>36.380000000000003</v>
      </c>
      <c r="AH95" s="202">
        <v>0</v>
      </c>
      <c r="AI95" s="202">
        <v>5.66</v>
      </c>
      <c r="AJ95" s="202">
        <v>0</v>
      </c>
      <c r="AK95" s="202">
        <v>-34.950000000000003</v>
      </c>
      <c r="AL95" s="202">
        <v>0</v>
      </c>
      <c r="AM95" s="202">
        <v>0</v>
      </c>
      <c r="AN95" s="202">
        <v>0</v>
      </c>
      <c r="AO95" s="202">
        <v>32.74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0.28000000000000003</v>
      </c>
      <c r="AV95" s="202">
        <v>0.2</v>
      </c>
      <c r="AW95" s="202">
        <v>0.25</v>
      </c>
      <c r="AX95" s="202">
        <v>0.14000000000000001</v>
      </c>
      <c r="AY95" s="202">
        <v>0.17</v>
      </c>
    </row>
    <row r="96" spans="1:51">
      <c r="A96" t="s">
        <v>138</v>
      </c>
      <c r="B96" s="202">
        <v>0</v>
      </c>
      <c r="C96" s="202">
        <v>0</v>
      </c>
      <c r="D96" s="202">
        <v>21.82</v>
      </c>
      <c r="E96" s="202">
        <v>0</v>
      </c>
      <c r="F96" s="202">
        <v>0</v>
      </c>
      <c r="G96" s="202">
        <v>36.409999999999997</v>
      </c>
      <c r="H96" s="202">
        <v>0</v>
      </c>
      <c r="I96" s="202">
        <v>0</v>
      </c>
      <c r="J96" s="202">
        <v>33.94</v>
      </c>
      <c r="K96" s="202">
        <v>18.079999999999998</v>
      </c>
      <c r="L96" s="202">
        <v>0.64</v>
      </c>
      <c r="M96" s="202">
        <v>2.34</v>
      </c>
      <c r="N96" s="202">
        <v>1.94</v>
      </c>
      <c r="O96" s="202">
        <v>2.71</v>
      </c>
      <c r="P96" s="202">
        <v>1.1499999999999999</v>
      </c>
      <c r="Q96" s="202">
        <v>0.35</v>
      </c>
      <c r="R96" s="202">
        <v>0.7</v>
      </c>
      <c r="S96" s="202">
        <v>0.43</v>
      </c>
      <c r="T96" s="202">
        <v>0</v>
      </c>
      <c r="U96" s="202">
        <v>0</v>
      </c>
      <c r="V96" s="202">
        <v>0.17</v>
      </c>
      <c r="W96" s="202">
        <v>0.72</v>
      </c>
      <c r="X96" s="202">
        <v>2.2999999999999998</v>
      </c>
      <c r="Y96" s="202">
        <v>0</v>
      </c>
      <c r="Z96" s="202">
        <v>2.16</v>
      </c>
      <c r="AA96" s="202">
        <v>1.4</v>
      </c>
      <c r="AB96" s="202">
        <v>0</v>
      </c>
      <c r="AC96" s="202">
        <v>1.06</v>
      </c>
      <c r="AD96" s="202">
        <v>22.43</v>
      </c>
      <c r="AE96" s="202">
        <v>0</v>
      </c>
      <c r="AF96" s="202">
        <v>0</v>
      </c>
      <c r="AG96" s="202">
        <v>33.270000000000003</v>
      </c>
      <c r="AH96" s="202">
        <v>0</v>
      </c>
      <c r="AI96" s="202">
        <v>5.66</v>
      </c>
      <c r="AJ96" s="202">
        <v>0</v>
      </c>
      <c r="AK96" s="202">
        <v>-34.950000000000003</v>
      </c>
      <c r="AL96" s="202">
        <v>0</v>
      </c>
      <c r="AM96" s="202">
        <v>0</v>
      </c>
      <c r="AN96" s="202">
        <v>0</v>
      </c>
      <c r="AO96" s="202">
        <v>35.869999999999997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0.28000000000000003</v>
      </c>
      <c r="AV96" s="202">
        <v>0.2</v>
      </c>
      <c r="AW96" s="202">
        <v>0.25</v>
      </c>
      <c r="AX96" s="202">
        <v>0.09</v>
      </c>
      <c r="AY96" s="202">
        <v>0.17</v>
      </c>
    </row>
    <row r="97" spans="1:51">
      <c r="A97" t="s">
        <v>139</v>
      </c>
      <c r="B97" s="202">
        <v>0</v>
      </c>
      <c r="C97" s="202">
        <v>0</v>
      </c>
      <c r="D97" s="202">
        <v>21.82</v>
      </c>
      <c r="E97" s="202">
        <v>0</v>
      </c>
      <c r="F97" s="202">
        <v>0</v>
      </c>
      <c r="G97" s="202">
        <v>36.409999999999997</v>
      </c>
      <c r="H97" s="202">
        <v>0</v>
      </c>
      <c r="I97" s="202">
        <v>0</v>
      </c>
      <c r="J97" s="202">
        <v>33.94</v>
      </c>
      <c r="K97" s="202">
        <v>18.079999999999998</v>
      </c>
      <c r="L97" s="202">
        <v>0.64</v>
      </c>
      <c r="M97" s="202">
        <v>2.34</v>
      </c>
      <c r="N97" s="202">
        <v>1.94</v>
      </c>
      <c r="O97" s="202">
        <v>2.71</v>
      </c>
      <c r="P97" s="202">
        <v>1.1499999999999999</v>
      </c>
      <c r="Q97" s="202">
        <v>0.35</v>
      </c>
      <c r="R97" s="202">
        <v>0.7</v>
      </c>
      <c r="S97" s="202">
        <v>0.43</v>
      </c>
      <c r="T97" s="202">
        <v>0</v>
      </c>
      <c r="U97" s="202">
        <v>0</v>
      </c>
      <c r="V97" s="202">
        <v>0.17</v>
      </c>
      <c r="W97" s="202">
        <v>0.72</v>
      </c>
      <c r="X97" s="202">
        <v>2.2999999999999998</v>
      </c>
      <c r="Y97" s="202">
        <v>0</v>
      </c>
      <c r="Z97" s="202">
        <v>2.16</v>
      </c>
      <c r="AA97" s="202">
        <v>1.4</v>
      </c>
      <c r="AB97" s="202">
        <v>0</v>
      </c>
      <c r="AC97" s="202">
        <v>1.06</v>
      </c>
      <c r="AD97" s="202">
        <v>22.43</v>
      </c>
      <c r="AE97" s="202">
        <v>0</v>
      </c>
      <c r="AF97" s="202">
        <v>0</v>
      </c>
      <c r="AG97" s="202">
        <v>33.270000000000003</v>
      </c>
      <c r="AH97" s="202">
        <v>0</v>
      </c>
      <c r="AI97" s="202">
        <v>5.66</v>
      </c>
      <c r="AJ97" s="202">
        <v>0</v>
      </c>
      <c r="AK97" s="202">
        <v>-2.95</v>
      </c>
      <c r="AL97" s="202">
        <v>0</v>
      </c>
      <c r="AM97" s="202">
        <v>0</v>
      </c>
      <c r="AN97" s="202">
        <v>0</v>
      </c>
      <c r="AO97" s="202">
        <v>5.59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0.28000000000000003</v>
      </c>
      <c r="AV97" s="202">
        <v>0.2</v>
      </c>
      <c r="AW97" s="202">
        <v>0.17</v>
      </c>
      <c r="AX97" s="202">
        <v>0.06</v>
      </c>
      <c r="AY97" s="202">
        <v>0.17</v>
      </c>
    </row>
    <row r="98" spans="1:51">
      <c r="A98" t="s">
        <v>140</v>
      </c>
      <c r="B98" s="202">
        <v>0</v>
      </c>
      <c r="C98" s="202">
        <v>0</v>
      </c>
      <c r="D98" s="202">
        <v>21.82</v>
      </c>
      <c r="E98" s="202">
        <v>0</v>
      </c>
      <c r="F98" s="202">
        <v>0</v>
      </c>
      <c r="G98" s="202">
        <v>36.409999999999997</v>
      </c>
      <c r="H98" s="202">
        <v>0</v>
      </c>
      <c r="I98" s="202">
        <v>0</v>
      </c>
      <c r="J98" s="202">
        <v>33.94</v>
      </c>
      <c r="K98" s="202">
        <v>18.079999999999998</v>
      </c>
      <c r="L98" s="202">
        <v>0.64</v>
      </c>
      <c r="M98" s="202">
        <v>2.34</v>
      </c>
      <c r="N98" s="202">
        <v>1.94</v>
      </c>
      <c r="O98" s="202">
        <v>2.71</v>
      </c>
      <c r="P98" s="202">
        <v>1.1499999999999999</v>
      </c>
      <c r="Q98" s="202">
        <v>0.35</v>
      </c>
      <c r="R98" s="202">
        <v>0.7</v>
      </c>
      <c r="S98" s="202">
        <v>0.43</v>
      </c>
      <c r="T98" s="202">
        <v>0</v>
      </c>
      <c r="U98" s="202">
        <v>0</v>
      </c>
      <c r="V98" s="202">
        <v>0.17</v>
      </c>
      <c r="W98" s="202">
        <v>0.72</v>
      </c>
      <c r="X98" s="202">
        <v>2.2999999999999998</v>
      </c>
      <c r="Y98" s="202">
        <v>0</v>
      </c>
      <c r="Z98" s="202">
        <v>2.16</v>
      </c>
      <c r="AA98" s="202">
        <v>1.4</v>
      </c>
      <c r="AB98" s="202">
        <v>0</v>
      </c>
      <c r="AC98" s="202">
        <v>1.06</v>
      </c>
      <c r="AD98" s="202">
        <v>22.43</v>
      </c>
      <c r="AE98" s="202">
        <v>0</v>
      </c>
      <c r="AF98" s="202">
        <v>0</v>
      </c>
      <c r="AG98" s="202">
        <v>33.270000000000003</v>
      </c>
      <c r="AH98" s="202">
        <v>0</v>
      </c>
      <c r="AI98" s="202">
        <v>5.66</v>
      </c>
      <c r="AJ98" s="202">
        <v>0</v>
      </c>
      <c r="AK98" s="202">
        <v>-2.95</v>
      </c>
      <c r="AL98" s="202">
        <v>0</v>
      </c>
      <c r="AM98" s="202">
        <v>0</v>
      </c>
      <c r="AN98" s="202">
        <v>0</v>
      </c>
      <c r="AO98" s="202">
        <v>5.59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0.28000000000000003</v>
      </c>
      <c r="AV98" s="202">
        <v>0.2</v>
      </c>
      <c r="AW98" s="202">
        <v>7.0000000000000007E-2</v>
      </c>
      <c r="AX98" s="202">
        <v>0.03</v>
      </c>
      <c r="AY98" s="202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0.53027749999999985</v>
      </c>
      <c r="E99">
        <f t="shared" si="0"/>
        <v>0</v>
      </c>
      <c r="F99">
        <f t="shared" si="0"/>
        <v>0</v>
      </c>
      <c r="G99">
        <f t="shared" si="0"/>
        <v>0.86783999999999828</v>
      </c>
      <c r="H99">
        <f t="shared" si="0"/>
        <v>0</v>
      </c>
      <c r="I99">
        <f t="shared" si="0"/>
        <v>0</v>
      </c>
      <c r="J99">
        <f t="shared" si="0"/>
        <v>0.82934000000000085</v>
      </c>
      <c r="K99">
        <f t="shared" si="0"/>
        <v>3.3238449999999995</v>
      </c>
      <c r="L99">
        <f t="shared" si="0"/>
        <v>6.7339999999999831E-2</v>
      </c>
      <c r="M99">
        <f t="shared" si="0"/>
        <v>5.6155000000000059E-2</v>
      </c>
      <c r="N99">
        <f t="shared" si="0"/>
        <v>4.6514999999999973E-2</v>
      </c>
      <c r="O99">
        <f t="shared" si="0"/>
        <v>6.492500000000001E-2</v>
      </c>
      <c r="P99">
        <f t="shared" si="0"/>
        <v>2.748750000000004E-2</v>
      </c>
      <c r="Q99">
        <f t="shared" si="0"/>
        <v>3.4357499999999958E-2</v>
      </c>
      <c r="R99">
        <f t="shared" si="0"/>
        <v>7.2069999999999926E-2</v>
      </c>
      <c r="S99">
        <f t="shared" si="0"/>
        <v>4.3890000000000054E-2</v>
      </c>
      <c r="T99">
        <f t="shared" si="0"/>
        <v>0</v>
      </c>
      <c r="U99">
        <f t="shared" si="0"/>
        <v>-5.7525000000000007E-3</v>
      </c>
      <c r="V99">
        <f t="shared" si="0"/>
        <v>6.0124999999999918E-3</v>
      </c>
      <c r="W99">
        <f t="shared" si="0"/>
        <v>6.2570000000000001E-2</v>
      </c>
      <c r="X99">
        <f t="shared" si="0"/>
        <v>0.16835999999999945</v>
      </c>
      <c r="Y99">
        <f t="shared" si="0"/>
        <v>0</v>
      </c>
      <c r="Z99">
        <f t="shared" si="0"/>
        <v>0.21690749999999956</v>
      </c>
      <c r="AA99">
        <f t="shared" si="0"/>
        <v>0.18167249999999971</v>
      </c>
      <c r="AB99">
        <f t="shared" si="0"/>
        <v>0</v>
      </c>
      <c r="AC99">
        <f t="shared" si="0"/>
        <v>3.6315000000000028E-2</v>
      </c>
      <c r="AD99">
        <f t="shared" si="0"/>
        <v>0.53832000000000024</v>
      </c>
      <c r="AE99">
        <f t="shared" si="0"/>
        <v>0</v>
      </c>
      <c r="AF99">
        <f t="shared" si="0"/>
        <v>0</v>
      </c>
      <c r="AG99">
        <f t="shared" si="0"/>
        <v>0.96868500000000102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-0.65171249999999892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3.1224025000000029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2.6220000000000021E-2</v>
      </c>
      <c r="AV99">
        <f t="shared" si="1"/>
        <v>4.7999999999999909E-3</v>
      </c>
      <c r="AW99">
        <f t="shared" si="1"/>
        <v>1.6375000000000003E-3</v>
      </c>
      <c r="AX99">
        <f t="shared" si="1"/>
        <v>1.4624999999999996E-3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45408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94</v>
      </c>
      <c r="C3" s="102">
        <f>'IDT-1 Calculation'!DG3</f>
        <v>-15</v>
      </c>
      <c r="D3" s="102">
        <f>'IDT-1 Calculation'!DH3</f>
        <v>0</v>
      </c>
      <c r="E3" s="102">
        <f>'IDT-1 Calculation'!DI3</f>
        <v>0</v>
      </c>
      <c r="F3" s="102">
        <f>'IDT-1 Calculation'!DJ3</f>
        <v>-79</v>
      </c>
      <c r="G3" s="103">
        <f>SUM(B3:F3)</f>
        <v>0</v>
      </c>
    </row>
    <row r="4" spans="1:7">
      <c r="A4" s="98" t="s">
        <v>46</v>
      </c>
      <c r="B4" s="94">
        <f>'IDT-1 Calculation'!DF4</f>
        <v>55</v>
      </c>
      <c r="C4" s="94">
        <f>'IDT-1 Calculation'!DG4</f>
        <v>-23.285</v>
      </c>
      <c r="D4" s="94">
        <f>'IDT-1 Calculation'!DH4</f>
        <v>0</v>
      </c>
      <c r="E4" s="94">
        <f>'IDT-1 Calculation'!DI4</f>
        <v>0</v>
      </c>
      <c r="F4" s="94">
        <f>'IDT-1 Calculation'!DJ4</f>
        <v>-31.715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35</v>
      </c>
      <c r="C5" s="94">
        <f>'IDT-1 Calculation'!DG5</f>
        <v>-14.818</v>
      </c>
      <c r="D5" s="94">
        <f>'IDT-1 Calculation'!DH5</f>
        <v>0</v>
      </c>
      <c r="E5" s="94">
        <f>'IDT-1 Calculation'!DI5</f>
        <v>0</v>
      </c>
      <c r="F5" s="94">
        <f>'IDT-1 Calculation'!DJ5</f>
        <v>-20.181999999999999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10</v>
      </c>
      <c r="C85" s="94">
        <f>'IDT-1 Calculation'!DG85</f>
        <v>-4.234</v>
      </c>
      <c r="D85" s="94">
        <f>'IDT-1 Calculation'!DH85</f>
        <v>0</v>
      </c>
      <c r="E85" s="94">
        <f>'IDT-1 Calculation'!DI85</f>
        <v>0</v>
      </c>
      <c r="F85" s="94">
        <f>'IDT-1 Calculation'!DJ85</f>
        <v>-5.766</v>
      </c>
      <c r="G85" s="99">
        <f t="shared" si="1"/>
        <v>0</v>
      </c>
    </row>
    <row r="86" spans="1:7">
      <c r="A86" s="98" t="s">
        <v>128</v>
      </c>
      <c r="B86" s="94">
        <f>'IDT-1 Calculation'!DF86</f>
        <v>41</v>
      </c>
      <c r="C86" s="94">
        <f>'IDT-1 Calculation'!DG86</f>
        <v>-17.358000000000001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-23.641999999999999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48</v>
      </c>
      <c r="C87" s="94">
        <f>'IDT-1 Calculation'!DG87</f>
        <v>-20.321000000000002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-27.678999999999998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63</v>
      </c>
      <c r="C88" s="94">
        <f>'IDT-1 Calculation'!DG88</f>
        <v>-26.672000000000001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-36.328000000000003</v>
      </c>
      <c r="G88" s="99">
        <f t="shared" si="1"/>
        <v>0</v>
      </c>
    </row>
    <row r="89" spans="1:7">
      <c r="A89" s="98" t="s">
        <v>131</v>
      </c>
      <c r="B89" s="94">
        <f>'IDT-1 Calculation'!DF89</f>
        <v>64</v>
      </c>
      <c r="C89" s="94">
        <f>'IDT-1 Calculation'!DG89</f>
        <v>-27.094999999999999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-36.905000000000001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63</v>
      </c>
      <c r="C90" s="94">
        <f>'IDT-1 Calculation'!DG90</f>
        <v>-26.672000000000001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-36.328000000000003</v>
      </c>
      <c r="G90" s="99">
        <f t="shared" si="1"/>
        <v>0</v>
      </c>
    </row>
    <row r="91" spans="1:7">
      <c r="A91" s="98" t="s">
        <v>133</v>
      </c>
      <c r="B91" s="94">
        <f>'IDT-1 Calculation'!DF91</f>
        <v>45</v>
      </c>
      <c r="C91" s="94">
        <f>'IDT-1 Calculation'!DG91</f>
        <v>-19.050999999999998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-25.949000000000002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72</v>
      </c>
      <c r="C92" s="94">
        <f>'IDT-1 Calculation'!DG92</f>
        <v>-30.481999999999999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-41.518000000000001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114</v>
      </c>
      <c r="C93" s="94">
        <f>'IDT-1 Calculation'!DG93</f>
        <v>-48.262999999999998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-65.736999999999995</v>
      </c>
      <c r="G93" s="99">
        <f t="shared" si="1"/>
        <v>0</v>
      </c>
    </row>
    <row r="94" spans="1:7">
      <c r="A94" s="98" t="s">
        <v>136</v>
      </c>
      <c r="B94" s="94">
        <f>'IDT-1 Calculation'!DF94</f>
        <v>196</v>
      </c>
      <c r="C94" s="94">
        <f>'IDT-1 Calculation'!DG94</f>
        <v>-45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-151</v>
      </c>
      <c r="G94" s="99">
        <f t="shared" si="1"/>
        <v>0</v>
      </c>
    </row>
    <row r="95" spans="1:7">
      <c r="A95" s="98" t="s">
        <v>137</v>
      </c>
      <c r="B95" s="94">
        <f>'IDT-1 Calculation'!DF95</f>
        <v>204</v>
      </c>
      <c r="C95" s="94">
        <f>'IDT-1 Calculation'!DG95</f>
        <v>-30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-174</v>
      </c>
      <c r="G95" s="99">
        <f t="shared" si="1"/>
        <v>0</v>
      </c>
    </row>
    <row r="96" spans="1:7">
      <c r="A96" s="98" t="s">
        <v>138</v>
      </c>
      <c r="B96" s="94">
        <f>'IDT-1 Calculation'!DF96</f>
        <v>200.14699999999999</v>
      </c>
      <c r="C96" s="94">
        <f>'IDT-1 Calculation'!DG96</f>
        <v>-15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-185.14699999999999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175.92400000000001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-175.92400000000001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178.512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-178.512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0.41464574999999998</v>
      </c>
      <c r="C99" s="110">
        <f>SUM(C3:C98)/4000</f>
        <v>-9.0812749999999998E-2</v>
      </c>
      <c r="D99" s="110">
        <f>SUM(D3:D98)/4000</f>
        <v>0</v>
      </c>
      <c r="E99" s="110">
        <f>SUM(E3:E98)/4000</f>
        <v>0</v>
      </c>
      <c r="F99" s="110">
        <f>SUM(F3:F98)/4000</f>
        <v>-0.32383299999999998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10</v>
      </c>
      <c r="E3" s="202">
        <v>0</v>
      </c>
      <c r="F3" s="202">
        <v>0</v>
      </c>
      <c r="G3" s="202">
        <v>16.82</v>
      </c>
      <c r="H3" s="202">
        <v>0</v>
      </c>
      <c r="I3" s="202">
        <v>0</v>
      </c>
      <c r="J3" s="202">
        <v>16.420000000000002</v>
      </c>
      <c r="K3" s="202">
        <v>5.8</v>
      </c>
      <c r="L3" s="202">
        <v>2.3199999999999998</v>
      </c>
      <c r="M3" s="202">
        <v>0</v>
      </c>
      <c r="N3" s="202">
        <v>1.06</v>
      </c>
      <c r="O3" s="202">
        <v>1.79</v>
      </c>
      <c r="P3" s="202">
        <v>2.39</v>
      </c>
      <c r="Q3" s="202">
        <v>0.2</v>
      </c>
      <c r="R3" s="202">
        <v>0.38</v>
      </c>
      <c r="S3" s="202">
        <v>0.24</v>
      </c>
      <c r="T3" s="202">
        <v>0</v>
      </c>
      <c r="U3" s="202">
        <v>0</v>
      </c>
      <c r="V3" s="202">
        <v>0.11</v>
      </c>
      <c r="W3" s="202">
        <v>0.42</v>
      </c>
      <c r="X3" s="202">
        <v>1.33</v>
      </c>
      <c r="Y3" s="202">
        <v>0</v>
      </c>
      <c r="Z3" s="202">
        <v>2.5</v>
      </c>
      <c r="AA3" s="202">
        <v>0.81</v>
      </c>
      <c r="AB3" s="202">
        <v>0</v>
      </c>
      <c r="AC3" s="202">
        <v>0.94</v>
      </c>
      <c r="AD3" s="202">
        <v>12.28</v>
      </c>
      <c r="AE3" s="202">
        <v>0</v>
      </c>
      <c r="AF3" s="202">
        <v>0</v>
      </c>
      <c r="AG3" s="202">
        <v>18.899999999999999</v>
      </c>
      <c r="AH3" s="202">
        <v>0</v>
      </c>
      <c r="AI3" s="202">
        <v>3.21</v>
      </c>
      <c r="AJ3" s="202">
        <v>0</v>
      </c>
      <c r="AK3" s="202">
        <v>2.6</v>
      </c>
      <c r="AL3" s="202">
        <v>0</v>
      </c>
      <c r="AM3" s="202">
        <v>0</v>
      </c>
      <c r="AN3" s="202">
        <v>0</v>
      </c>
      <c r="AO3" s="202">
        <v>178.2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</v>
      </c>
      <c r="E4" s="202">
        <v>0</v>
      </c>
      <c r="F4" s="202">
        <v>0</v>
      </c>
      <c r="G4" s="202">
        <v>16.82</v>
      </c>
      <c r="H4" s="202">
        <v>0</v>
      </c>
      <c r="I4" s="202">
        <v>0</v>
      </c>
      <c r="J4" s="202">
        <v>16.420000000000002</v>
      </c>
      <c r="K4" s="202">
        <v>5.8</v>
      </c>
      <c r="L4" s="202">
        <v>2.3199999999999998</v>
      </c>
      <c r="M4" s="202">
        <v>0</v>
      </c>
      <c r="N4" s="202">
        <v>1.06</v>
      </c>
      <c r="O4" s="202">
        <v>1.79</v>
      </c>
      <c r="P4" s="202">
        <v>2.39</v>
      </c>
      <c r="Q4" s="202">
        <v>0.2</v>
      </c>
      <c r="R4" s="202">
        <v>0.38</v>
      </c>
      <c r="S4" s="202">
        <v>0.24</v>
      </c>
      <c r="T4" s="202">
        <v>0</v>
      </c>
      <c r="U4" s="202">
        <v>0</v>
      </c>
      <c r="V4" s="202">
        <v>0.11</v>
      </c>
      <c r="W4" s="202">
        <v>0.42</v>
      </c>
      <c r="X4" s="202">
        <v>1.33</v>
      </c>
      <c r="Y4" s="202">
        <v>0</v>
      </c>
      <c r="Z4" s="202">
        <v>2.5</v>
      </c>
      <c r="AA4" s="202">
        <v>0.81</v>
      </c>
      <c r="AB4" s="202">
        <v>0</v>
      </c>
      <c r="AC4" s="202">
        <v>0.94</v>
      </c>
      <c r="AD4" s="202">
        <v>12.28</v>
      </c>
      <c r="AE4" s="202">
        <v>0</v>
      </c>
      <c r="AF4" s="202">
        <v>0</v>
      </c>
      <c r="AG4" s="202">
        <v>18.899999999999999</v>
      </c>
      <c r="AH4" s="202">
        <v>0</v>
      </c>
      <c r="AI4" s="202">
        <v>3.21</v>
      </c>
      <c r="AJ4" s="202">
        <v>0</v>
      </c>
      <c r="AK4" s="202">
        <v>2.6</v>
      </c>
      <c r="AL4" s="202">
        <v>0</v>
      </c>
      <c r="AM4" s="202">
        <v>0</v>
      </c>
      <c r="AN4" s="202">
        <v>0</v>
      </c>
      <c r="AO4" s="202">
        <v>178.2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</v>
      </c>
      <c r="E5" s="202">
        <v>0</v>
      </c>
      <c r="F5" s="202">
        <v>0</v>
      </c>
      <c r="G5" s="202">
        <v>16.82</v>
      </c>
      <c r="H5" s="202">
        <v>0</v>
      </c>
      <c r="I5" s="202">
        <v>0</v>
      </c>
      <c r="J5" s="202">
        <v>16.420000000000002</v>
      </c>
      <c r="K5" s="202">
        <v>5.8</v>
      </c>
      <c r="L5" s="202">
        <v>2.3199999999999998</v>
      </c>
      <c r="M5" s="202">
        <v>0</v>
      </c>
      <c r="N5" s="202">
        <v>1.06</v>
      </c>
      <c r="O5" s="202">
        <v>1.79</v>
      </c>
      <c r="P5" s="202">
        <v>2.39</v>
      </c>
      <c r="Q5" s="202">
        <v>0.2</v>
      </c>
      <c r="R5" s="202">
        <v>0.38</v>
      </c>
      <c r="S5" s="202">
        <v>0.24</v>
      </c>
      <c r="T5" s="202">
        <v>0</v>
      </c>
      <c r="U5" s="202">
        <v>0</v>
      </c>
      <c r="V5" s="202">
        <v>0.11</v>
      </c>
      <c r="W5" s="202">
        <v>0.42</v>
      </c>
      <c r="X5" s="202">
        <v>1.33</v>
      </c>
      <c r="Y5" s="202">
        <v>0</v>
      </c>
      <c r="Z5" s="202">
        <v>2.5</v>
      </c>
      <c r="AA5" s="202">
        <v>0.81</v>
      </c>
      <c r="AB5" s="202">
        <v>0</v>
      </c>
      <c r="AC5" s="202">
        <v>0.94</v>
      </c>
      <c r="AD5" s="202">
        <v>12.28</v>
      </c>
      <c r="AE5" s="202">
        <v>0</v>
      </c>
      <c r="AF5" s="202">
        <v>0</v>
      </c>
      <c r="AG5" s="202">
        <v>18.899999999999999</v>
      </c>
      <c r="AH5" s="202">
        <v>0</v>
      </c>
      <c r="AI5" s="202">
        <v>3.21</v>
      </c>
      <c r="AJ5" s="202">
        <v>0</v>
      </c>
      <c r="AK5" s="202">
        <v>2.6</v>
      </c>
      <c r="AL5" s="202">
        <v>0</v>
      </c>
      <c r="AM5" s="202">
        <v>0</v>
      </c>
      <c r="AN5" s="202">
        <v>0</v>
      </c>
      <c r="AO5" s="202">
        <v>178.2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10.4</v>
      </c>
      <c r="E6" s="202">
        <v>0</v>
      </c>
      <c r="F6" s="202">
        <v>0</v>
      </c>
      <c r="G6" s="202">
        <v>16.82</v>
      </c>
      <c r="H6" s="202">
        <v>0</v>
      </c>
      <c r="I6" s="202">
        <v>0</v>
      </c>
      <c r="J6" s="202">
        <v>16.420000000000002</v>
      </c>
      <c r="K6" s="202">
        <v>5.8</v>
      </c>
      <c r="L6" s="202">
        <v>2.3199999999999998</v>
      </c>
      <c r="M6" s="202">
        <v>0</v>
      </c>
      <c r="N6" s="202">
        <v>1.06</v>
      </c>
      <c r="O6" s="202">
        <v>1.79</v>
      </c>
      <c r="P6" s="202">
        <v>2.39</v>
      </c>
      <c r="Q6" s="202">
        <v>0.2</v>
      </c>
      <c r="R6" s="202">
        <v>0.38</v>
      </c>
      <c r="S6" s="202">
        <v>0.24</v>
      </c>
      <c r="T6" s="202">
        <v>0</v>
      </c>
      <c r="U6" s="202">
        <v>0</v>
      </c>
      <c r="V6" s="202">
        <v>0.11</v>
      </c>
      <c r="W6" s="202">
        <v>0.42</v>
      </c>
      <c r="X6" s="202">
        <v>1.33</v>
      </c>
      <c r="Y6" s="202">
        <v>0</v>
      </c>
      <c r="Z6" s="202">
        <v>2.5</v>
      </c>
      <c r="AA6" s="202">
        <v>0.81</v>
      </c>
      <c r="AB6" s="202">
        <v>0</v>
      </c>
      <c r="AC6" s="202">
        <v>0.94</v>
      </c>
      <c r="AD6" s="202">
        <v>12.28</v>
      </c>
      <c r="AE6" s="202">
        <v>0</v>
      </c>
      <c r="AF6" s="202">
        <v>0</v>
      </c>
      <c r="AG6" s="202">
        <v>18.899999999999999</v>
      </c>
      <c r="AH6" s="202">
        <v>0</v>
      </c>
      <c r="AI6" s="202">
        <v>3.21</v>
      </c>
      <c r="AJ6" s="202">
        <v>0</v>
      </c>
      <c r="AK6" s="202">
        <v>2.6</v>
      </c>
      <c r="AL6" s="202">
        <v>0</v>
      </c>
      <c r="AM6" s="202">
        <v>0</v>
      </c>
      <c r="AN6" s="202">
        <v>0</v>
      </c>
      <c r="AO6" s="202">
        <v>178.2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10.4</v>
      </c>
      <c r="E7" s="202">
        <v>0</v>
      </c>
      <c r="F7" s="202">
        <v>0</v>
      </c>
      <c r="G7" s="202">
        <v>16.82</v>
      </c>
      <c r="H7" s="202">
        <v>0</v>
      </c>
      <c r="I7" s="202">
        <v>0</v>
      </c>
      <c r="J7" s="202">
        <v>16.420000000000002</v>
      </c>
      <c r="K7" s="202">
        <v>5.8</v>
      </c>
      <c r="L7" s="202">
        <v>2.3199999999999998</v>
      </c>
      <c r="M7" s="202">
        <v>0</v>
      </c>
      <c r="N7" s="202">
        <v>1.06</v>
      </c>
      <c r="O7" s="202">
        <v>1.79</v>
      </c>
      <c r="P7" s="202">
        <v>2.39</v>
      </c>
      <c r="Q7" s="202">
        <v>0.2</v>
      </c>
      <c r="R7" s="202">
        <v>0.38</v>
      </c>
      <c r="S7" s="202">
        <v>0.24</v>
      </c>
      <c r="T7" s="202">
        <v>0</v>
      </c>
      <c r="U7" s="202">
        <v>0</v>
      </c>
      <c r="V7" s="202">
        <v>0.11</v>
      </c>
      <c r="W7" s="202">
        <v>0.42</v>
      </c>
      <c r="X7" s="202">
        <v>1.33</v>
      </c>
      <c r="Y7" s="202">
        <v>0</v>
      </c>
      <c r="Z7" s="202">
        <v>2.5</v>
      </c>
      <c r="AA7" s="202">
        <v>0.81</v>
      </c>
      <c r="AB7" s="202">
        <v>0</v>
      </c>
      <c r="AC7" s="202">
        <v>0.94</v>
      </c>
      <c r="AD7" s="202">
        <v>12.28</v>
      </c>
      <c r="AE7" s="202">
        <v>0</v>
      </c>
      <c r="AF7" s="202">
        <v>0</v>
      </c>
      <c r="AG7" s="202">
        <v>18.899999999999999</v>
      </c>
      <c r="AH7" s="202">
        <v>0</v>
      </c>
      <c r="AI7" s="202">
        <v>3.21</v>
      </c>
      <c r="AJ7" s="202">
        <v>0</v>
      </c>
      <c r="AK7" s="202">
        <v>2.6</v>
      </c>
      <c r="AL7" s="202">
        <v>0</v>
      </c>
      <c r="AM7" s="202">
        <v>0</v>
      </c>
      <c r="AN7" s="202">
        <v>0</v>
      </c>
      <c r="AO7" s="202">
        <v>178.2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10.4</v>
      </c>
      <c r="E8" s="202">
        <v>0</v>
      </c>
      <c r="F8" s="202">
        <v>0</v>
      </c>
      <c r="G8" s="202">
        <v>16.82</v>
      </c>
      <c r="H8" s="202">
        <v>0</v>
      </c>
      <c r="I8" s="202">
        <v>0</v>
      </c>
      <c r="J8" s="202">
        <v>16.420000000000002</v>
      </c>
      <c r="K8" s="202">
        <v>5.8</v>
      </c>
      <c r="L8" s="202">
        <v>2.3199999999999998</v>
      </c>
      <c r="M8" s="202">
        <v>0</v>
      </c>
      <c r="N8" s="202">
        <v>1.06</v>
      </c>
      <c r="O8" s="202">
        <v>1.79</v>
      </c>
      <c r="P8" s="202">
        <v>2.39</v>
      </c>
      <c r="Q8" s="202">
        <v>0.2</v>
      </c>
      <c r="R8" s="202">
        <v>0.38</v>
      </c>
      <c r="S8" s="202">
        <v>0.24</v>
      </c>
      <c r="T8" s="202">
        <v>0</v>
      </c>
      <c r="U8" s="202">
        <v>0</v>
      </c>
      <c r="V8" s="202">
        <v>0.11</v>
      </c>
      <c r="W8" s="202">
        <v>0.42</v>
      </c>
      <c r="X8" s="202">
        <v>1.33</v>
      </c>
      <c r="Y8" s="202">
        <v>0</v>
      </c>
      <c r="Z8" s="202">
        <v>2.5</v>
      </c>
      <c r="AA8" s="202">
        <v>0.81</v>
      </c>
      <c r="AB8" s="202">
        <v>0</v>
      </c>
      <c r="AC8" s="202">
        <v>0.94</v>
      </c>
      <c r="AD8" s="202">
        <v>12.28</v>
      </c>
      <c r="AE8" s="202">
        <v>0</v>
      </c>
      <c r="AF8" s="202">
        <v>0</v>
      </c>
      <c r="AG8" s="202">
        <v>18.899999999999999</v>
      </c>
      <c r="AH8" s="202">
        <v>0</v>
      </c>
      <c r="AI8" s="202">
        <v>3.21</v>
      </c>
      <c r="AJ8" s="202">
        <v>0</v>
      </c>
      <c r="AK8" s="202">
        <v>2.6</v>
      </c>
      <c r="AL8" s="202">
        <v>0</v>
      </c>
      <c r="AM8" s="202">
        <v>0</v>
      </c>
      <c r="AN8" s="202">
        <v>0</v>
      </c>
      <c r="AO8" s="202">
        <v>178.2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10.4</v>
      </c>
      <c r="E9" s="202">
        <v>0</v>
      </c>
      <c r="F9" s="202">
        <v>0</v>
      </c>
      <c r="G9" s="202">
        <v>16.82</v>
      </c>
      <c r="H9" s="202">
        <v>0</v>
      </c>
      <c r="I9" s="202">
        <v>0</v>
      </c>
      <c r="J9" s="202">
        <v>16.420000000000002</v>
      </c>
      <c r="K9" s="202">
        <v>5.79</v>
      </c>
      <c r="L9" s="202">
        <v>2.3199999999999998</v>
      </c>
      <c r="M9" s="202">
        <v>0</v>
      </c>
      <c r="N9" s="202">
        <v>1.06</v>
      </c>
      <c r="O9" s="202">
        <v>1.79</v>
      </c>
      <c r="P9" s="202">
        <v>2.39</v>
      </c>
      <c r="Q9" s="202">
        <v>0.2</v>
      </c>
      <c r="R9" s="202">
        <v>0.38</v>
      </c>
      <c r="S9" s="202">
        <v>0.24</v>
      </c>
      <c r="T9" s="202">
        <v>0</v>
      </c>
      <c r="U9" s="202">
        <v>0</v>
      </c>
      <c r="V9" s="202">
        <v>0.11</v>
      </c>
      <c r="W9" s="202">
        <v>0.42</v>
      </c>
      <c r="X9" s="202">
        <v>1.33</v>
      </c>
      <c r="Y9" s="202">
        <v>0</v>
      </c>
      <c r="Z9" s="202">
        <v>2.5</v>
      </c>
      <c r="AA9" s="202">
        <v>0.81</v>
      </c>
      <c r="AB9" s="202">
        <v>0</v>
      </c>
      <c r="AC9" s="202">
        <v>0.94</v>
      </c>
      <c r="AD9" s="202">
        <v>12.28</v>
      </c>
      <c r="AE9" s="202">
        <v>0</v>
      </c>
      <c r="AF9" s="202">
        <v>0</v>
      </c>
      <c r="AG9" s="202">
        <v>18.899999999999999</v>
      </c>
      <c r="AH9" s="202">
        <v>0</v>
      </c>
      <c r="AI9" s="202">
        <v>3.21</v>
      </c>
      <c r="AJ9" s="202">
        <v>0</v>
      </c>
      <c r="AK9" s="202">
        <v>2.6</v>
      </c>
      <c r="AL9" s="202">
        <v>0</v>
      </c>
      <c r="AM9" s="202">
        <v>0</v>
      </c>
      <c r="AN9" s="202">
        <v>0</v>
      </c>
      <c r="AO9" s="202">
        <v>178.2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10.4</v>
      </c>
      <c r="E10" s="202">
        <v>0</v>
      </c>
      <c r="F10" s="202">
        <v>0</v>
      </c>
      <c r="G10" s="202">
        <v>16.82</v>
      </c>
      <c r="H10" s="202">
        <v>0</v>
      </c>
      <c r="I10" s="202">
        <v>0</v>
      </c>
      <c r="J10" s="202">
        <v>16.420000000000002</v>
      </c>
      <c r="K10" s="202">
        <v>5.8</v>
      </c>
      <c r="L10" s="202">
        <v>2.3199999999999998</v>
      </c>
      <c r="M10" s="202">
        <v>0</v>
      </c>
      <c r="N10" s="202">
        <v>1.06</v>
      </c>
      <c r="O10" s="202">
        <v>1.79</v>
      </c>
      <c r="P10" s="202">
        <v>2.39</v>
      </c>
      <c r="Q10" s="202">
        <v>0.2</v>
      </c>
      <c r="R10" s="202">
        <v>0.38</v>
      </c>
      <c r="S10" s="202">
        <v>0.24</v>
      </c>
      <c r="T10" s="202">
        <v>0</v>
      </c>
      <c r="U10" s="202">
        <v>0</v>
      </c>
      <c r="V10" s="202">
        <v>0.11</v>
      </c>
      <c r="W10" s="202">
        <v>0.42</v>
      </c>
      <c r="X10" s="202">
        <v>1.33</v>
      </c>
      <c r="Y10" s="202">
        <v>0</v>
      </c>
      <c r="Z10" s="202">
        <v>2.5</v>
      </c>
      <c r="AA10" s="202">
        <v>0.81</v>
      </c>
      <c r="AB10" s="202">
        <v>0</v>
      </c>
      <c r="AC10" s="202">
        <v>0.94</v>
      </c>
      <c r="AD10" s="202">
        <v>12.28</v>
      </c>
      <c r="AE10" s="202">
        <v>0</v>
      </c>
      <c r="AF10" s="202">
        <v>0</v>
      </c>
      <c r="AG10" s="202">
        <v>18.899999999999999</v>
      </c>
      <c r="AH10" s="202">
        <v>0</v>
      </c>
      <c r="AI10" s="202">
        <v>3.21</v>
      </c>
      <c r="AJ10" s="202">
        <v>0</v>
      </c>
      <c r="AK10" s="202">
        <v>2.6</v>
      </c>
      <c r="AL10" s="202">
        <v>0</v>
      </c>
      <c r="AM10" s="202">
        <v>0</v>
      </c>
      <c r="AN10" s="202">
        <v>0</v>
      </c>
      <c r="AO10" s="202">
        <v>178.2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10.4</v>
      </c>
      <c r="E11" s="202">
        <v>0</v>
      </c>
      <c r="F11" s="202">
        <v>0</v>
      </c>
      <c r="G11" s="202">
        <v>16.82</v>
      </c>
      <c r="H11" s="202">
        <v>0</v>
      </c>
      <c r="I11" s="202">
        <v>0</v>
      </c>
      <c r="J11" s="202">
        <v>16.420000000000002</v>
      </c>
      <c r="K11" s="202">
        <v>5.8</v>
      </c>
      <c r="L11" s="202">
        <v>2.3199999999999998</v>
      </c>
      <c r="M11" s="202">
        <v>0</v>
      </c>
      <c r="N11" s="202">
        <v>1.06</v>
      </c>
      <c r="O11" s="202">
        <v>1.79</v>
      </c>
      <c r="P11" s="202">
        <v>2.39</v>
      </c>
      <c r="Q11" s="202">
        <v>0.2</v>
      </c>
      <c r="R11" s="202">
        <v>0.38</v>
      </c>
      <c r="S11" s="202">
        <v>0.24</v>
      </c>
      <c r="T11" s="202">
        <v>0</v>
      </c>
      <c r="U11" s="202">
        <v>0</v>
      </c>
      <c r="V11" s="202">
        <v>0.11</v>
      </c>
      <c r="W11" s="202">
        <v>0.42</v>
      </c>
      <c r="X11" s="202">
        <v>1.33</v>
      </c>
      <c r="Y11" s="202">
        <v>0</v>
      </c>
      <c r="Z11" s="202">
        <v>2.5</v>
      </c>
      <c r="AA11" s="202">
        <v>0.81</v>
      </c>
      <c r="AB11" s="202">
        <v>0</v>
      </c>
      <c r="AC11" s="202">
        <v>0.94</v>
      </c>
      <c r="AD11" s="202">
        <v>12.28</v>
      </c>
      <c r="AE11" s="202">
        <v>0</v>
      </c>
      <c r="AF11" s="202">
        <v>0</v>
      </c>
      <c r="AG11" s="202">
        <v>18.899999999999999</v>
      </c>
      <c r="AH11" s="202">
        <v>0</v>
      </c>
      <c r="AI11" s="202">
        <v>3.21</v>
      </c>
      <c r="AJ11" s="202">
        <v>0</v>
      </c>
      <c r="AK11" s="202">
        <v>2.6</v>
      </c>
      <c r="AL11" s="202">
        <v>0</v>
      </c>
      <c r="AM11" s="202">
        <v>0</v>
      </c>
      <c r="AN11" s="202">
        <v>0</v>
      </c>
      <c r="AO11" s="202">
        <v>178.2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10.4</v>
      </c>
      <c r="E12" s="202">
        <v>0</v>
      </c>
      <c r="F12" s="202">
        <v>0</v>
      </c>
      <c r="G12" s="202">
        <v>16.82</v>
      </c>
      <c r="H12" s="202">
        <v>0</v>
      </c>
      <c r="I12" s="202">
        <v>0</v>
      </c>
      <c r="J12" s="202">
        <v>16.420000000000002</v>
      </c>
      <c r="K12" s="202">
        <v>5.8</v>
      </c>
      <c r="L12" s="202">
        <v>2.3199999999999998</v>
      </c>
      <c r="M12" s="202">
        <v>0</v>
      </c>
      <c r="N12" s="202">
        <v>1.06</v>
      </c>
      <c r="O12" s="202">
        <v>1.79</v>
      </c>
      <c r="P12" s="202">
        <v>2.39</v>
      </c>
      <c r="Q12" s="202">
        <v>0.2</v>
      </c>
      <c r="R12" s="202">
        <v>0.38</v>
      </c>
      <c r="S12" s="202">
        <v>0.24</v>
      </c>
      <c r="T12" s="202">
        <v>0</v>
      </c>
      <c r="U12" s="202">
        <v>0</v>
      </c>
      <c r="V12" s="202">
        <v>0.11</v>
      </c>
      <c r="W12" s="202">
        <v>0.42</v>
      </c>
      <c r="X12" s="202">
        <v>1.33</v>
      </c>
      <c r="Y12" s="202">
        <v>0</v>
      </c>
      <c r="Z12" s="202">
        <v>2.5</v>
      </c>
      <c r="AA12" s="202">
        <v>0.81</v>
      </c>
      <c r="AB12" s="202">
        <v>0</v>
      </c>
      <c r="AC12" s="202">
        <v>0.94</v>
      </c>
      <c r="AD12" s="202">
        <v>12.28</v>
      </c>
      <c r="AE12" s="202">
        <v>0</v>
      </c>
      <c r="AF12" s="202">
        <v>0</v>
      </c>
      <c r="AG12" s="202">
        <v>18.899999999999999</v>
      </c>
      <c r="AH12" s="202">
        <v>0</v>
      </c>
      <c r="AI12" s="202">
        <v>3.21</v>
      </c>
      <c r="AJ12" s="202">
        <v>0</v>
      </c>
      <c r="AK12" s="202">
        <v>2.6</v>
      </c>
      <c r="AL12" s="202">
        <v>0</v>
      </c>
      <c r="AM12" s="202">
        <v>0</v>
      </c>
      <c r="AN12" s="202">
        <v>0</v>
      </c>
      <c r="AO12" s="202">
        <v>178.2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10.4</v>
      </c>
      <c r="E13" s="202">
        <v>0</v>
      </c>
      <c r="F13" s="202">
        <v>0</v>
      </c>
      <c r="G13" s="202">
        <v>16.82</v>
      </c>
      <c r="H13" s="202">
        <v>0</v>
      </c>
      <c r="I13" s="202">
        <v>0</v>
      </c>
      <c r="J13" s="202">
        <v>16.420000000000002</v>
      </c>
      <c r="K13" s="202">
        <v>2.68</v>
      </c>
      <c r="L13" s="202">
        <v>2.3199999999999998</v>
      </c>
      <c r="M13" s="202">
        <v>0</v>
      </c>
      <c r="N13" s="202">
        <v>1.06</v>
      </c>
      <c r="O13" s="202">
        <v>1.79</v>
      </c>
      <c r="P13" s="202">
        <v>2.39</v>
      </c>
      <c r="Q13" s="202">
        <v>0.2</v>
      </c>
      <c r="R13" s="202">
        <v>0.38</v>
      </c>
      <c r="S13" s="202">
        <v>0.24</v>
      </c>
      <c r="T13" s="202">
        <v>0</v>
      </c>
      <c r="U13" s="202">
        <v>0</v>
      </c>
      <c r="V13" s="202">
        <v>0.11</v>
      </c>
      <c r="W13" s="202">
        <v>0.42</v>
      </c>
      <c r="X13" s="202">
        <v>1.33</v>
      </c>
      <c r="Y13" s="202">
        <v>0</v>
      </c>
      <c r="Z13" s="202">
        <v>2.5</v>
      </c>
      <c r="AA13" s="202">
        <v>0.81</v>
      </c>
      <c r="AB13" s="202">
        <v>0</v>
      </c>
      <c r="AC13" s="202">
        <v>0.94</v>
      </c>
      <c r="AD13" s="202">
        <v>12.28</v>
      </c>
      <c r="AE13" s="202">
        <v>0</v>
      </c>
      <c r="AF13" s="202">
        <v>0</v>
      </c>
      <c r="AG13" s="202">
        <v>18.899999999999999</v>
      </c>
      <c r="AH13" s="202">
        <v>0</v>
      </c>
      <c r="AI13" s="202">
        <v>3.21</v>
      </c>
      <c r="AJ13" s="202">
        <v>0</v>
      </c>
      <c r="AK13" s="202">
        <v>2.6</v>
      </c>
      <c r="AL13" s="202">
        <v>0</v>
      </c>
      <c r="AM13" s="202">
        <v>0</v>
      </c>
      <c r="AN13" s="202">
        <v>0</v>
      </c>
      <c r="AO13" s="202">
        <v>178.2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10.4</v>
      </c>
      <c r="E14" s="202">
        <v>0</v>
      </c>
      <c r="F14" s="202">
        <v>0</v>
      </c>
      <c r="G14" s="202">
        <v>16.82</v>
      </c>
      <c r="H14" s="202">
        <v>0</v>
      </c>
      <c r="I14" s="202">
        <v>0</v>
      </c>
      <c r="J14" s="202">
        <v>16.420000000000002</v>
      </c>
      <c r="K14" s="202">
        <v>5.8</v>
      </c>
      <c r="L14" s="202">
        <v>2.3199999999999998</v>
      </c>
      <c r="M14" s="202">
        <v>0</v>
      </c>
      <c r="N14" s="202">
        <v>1.06</v>
      </c>
      <c r="O14" s="202">
        <v>1.79</v>
      </c>
      <c r="P14" s="202">
        <v>2.39</v>
      </c>
      <c r="Q14" s="202">
        <v>0.2</v>
      </c>
      <c r="R14" s="202">
        <v>0.38</v>
      </c>
      <c r="S14" s="202">
        <v>0.24</v>
      </c>
      <c r="T14" s="202">
        <v>0</v>
      </c>
      <c r="U14" s="202">
        <v>0</v>
      </c>
      <c r="V14" s="202">
        <v>0.11</v>
      </c>
      <c r="W14" s="202">
        <v>0.42</v>
      </c>
      <c r="X14" s="202">
        <v>1.33</v>
      </c>
      <c r="Y14" s="202">
        <v>0</v>
      </c>
      <c r="Z14" s="202">
        <v>2.5</v>
      </c>
      <c r="AA14" s="202">
        <v>0.81</v>
      </c>
      <c r="AB14" s="202">
        <v>0</v>
      </c>
      <c r="AC14" s="202">
        <v>0.94</v>
      </c>
      <c r="AD14" s="202">
        <v>12.28</v>
      </c>
      <c r="AE14" s="202">
        <v>0</v>
      </c>
      <c r="AF14" s="202">
        <v>0</v>
      </c>
      <c r="AG14" s="202">
        <v>18.899999999999999</v>
      </c>
      <c r="AH14" s="202">
        <v>0</v>
      </c>
      <c r="AI14" s="202">
        <v>3.21</v>
      </c>
      <c r="AJ14" s="202">
        <v>0</v>
      </c>
      <c r="AK14" s="202">
        <v>2.6</v>
      </c>
      <c r="AL14" s="202">
        <v>0</v>
      </c>
      <c r="AM14" s="202">
        <v>0</v>
      </c>
      <c r="AN14" s="202">
        <v>0</v>
      </c>
      <c r="AO14" s="202">
        <v>178.2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10.4</v>
      </c>
      <c r="E15" s="202">
        <v>0</v>
      </c>
      <c r="F15" s="202">
        <v>0</v>
      </c>
      <c r="G15" s="202">
        <v>16.82</v>
      </c>
      <c r="H15" s="202">
        <v>0</v>
      </c>
      <c r="I15" s="202">
        <v>0</v>
      </c>
      <c r="J15" s="202">
        <v>16.420000000000002</v>
      </c>
      <c r="K15" s="202">
        <v>5.8</v>
      </c>
      <c r="L15" s="202">
        <v>2.3199999999999998</v>
      </c>
      <c r="M15" s="202">
        <v>0</v>
      </c>
      <c r="N15" s="202">
        <v>1.06</v>
      </c>
      <c r="O15" s="202">
        <v>1.79</v>
      </c>
      <c r="P15" s="202">
        <v>2.56</v>
      </c>
      <c r="Q15" s="202">
        <v>0.2</v>
      </c>
      <c r="R15" s="202">
        <v>0.38</v>
      </c>
      <c r="S15" s="202">
        <v>0.24</v>
      </c>
      <c r="T15" s="202">
        <v>0</v>
      </c>
      <c r="U15" s="202">
        <v>0</v>
      </c>
      <c r="V15" s="202">
        <v>0.11</v>
      </c>
      <c r="W15" s="202">
        <v>0.42</v>
      </c>
      <c r="X15" s="202">
        <v>1.33</v>
      </c>
      <c r="Y15" s="202">
        <v>0</v>
      </c>
      <c r="Z15" s="202">
        <v>2.5</v>
      </c>
      <c r="AA15" s="202">
        <v>0.81</v>
      </c>
      <c r="AB15" s="202">
        <v>0</v>
      </c>
      <c r="AC15" s="202">
        <v>0.94</v>
      </c>
      <c r="AD15" s="202">
        <v>12.28</v>
      </c>
      <c r="AE15" s="202">
        <v>0</v>
      </c>
      <c r="AF15" s="202">
        <v>0</v>
      </c>
      <c r="AG15" s="202">
        <v>18.899999999999999</v>
      </c>
      <c r="AH15" s="202">
        <v>0</v>
      </c>
      <c r="AI15" s="202">
        <v>3.21</v>
      </c>
      <c r="AJ15" s="202">
        <v>0</v>
      </c>
      <c r="AK15" s="202">
        <v>2.6</v>
      </c>
      <c r="AL15" s="202">
        <v>0</v>
      </c>
      <c r="AM15" s="202">
        <v>0</v>
      </c>
      <c r="AN15" s="202">
        <v>0</v>
      </c>
      <c r="AO15" s="202">
        <v>178.2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10.4</v>
      </c>
      <c r="E16" s="202">
        <v>0</v>
      </c>
      <c r="F16" s="202">
        <v>0</v>
      </c>
      <c r="G16" s="202">
        <v>16.82</v>
      </c>
      <c r="H16" s="202">
        <v>0</v>
      </c>
      <c r="I16" s="202">
        <v>0</v>
      </c>
      <c r="J16" s="202">
        <v>16.420000000000002</v>
      </c>
      <c r="K16" s="202">
        <v>48.43</v>
      </c>
      <c r="L16" s="202">
        <v>2.3199999999999998</v>
      </c>
      <c r="M16" s="202">
        <v>0</v>
      </c>
      <c r="N16" s="202">
        <v>1.06</v>
      </c>
      <c r="O16" s="202">
        <v>1.79</v>
      </c>
      <c r="P16" s="202">
        <v>2.4500000000000002</v>
      </c>
      <c r="Q16" s="202">
        <v>0.2</v>
      </c>
      <c r="R16" s="202">
        <v>0.38</v>
      </c>
      <c r="S16" s="202">
        <v>0.24</v>
      </c>
      <c r="T16" s="202">
        <v>0</v>
      </c>
      <c r="U16" s="202">
        <v>0</v>
      </c>
      <c r="V16" s="202">
        <v>0.11</v>
      </c>
      <c r="W16" s="202">
        <v>0.42</v>
      </c>
      <c r="X16" s="202">
        <v>1.33</v>
      </c>
      <c r="Y16" s="202">
        <v>0</v>
      </c>
      <c r="Z16" s="202">
        <v>2.5</v>
      </c>
      <c r="AA16" s="202">
        <v>0.81</v>
      </c>
      <c r="AB16" s="202">
        <v>0</v>
      </c>
      <c r="AC16" s="202">
        <v>0.94</v>
      </c>
      <c r="AD16" s="202">
        <v>12.28</v>
      </c>
      <c r="AE16" s="202">
        <v>0</v>
      </c>
      <c r="AF16" s="202">
        <v>0</v>
      </c>
      <c r="AG16" s="202">
        <v>18.899999999999999</v>
      </c>
      <c r="AH16" s="202">
        <v>0</v>
      </c>
      <c r="AI16" s="202">
        <v>3.21</v>
      </c>
      <c r="AJ16" s="202">
        <v>0</v>
      </c>
      <c r="AK16" s="202">
        <v>12.6</v>
      </c>
      <c r="AL16" s="202">
        <v>0</v>
      </c>
      <c r="AM16" s="202">
        <v>0</v>
      </c>
      <c r="AN16" s="202">
        <v>0</v>
      </c>
      <c r="AO16" s="202">
        <v>178.2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10.4</v>
      </c>
      <c r="E17" s="202">
        <v>0</v>
      </c>
      <c r="F17" s="202">
        <v>0</v>
      </c>
      <c r="G17" s="202">
        <v>16.82</v>
      </c>
      <c r="H17" s="202">
        <v>0</v>
      </c>
      <c r="I17" s="202">
        <v>0</v>
      </c>
      <c r="J17" s="202">
        <v>16.420000000000002</v>
      </c>
      <c r="K17" s="202">
        <v>53.25</v>
      </c>
      <c r="L17" s="202">
        <v>2.3199999999999998</v>
      </c>
      <c r="M17" s="202">
        <v>0</v>
      </c>
      <c r="N17" s="202">
        <v>1.06</v>
      </c>
      <c r="O17" s="202">
        <v>1.79</v>
      </c>
      <c r="P17" s="202">
        <v>2.4500000000000002</v>
      </c>
      <c r="Q17" s="202">
        <v>0.19</v>
      </c>
      <c r="R17" s="202">
        <v>0.38</v>
      </c>
      <c r="S17" s="202">
        <v>0.23</v>
      </c>
      <c r="T17" s="202">
        <v>0</v>
      </c>
      <c r="U17" s="202">
        <v>0</v>
      </c>
      <c r="V17" s="202">
        <v>0.11</v>
      </c>
      <c r="W17" s="202">
        <v>0.41</v>
      </c>
      <c r="X17" s="202">
        <v>1.33</v>
      </c>
      <c r="Y17" s="202">
        <v>0</v>
      </c>
      <c r="Z17" s="202">
        <v>1.25</v>
      </c>
      <c r="AA17" s="202">
        <v>0.81</v>
      </c>
      <c r="AB17" s="202">
        <v>0</v>
      </c>
      <c r="AC17" s="202">
        <v>0.94</v>
      </c>
      <c r="AD17" s="202">
        <v>12.28</v>
      </c>
      <c r="AE17" s="202">
        <v>0</v>
      </c>
      <c r="AF17" s="202">
        <v>0</v>
      </c>
      <c r="AG17" s="202">
        <v>18.899999999999999</v>
      </c>
      <c r="AH17" s="202">
        <v>0</v>
      </c>
      <c r="AI17" s="202">
        <v>3.21</v>
      </c>
      <c r="AJ17" s="202">
        <v>0</v>
      </c>
      <c r="AK17" s="202">
        <v>12.6</v>
      </c>
      <c r="AL17" s="202">
        <v>0</v>
      </c>
      <c r="AM17" s="202">
        <v>0</v>
      </c>
      <c r="AN17" s="202">
        <v>0</v>
      </c>
      <c r="AO17" s="202">
        <v>178.2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10.4</v>
      </c>
      <c r="E18" s="202">
        <v>0</v>
      </c>
      <c r="F18" s="202">
        <v>0</v>
      </c>
      <c r="G18" s="202">
        <v>16.82</v>
      </c>
      <c r="H18" s="202">
        <v>0</v>
      </c>
      <c r="I18" s="202">
        <v>0</v>
      </c>
      <c r="J18" s="202">
        <v>16.420000000000002</v>
      </c>
      <c r="K18" s="202">
        <v>67.72</v>
      </c>
      <c r="L18" s="202">
        <v>2.31</v>
      </c>
      <c r="M18" s="202">
        <v>0</v>
      </c>
      <c r="N18" s="202">
        <v>1.06</v>
      </c>
      <c r="O18" s="202">
        <v>1.79</v>
      </c>
      <c r="P18" s="202">
        <v>2.4500000000000002</v>
      </c>
      <c r="Q18" s="202">
        <v>0.19</v>
      </c>
      <c r="R18" s="202">
        <v>0.38</v>
      </c>
      <c r="S18" s="202">
        <v>0.23</v>
      </c>
      <c r="T18" s="202">
        <v>0</v>
      </c>
      <c r="U18" s="202">
        <v>0</v>
      </c>
      <c r="V18" s="202">
        <v>0.11</v>
      </c>
      <c r="W18" s="202">
        <v>0.51</v>
      </c>
      <c r="X18" s="202">
        <v>1.33</v>
      </c>
      <c r="Y18" s="202">
        <v>0</v>
      </c>
      <c r="Z18" s="202">
        <v>1.25</v>
      </c>
      <c r="AA18" s="202">
        <v>0.81</v>
      </c>
      <c r="AB18" s="202">
        <v>0</v>
      </c>
      <c r="AC18" s="202">
        <v>0.94</v>
      </c>
      <c r="AD18" s="202">
        <v>12.28</v>
      </c>
      <c r="AE18" s="202">
        <v>0</v>
      </c>
      <c r="AF18" s="202">
        <v>0</v>
      </c>
      <c r="AG18" s="202">
        <v>18.899999999999999</v>
      </c>
      <c r="AH18" s="202">
        <v>0</v>
      </c>
      <c r="AI18" s="202">
        <v>3.21</v>
      </c>
      <c r="AJ18" s="202">
        <v>0</v>
      </c>
      <c r="AK18" s="202">
        <v>12.6</v>
      </c>
      <c r="AL18" s="202">
        <v>0</v>
      </c>
      <c r="AM18" s="202">
        <v>0</v>
      </c>
      <c r="AN18" s="202">
        <v>0</v>
      </c>
      <c r="AO18" s="202">
        <v>178.2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10.4</v>
      </c>
      <c r="E19" s="202">
        <v>0</v>
      </c>
      <c r="F19" s="202">
        <v>0</v>
      </c>
      <c r="G19" s="202">
        <v>16.82</v>
      </c>
      <c r="H19" s="202">
        <v>0</v>
      </c>
      <c r="I19" s="202">
        <v>0</v>
      </c>
      <c r="J19" s="202">
        <v>16.420000000000002</v>
      </c>
      <c r="K19" s="202">
        <v>8.1999999999999993</v>
      </c>
      <c r="L19" s="202">
        <v>2.31</v>
      </c>
      <c r="M19" s="202">
        <v>0</v>
      </c>
      <c r="N19" s="202">
        <v>1.06</v>
      </c>
      <c r="O19" s="202">
        <v>1.79</v>
      </c>
      <c r="P19" s="202">
        <v>2.4500000000000002</v>
      </c>
      <c r="Q19" s="202">
        <v>0.2</v>
      </c>
      <c r="R19" s="202">
        <v>0.38</v>
      </c>
      <c r="S19" s="202">
        <v>0.24</v>
      </c>
      <c r="T19" s="202">
        <v>0</v>
      </c>
      <c r="U19" s="202">
        <v>0</v>
      </c>
      <c r="V19" s="202">
        <v>0.11</v>
      </c>
      <c r="W19" s="202">
        <v>0.42</v>
      </c>
      <c r="X19" s="202">
        <v>1.33</v>
      </c>
      <c r="Y19" s="202">
        <v>0</v>
      </c>
      <c r="Z19" s="202">
        <v>1.25</v>
      </c>
      <c r="AA19" s="202">
        <v>0.81</v>
      </c>
      <c r="AB19" s="202">
        <v>0</v>
      </c>
      <c r="AC19" s="202">
        <v>1.94</v>
      </c>
      <c r="AD19" s="202">
        <v>12.28</v>
      </c>
      <c r="AE19" s="202">
        <v>0</v>
      </c>
      <c r="AF19" s="202">
        <v>0</v>
      </c>
      <c r="AG19" s="202">
        <v>18.57</v>
      </c>
      <c r="AH19" s="202">
        <v>0</v>
      </c>
      <c r="AI19" s="202">
        <v>3.21</v>
      </c>
      <c r="AJ19" s="202">
        <v>0</v>
      </c>
      <c r="AK19" s="202">
        <v>10.74</v>
      </c>
      <c r="AL19" s="202">
        <v>0</v>
      </c>
      <c r="AM19" s="202">
        <v>0</v>
      </c>
      <c r="AN19" s="202">
        <v>0</v>
      </c>
      <c r="AO19" s="202">
        <v>178.2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10.4</v>
      </c>
      <c r="E20" s="202">
        <v>0</v>
      </c>
      <c r="F20" s="202">
        <v>0</v>
      </c>
      <c r="G20" s="202">
        <v>16.82</v>
      </c>
      <c r="H20" s="202">
        <v>0</v>
      </c>
      <c r="I20" s="202">
        <v>0</v>
      </c>
      <c r="J20" s="202">
        <v>16.420000000000002</v>
      </c>
      <c r="K20" s="202">
        <v>5.8</v>
      </c>
      <c r="L20" s="202">
        <v>2.3199999999999998</v>
      </c>
      <c r="M20" s="202">
        <v>0</v>
      </c>
      <c r="N20" s="202">
        <v>1.06</v>
      </c>
      <c r="O20" s="202">
        <v>1.79</v>
      </c>
      <c r="P20" s="202">
        <v>2.4500000000000002</v>
      </c>
      <c r="Q20" s="202">
        <v>0.2</v>
      </c>
      <c r="R20" s="202">
        <v>0.38</v>
      </c>
      <c r="S20" s="202">
        <v>0.24</v>
      </c>
      <c r="T20" s="202">
        <v>0</v>
      </c>
      <c r="U20" s="202">
        <v>0</v>
      </c>
      <c r="V20" s="202">
        <v>0.11</v>
      </c>
      <c r="W20" s="202">
        <v>0.42</v>
      </c>
      <c r="X20" s="202">
        <v>1.33</v>
      </c>
      <c r="Y20" s="202">
        <v>0</v>
      </c>
      <c r="Z20" s="202">
        <v>1.25</v>
      </c>
      <c r="AA20" s="202">
        <v>0.81</v>
      </c>
      <c r="AB20" s="202">
        <v>0</v>
      </c>
      <c r="AC20" s="202">
        <v>0.94</v>
      </c>
      <c r="AD20" s="202">
        <v>12.28</v>
      </c>
      <c r="AE20" s="202">
        <v>0</v>
      </c>
      <c r="AF20" s="202">
        <v>0</v>
      </c>
      <c r="AG20" s="202">
        <v>18.57</v>
      </c>
      <c r="AH20" s="202">
        <v>0</v>
      </c>
      <c r="AI20" s="202">
        <v>3.21</v>
      </c>
      <c r="AJ20" s="202">
        <v>0</v>
      </c>
      <c r="AK20" s="202">
        <v>10.74</v>
      </c>
      <c r="AL20" s="202">
        <v>0</v>
      </c>
      <c r="AM20" s="202">
        <v>0</v>
      </c>
      <c r="AN20" s="202">
        <v>0</v>
      </c>
      <c r="AO20" s="202">
        <v>178.2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10.4</v>
      </c>
      <c r="E21" s="202">
        <v>0</v>
      </c>
      <c r="F21" s="202">
        <v>0</v>
      </c>
      <c r="G21" s="202">
        <v>16.82</v>
      </c>
      <c r="H21" s="202">
        <v>0</v>
      </c>
      <c r="I21" s="202">
        <v>0</v>
      </c>
      <c r="J21" s="202">
        <v>16.420000000000002</v>
      </c>
      <c r="K21" s="202">
        <v>5.8</v>
      </c>
      <c r="L21" s="202">
        <v>2.3199999999999998</v>
      </c>
      <c r="M21" s="202">
        <v>0</v>
      </c>
      <c r="N21" s="202">
        <v>1.06</v>
      </c>
      <c r="O21" s="202">
        <v>1.79</v>
      </c>
      <c r="P21" s="202">
        <v>2.4500000000000002</v>
      </c>
      <c r="Q21" s="202">
        <v>0.2</v>
      </c>
      <c r="R21" s="202">
        <v>0.38</v>
      </c>
      <c r="S21" s="202">
        <v>0.24</v>
      </c>
      <c r="T21" s="202">
        <v>0</v>
      </c>
      <c r="U21" s="202">
        <v>0</v>
      </c>
      <c r="V21" s="202">
        <v>0.11</v>
      </c>
      <c r="W21" s="202">
        <v>0.42</v>
      </c>
      <c r="X21" s="202">
        <v>1.33</v>
      </c>
      <c r="Y21" s="202">
        <v>0</v>
      </c>
      <c r="Z21" s="202">
        <v>1.25</v>
      </c>
      <c r="AA21" s="202">
        <v>0.81</v>
      </c>
      <c r="AB21" s="202">
        <v>0</v>
      </c>
      <c r="AC21" s="202">
        <v>0.94</v>
      </c>
      <c r="AD21" s="202">
        <v>12.28</v>
      </c>
      <c r="AE21" s="202">
        <v>0</v>
      </c>
      <c r="AF21" s="202">
        <v>0</v>
      </c>
      <c r="AG21" s="202">
        <v>18.57</v>
      </c>
      <c r="AH21" s="202">
        <v>0</v>
      </c>
      <c r="AI21" s="202">
        <v>3.21</v>
      </c>
      <c r="AJ21" s="202">
        <v>0</v>
      </c>
      <c r="AK21" s="202">
        <v>10.74</v>
      </c>
      <c r="AL21" s="202">
        <v>0</v>
      </c>
      <c r="AM21" s="202">
        <v>0</v>
      </c>
      <c r="AN21" s="202">
        <v>0</v>
      </c>
      <c r="AO21" s="202">
        <v>178.2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10.4</v>
      </c>
      <c r="E22" s="202">
        <v>0</v>
      </c>
      <c r="F22" s="202">
        <v>0</v>
      </c>
      <c r="G22" s="202">
        <v>16.82</v>
      </c>
      <c r="H22" s="202">
        <v>0</v>
      </c>
      <c r="I22" s="202">
        <v>0</v>
      </c>
      <c r="J22" s="202">
        <v>16.420000000000002</v>
      </c>
      <c r="K22" s="202">
        <v>5.8</v>
      </c>
      <c r="L22" s="202">
        <v>2.3199999999999998</v>
      </c>
      <c r="M22" s="202">
        <v>0</v>
      </c>
      <c r="N22" s="202">
        <v>1.06</v>
      </c>
      <c r="O22" s="202">
        <v>1.79</v>
      </c>
      <c r="P22" s="202">
        <v>2.4500000000000002</v>
      </c>
      <c r="Q22" s="202">
        <v>0.2</v>
      </c>
      <c r="R22" s="202">
        <v>0.38</v>
      </c>
      <c r="S22" s="202">
        <v>0.24</v>
      </c>
      <c r="T22" s="202">
        <v>0</v>
      </c>
      <c r="U22" s="202">
        <v>0</v>
      </c>
      <c r="V22" s="202">
        <v>0.11</v>
      </c>
      <c r="W22" s="202">
        <v>0.42</v>
      </c>
      <c r="X22" s="202">
        <v>1.33</v>
      </c>
      <c r="Y22" s="202">
        <v>0</v>
      </c>
      <c r="Z22" s="202">
        <v>1.25</v>
      </c>
      <c r="AA22" s="202">
        <v>0.81</v>
      </c>
      <c r="AB22" s="202">
        <v>0</v>
      </c>
      <c r="AC22" s="202">
        <v>0.94</v>
      </c>
      <c r="AD22" s="202">
        <v>12.28</v>
      </c>
      <c r="AE22" s="202">
        <v>0</v>
      </c>
      <c r="AF22" s="202">
        <v>0</v>
      </c>
      <c r="AG22" s="202">
        <v>18.57</v>
      </c>
      <c r="AH22" s="202">
        <v>0</v>
      </c>
      <c r="AI22" s="202">
        <v>3.21</v>
      </c>
      <c r="AJ22" s="202">
        <v>0</v>
      </c>
      <c r="AK22" s="202">
        <v>10.74</v>
      </c>
      <c r="AL22" s="202">
        <v>0</v>
      </c>
      <c r="AM22" s="202">
        <v>0</v>
      </c>
      <c r="AN22" s="202">
        <v>0</v>
      </c>
      <c r="AO22" s="202">
        <v>178.2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10.4</v>
      </c>
      <c r="E23" s="202">
        <v>0</v>
      </c>
      <c r="F23" s="202">
        <v>0</v>
      </c>
      <c r="G23" s="202">
        <v>16.82</v>
      </c>
      <c r="H23" s="202">
        <v>0</v>
      </c>
      <c r="I23" s="202">
        <v>0</v>
      </c>
      <c r="J23" s="202">
        <v>16.420000000000002</v>
      </c>
      <c r="K23" s="202">
        <v>5.8</v>
      </c>
      <c r="L23" s="202">
        <v>2.3199999999999998</v>
      </c>
      <c r="M23" s="202">
        <v>0</v>
      </c>
      <c r="N23" s="202">
        <v>1.06</v>
      </c>
      <c r="O23" s="202">
        <v>1.79</v>
      </c>
      <c r="P23" s="202">
        <v>2.4500000000000002</v>
      </c>
      <c r="Q23" s="202">
        <v>0.2</v>
      </c>
      <c r="R23" s="202">
        <v>0.38</v>
      </c>
      <c r="S23" s="202">
        <v>0.24</v>
      </c>
      <c r="T23" s="202">
        <v>0</v>
      </c>
      <c r="U23" s="202">
        <v>0</v>
      </c>
      <c r="V23" s="202">
        <v>0.11</v>
      </c>
      <c r="W23" s="202">
        <v>0.42</v>
      </c>
      <c r="X23" s="202">
        <v>1.33</v>
      </c>
      <c r="Y23" s="202">
        <v>0</v>
      </c>
      <c r="Z23" s="202">
        <v>1.25</v>
      </c>
      <c r="AA23" s="202">
        <v>0.81</v>
      </c>
      <c r="AB23" s="202">
        <v>0</v>
      </c>
      <c r="AC23" s="202">
        <v>0.94</v>
      </c>
      <c r="AD23" s="202">
        <v>12.28</v>
      </c>
      <c r="AE23" s="202">
        <v>0</v>
      </c>
      <c r="AF23" s="202">
        <v>0</v>
      </c>
      <c r="AG23" s="202">
        <v>18.57</v>
      </c>
      <c r="AH23" s="202">
        <v>0</v>
      </c>
      <c r="AI23" s="202">
        <v>3.21</v>
      </c>
      <c r="AJ23" s="202">
        <v>0</v>
      </c>
      <c r="AK23" s="202">
        <v>12.6</v>
      </c>
      <c r="AL23" s="202">
        <v>0</v>
      </c>
      <c r="AM23" s="202">
        <v>0</v>
      </c>
      <c r="AN23" s="202">
        <v>0</v>
      </c>
      <c r="AO23" s="202">
        <v>178.2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10.4</v>
      </c>
      <c r="E24" s="202">
        <v>0</v>
      </c>
      <c r="F24" s="202">
        <v>0</v>
      </c>
      <c r="G24" s="202">
        <v>16.82</v>
      </c>
      <c r="H24" s="202">
        <v>0</v>
      </c>
      <c r="I24" s="202">
        <v>0</v>
      </c>
      <c r="J24" s="202">
        <v>16.420000000000002</v>
      </c>
      <c r="K24" s="202">
        <v>5.8</v>
      </c>
      <c r="L24" s="202">
        <v>2.3199999999999998</v>
      </c>
      <c r="M24" s="202">
        <v>0</v>
      </c>
      <c r="N24" s="202">
        <v>1.06</v>
      </c>
      <c r="O24" s="202">
        <v>1.79</v>
      </c>
      <c r="P24" s="202">
        <v>2.4500000000000002</v>
      </c>
      <c r="Q24" s="202">
        <v>0.2</v>
      </c>
      <c r="R24" s="202">
        <v>0.38</v>
      </c>
      <c r="S24" s="202">
        <v>0.24</v>
      </c>
      <c r="T24" s="202">
        <v>0</v>
      </c>
      <c r="U24" s="202">
        <v>0</v>
      </c>
      <c r="V24" s="202">
        <v>0.11</v>
      </c>
      <c r="W24" s="202">
        <v>0.42</v>
      </c>
      <c r="X24" s="202">
        <v>1.33</v>
      </c>
      <c r="Y24" s="202">
        <v>0</v>
      </c>
      <c r="Z24" s="202">
        <v>1.25</v>
      </c>
      <c r="AA24" s="202">
        <v>0.81</v>
      </c>
      <c r="AB24" s="202">
        <v>0</v>
      </c>
      <c r="AC24" s="202">
        <v>0.94</v>
      </c>
      <c r="AD24" s="202">
        <v>12.28</v>
      </c>
      <c r="AE24" s="202">
        <v>0</v>
      </c>
      <c r="AF24" s="202">
        <v>0</v>
      </c>
      <c r="AG24" s="202">
        <v>18.57</v>
      </c>
      <c r="AH24" s="202">
        <v>0</v>
      </c>
      <c r="AI24" s="202">
        <v>3.21</v>
      </c>
      <c r="AJ24" s="202">
        <v>0</v>
      </c>
      <c r="AK24" s="202">
        <v>12.6</v>
      </c>
      <c r="AL24" s="202">
        <v>0</v>
      </c>
      <c r="AM24" s="202">
        <v>0</v>
      </c>
      <c r="AN24" s="202">
        <v>0</v>
      </c>
      <c r="AO24" s="202">
        <v>178.2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10.4</v>
      </c>
      <c r="E25" s="202">
        <v>0</v>
      </c>
      <c r="F25" s="202">
        <v>0</v>
      </c>
      <c r="G25" s="202">
        <v>16.82</v>
      </c>
      <c r="H25" s="202">
        <v>0</v>
      </c>
      <c r="I25" s="202">
        <v>0</v>
      </c>
      <c r="J25" s="202">
        <v>16.420000000000002</v>
      </c>
      <c r="K25" s="202">
        <v>5.8</v>
      </c>
      <c r="L25" s="202">
        <v>2.3199999999999998</v>
      </c>
      <c r="M25" s="202">
        <v>0</v>
      </c>
      <c r="N25" s="202">
        <v>1.06</v>
      </c>
      <c r="O25" s="202">
        <v>1.79</v>
      </c>
      <c r="P25" s="202">
        <v>2.4500000000000002</v>
      </c>
      <c r="Q25" s="202">
        <v>0.2</v>
      </c>
      <c r="R25" s="202">
        <v>0.38</v>
      </c>
      <c r="S25" s="202">
        <v>0.24</v>
      </c>
      <c r="T25" s="202">
        <v>0</v>
      </c>
      <c r="U25" s="202">
        <v>0</v>
      </c>
      <c r="V25" s="202">
        <v>0.11</v>
      </c>
      <c r="W25" s="202">
        <v>0.42</v>
      </c>
      <c r="X25" s="202">
        <v>1.33</v>
      </c>
      <c r="Y25" s="202">
        <v>0</v>
      </c>
      <c r="Z25" s="202">
        <v>1.25</v>
      </c>
      <c r="AA25" s="202">
        <v>0.81</v>
      </c>
      <c r="AB25" s="202">
        <v>0</v>
      </c>
      <c r="AC25" s="202">
        <v>0.94</v>
      </c>
      <c r="AD25" s="202">
        <v>12.28</v>
      </c>
      <c r="AE25" s="202">
        <v>0</v>
      </c>
      <c r="AF25" s="202">
        <v>0</v>
      </c>
      <c r="AG25" s="202">
        <v>18.57</v>
      </c>
      <c r="AH25" s="202">
        <v>0</v>
      </c>
      <c r="AI25" s="202">
        <v>3.21</v>
      </c>
      <c r="AJ25" s="202">
        <v>0</v>
      </c>
      <c r="AK25" s="202">
        <v>12.6</v>
      </c>
      <c r="AL25" s="202">
        <v>0</v>
      </c>
      <c r="AM25" s="202">
        <v>0</v>
      </c>
      <c r="AN25" s="202">
        <v>0</v>
      </c>
      <c r="AO25" s="202">
        <v>178.2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10.4</v>
      </c>
      <c r="E26" s="202">
        <v>0</v>
      </c>
      <c r="F26" s="202">
        <v>0</v>
      </c>
      <c r="G26" s="202">
        <v>16.82</v>
      </c>
      <c r="H26" s="202">
        <v>0</v>
      </c>
      <c r="I26" s="202">
        <v>0</v>
      </c>
      <c r="J26" s="202">
        <v>16.420000000000002</v>
      </c>
      <c r="K26" s="202">
        <v>5.79</v>
      </c>
      <c r="L26" s="202">
        <v>2.3199999999999998</v>
      </c>
      <c r="M26" s="202">
        <v>0</v>
      </c>
      <c r="N26" s="202">
        <v>1.06</v>
      </c>
      <c r="O26" s="202">
        <v>1.79</v>
      </c>
      <c r="P26" s="202">
        <v>2.4500000000000002</v>
      </c>
      <c r="Q26" s="202">
        <v>0.2</v>
      </c>
      <c r="R26" s="202">
        <v>0.38</v>
      </c>
      <c r="S26" s="202">
        <v>0.24</v>
      </c>
      <c r="T26" s="202">
        <v>0</v>
      </c>
      <c r="U26" s="202">
        <v>0</v>
      </c>
      <c r="V26" s="202">
        <v>0.11</v>
      </c>
      <c r="W26" s="202">
        <v>0.42</v>
      </c>
      <c r="X26" s="202">
        <v>1.33</v>
      </c>
      <c r="Y26" s="202">
        <v>0</v>
      </c>
      <c r="Z26" s="202">
        <v>1.25</v>
      </c>
      <c r="AA26" s="202">
        <v>0.81</v>
      </c>
      <c r="AB26" s="202">
        <v>0</v>
      </c>
      <c r="AC26" s="202">
        <v>0.94</v>
      </c>
      <c r="AD26" s="202">
        <v>12.28</v>
      </c>
      <c r="AE26" s="202">
        <v>0</v>
      </c>
      <c r="AF26" s="202">
        <v>0</v>
      </c>
      <c r="AG26" s="202">
        <v>18.57</v>
      </c>
      <c r="AH26" s="202">
        <v>0</v>
      </c>
      <c r="AI26" s="202">
        <v>3.21</v>
      </c>
      <c r="AJ26" s="202">
        <v>0</v>
      </c>
      <c r="AK26" s="202">
        <v>12.6</v>
      </c>
      <c r="AL26" s="202">
        <v>0</v>
      </c>
      <c r="AM26" s="202">
        <v>0</v>
      </c>
      <c r="AN26" s="202">
        <v>0</v>
      </c>
      <c r="AO26" s="202">
        <v>178.2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10.4</v>
      </c>
      <c r="E27" s="202">
        <v>0</v>
      </c>
      <c r="F27" s="202">
        <v>0</v>
      </c>
      <c r="G27" s="202">
        <v>16.82</v>
      </c>
      <c r="H27" s="202">
        <v>0</v>
      </c>
      <c r="I27" s="202">
        <v>0</v>
      </c>
      <c r="J27" s="202">
        <v>16.420000000000002</v>
      </c>
      <c r="K27" s="202">
        <v>5.8</v>
      </c>
      <c r="L27" s="202">
        <v>2.3199999999999998</v>
      </c>
      <c r="M27" s="202">
        <v>0</v>
      </c>
      <c r="N27" s="202">
        <v>1.06</v>
      </c>
      <c r="O27" s="202">
        <v>1.79</v>
      </c>
      <c r="P27" s="202">
        <v>2.4500000000000002</v>
      </c>
      <c r="Q27" s="202">
        <v>0.2</v>
      </c>
      <c r="R27" s="202">
        <v>0.38</v>
      </c>
      <c r="S27" s="202">
        <v>0.24</v>
      </c>
      <c r="T27" s="202">
        <v>0</v>
      </c>
      <c r="U27" s="202">
        <v>0</v>
      </c>
      <c r="V27" s="202">
        <v>0.11</v>
      </c>
      <c r="W27" s="202">
        <v>0.42</v>
      </c>
      <c r="X27" s="202">
        <v>1.33</v>
      </c>
      <c r="Y27" s="202">
        <v>0</v>
      </c>
      <c r="Z27" s="202">
        <v>1.25</v>
      </c>
      <c r="AA27" s="202">
        <v>0.81</v>
      </c>
      <c r="AB27" s="202">
        <v>0</v>
      </c>
      <c r="AC27" s="202">
        <v>0.94</v>
      </c>
      <c r="AD27" s="202">
        <v>12.28</v>
      </c>
      <c r="AE27" s="202">
        <v>0</v>
      </c>
      <c r="AF27" s="202">
        <v>0</v>
      </c>
      <c r="AG27" s="202">
        <v>18.57</v>
      </c>
      <c r="AH27" s="202">
        <v>0</v>
      </c>
      <c r="AI27" s="202">
        <v>3.21</v>
      </c>
      <c r="AJ27" s="202">
        <v>0</v>
      </c>
      <c r="AK27" s="202">
        <v>12.6</v>
      </c>
      <c r="AL27" s="202">
        <v>0</v>
      </c>
      <c r="AM27" s="202">
        <v>0</v>
      </c>
      <c r="AN27" s="202">
        <v>0</v>
      </c>
      <c r="AO27" s="202">
        <v>178.2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10.4</v>
      </c>
      <c r="E28" s="202">
        <v>0</v>
      </c>
      <c r="F28" s="202">
        <v>0</v>
      </c>
      <c r="G28" s="202">
        <v>16.82</v>
      </c>
      <c r="H28" s="202">
        <v>0</v>
      </c>
      <c r="I28" s="202">
        <v>0</v>
      </c>
      <c r="J28" s="202">
        <v>16.420000000000002</v>
      </c>
      <c r="K28" s="202">
        <v>5.8</v>
      </c>
      <c r="L28" s="202">
        <v>2.3199999999999998</v>
      </c>
      <c r="M28" s="202">
        <v>0</v>
      </c>
      <c r="N28" s="202">
        <v>1.06</v>
      </c>
      <c r="O28" s="202">
        <v>1.79</v>
      </c>
      <c r="P28" s="202">
        <v>2.4500000000000002</v>
      </c>
      <c r="Q28" s="202">
        <v>0.2</v>
      </c>
      <c r="R28" s="202">
        <v>0.38</v>
      </c>
      <c r="S28" s="202">
        <v>0.24</v>
      </c>
      <c r="T28" s="202">
        <v>0</v>
      </c>
      <c r="U28" s="202">
        <v>0</v>
      </c>
      <c r="V28" s="202">
        <v>0.11</v>
      </c>
      <c r="W28" s="202">
        <v>0.42</v>
      </c>
      <c r="X28" s="202">
        <v>1.33</v>
      </c>
      <c r="Y28" s="202">
        <v>0</v>
      </c>
      <c r="Z28" s="202">
        <v>1.25</v>
      </c>
      <c r="AA28" s="202">
        <v>0.81</v>
      </c>
      <c r="AB28" s="202">
        <v>0</v>
      </c>
      <c r="AC28" s="202">
        <v>0.94</v>
      </c>
      <c r="AD28" s="202">
        <v>12.28</v>
      </c>
      <c r="AE28" s="202">
        <v>0</v>
      </c>
      <c r="AF28" s="202">
        <v>0</v>
      </c>
      <c r="AG28" s="202">
        <v>18.57</v>
      </c>
      <c r="AH28" s="202">
        <v>0</v>
      </c>
      <c r="AI28" s="202">
        <v>3.21</v>
      </c>
      <c r="AJ28" s="202">
        <v>0</v>
      </c>
      <c r="AK28" s="202">
        <v>12.6</v>
      </c>
      <c r="AL28" s="202">
        <v>0</v>
      </c>
      <c r="AM28" s="202">
        <v>0</v>
      </c>
      <c r="AN28" s="202">
        <v>0</v>
      </c>
      <c r="AO28" s="202">
        <v>178.2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10.4</v>
      </c>
      <c r="E29" s="202">
        <v>0</v>
      </c>
      <c r="F29" s="202">
        <v>0</v>
      </c>
      <c r="G29" s="202">
        <v>16.82</v>
      </c>
      <c r="H29" s="202">
        <v>0</v>
      </c>
      <c r="I29" s="202">
        <v>0</v>
      </c>
      <c r="J29" s="202">
        <v>16.420000000000002</v>
      </c>
      <c r="K29" s="202">
        <v>5.8</v>
      </c>
      <c r="L29" s="202">
        <v>2.3199999999999998</v>
      </c>
      <c r="M29" s="202">
        <v>0</v>
      </c>
      <c r="N29" s="202">
        <v>1.06</v>
      </c>
      <c r="O29" s="202">
        <v>1.79</v>
      </c>
      <c r="P29" s="202">
        <v>2.4500000000000002</v>
      </c>
      <c r="Q29" s="202">
        <v>0.2</v>
      </c>
      <c r="R29" s="202">
        <v>0.38</v>
      </c>
      <c r="S29" s="202">
        <v>0.24</v>
      </c>
      <c r="T29" s="202">
        <v>0</v>
      </c>
      <c r="U29" s="202">
        <v>0</v>
      </c>
      <c r="V29" s="202">
        <v>0.11</v>
      </c>
      <c r="W29" s="202">
        <v>0.42</v>
      </c>
      <c r="X29" s="202">
        <v>1.33</v>
      </c>
      <c r="Y29" s="202">
        <v>0</v>
      </c>
      <c r="Z29" s="202">
        <v>1.25</v>
      </c>
      <c r="AA29" s="202">
        <v>0.81</v>
      </c>
      <c r="AB29" s="202">
        <v>0</v>
      </c>
      <c r="AC29" s="202">
        <v>0.94</v>
      </c>
      <c r="AD29" s="202">
        <v>12.28</v>
      </c>
      <c r="AE29" s="202">
        <v>0</v>
      </c>
      <c r="AF29" s="202">
        <v>0</v>
      </c>
      <c r="AG29" s="202">
        <v>18.57</v>
      </c>
      <c r="AH29" s="202">
        <v>0</v>
      </c>
      <c r="AI29" s="202">
        <v>3.21</v>
      </c>
      <c r="AJ29" s="202">
        <v>0</v>
      </c>
      <c r="AK29" s="202">
        <v>12.6</v>
      </c>
      <c r="AL29" s="202">
        <v>0</v>
      </c>
      <c r="AM29" s="202">
        <v>0</v>
      </c>
      <c r="AN29" s="202">
        <v>0</v>
      </c>
      <c r="AO29" s="202">
        <v>178.2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10.4</v>
      </c>
      <c r="E30" s="202">
        <v>0</v>
      </c>
      <c r="F30" s="202">
        <v>0</v>
      </c>
      <c r="G30" s="202">
        <v>16.82</v>
      </c>
      <c r="H30" s="202">
        <v>0</v>
      </c>
      <c r="I30" s="202">
        <v>0</v>
      </c>
      <c r="J30" s="202">
        <v>16.420000000000002</v>
      </c>
      <c r="K30" s="202">
        <v>5.8</v>
      </c>
      <c r="L30" s="202">
        <v>2.3199999999999998</v>
      </c>
      <c r="M30" s="202">
        <v>0</v>
      </c>
      <c r="N30" s="202">
        <v>1.06</v>
      </c>
      <c r="O30" s="202">
        <v>1.79</v>
      </c>
      <c r="P30" s="202">
        <v>2.4500000000000002</v>
      </c>
      <c r="Q30" s="202">
        <v>0.2</v>
      </c>
      <c r="R30" s="202">
        <v>0.38</v>
      </c>
      <c r="S30" s="202">
        <v>0.24</v>
      </c>
      <c r="T30" s="202">
        <v>0</v>
      </c>
      <c r="U30" s="202">
        <v>0</v>
      </c>
      <c r="V30" s="202">
        <v>0.11</v>
      </c>
      <c r="W30" s="202">
        <v>0.42</v>
      </c>
      <c r="X30" s="202">
        <v>1.33</v>
      </c>
      <c r="Y30" s="202">
        <v>0</v>
      </c>
      <c r="Z30" s="202">
        <v>1.25</v>
      </c>
      <c r="AA30" s="202">
        <v>0.81</v>
      </c>
      <c r="AB30" s="202">
        <v>0</v>
      </c>
      <c r="AC30" s="202">
        <v>0.94</v>
      </c>
      <c r="AD30" s="202">
        <v>12.28</v>
      </c>
      <c r="AE30" s="202">
        <v>0</v>
      </c>
      <c r="AF30" s="202">
        <v>0</v>
      </c>
      <c r="AG30" s="202">
        <v>18.57</v>
      </c>
      <c r="AH30" s="202">
        <v>0</v>
      </c>
      <c r="AI30" s="202">
        <v>3.21</v>
      </c>
      <c r="AJ30" s="202">
        <v>0</v>
      </c>
      <c r="AK30" s="202">
        <v>12.6</v>
      </c>
      <c r="AL30" s="202">
        <v>0</v>
      </c>
      <c r="AM30" s="202">
        <v>0</v>
      </c>
      <c r="AN30" s="202">
        <v>0</v>
      </c>
      <c r="AO30" s="202">
        <v>178.2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10.4</v>
      </c>
      <c r="E31" s="202">
        <v>0</v>
      </c>
      <c r="F31" s="202">
        <v>0</v>
      </c>
      <c r="G31" s="202">
        <v>16.690000000000001</v>
      </c>
      <c r="H31" s="202">
        <v>0</v>
      </c>
      <c r="I31" s="202">
        <v>0</v>
      </c>
      <c r="J31" s="202">
        <v>16.420000000000002</v>
      </c>
      <c r="K31" s="202">
        <v>5.8</v>
      </c>
      <c r="L31" s="202">
        <v>2.3199999999999998</v>
      </c>
      <c r="M31" s="202">
        <v>0</v>
      </c>
      <c r="N31" s="202">
        <v>1.06</v>
      </c>
      <c r="O31" s="202">
        <v>1.79</v>
      </c>
      <c r="P31" s="202">
        <v>2.4500000000000002</v>
      </c>
      <c r="Q31" s="202">
        <v>0.2</v>
      </c>
      <c r="R31" s="202">
        <v>0.38</v>
      </c>
      <c r="S31" s="202">
        <v>0.24</v>
      </c>
      <c r="T31" s="202">
        <v>0</v>
      </c>
      <c r="U31" s="202">
        <v>0</v>
      </c>
      <c r="V31" s="202">
        <v>0.11</v>
      </c>
      <c r="W31" s="202">
        <v>0.42</v>
      </c>
      <c r="X31" s="202">
        <v>1.33</v>
      </c>
      <c r="Y31" s="202">
        <v>0</v>
      </c>
      <c r="Z31" s="202">
        <v>0.92</v>
      </c>
      <c r="AA31" s="202">
        <v>0.81</v>
      </c>
      <c r="AB31" s="202">
        <v>0</v>
      </c>
      <c r="AC31" s="202">
        <v>0.94</v>
      </c>
      <c r="AD31" s="202">
        <v>12.28</v>
      </c>
      <c r="AE31" s="202">
        <v>0</v>
      </c>
      <c r="AF31" s="202">
        <v>0</v>
      </c>
      <c r="AG31" s="202">
        <v>18.57</v>
      </c>
      <c r="AH31" s="202">
        <v>0</v>
      </c>
      <c r="AI31" s="202">
        <v>3.21</v>
      </c>
      <c r="AJ31" s="202">
        <v>0</v>
      </c>
      <c r="AK31" s="202">
        <v>12.6</v>
      </c>
      <c r="AL31" s="202">
        <v>0</v>
      </c>
      <c r="AM31" s="202">
        <v>0</v>
      </c>
      <c r="AN31" s="202">
        <v>0</v>
      </c>
      <c r="AO31" s="202">
        <v>178.2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10.4</v>
      </c>
      <c r="E32" s="202">
        <v>0</v>
      </c>
      <c r="F32" s="202">
        <v>0</v>
      </c>
      <c r="G32" s="202">
        <v>16.690000000000001</v>
      </c>
      <c r="H32" s="202">
        <v>0</v>
      </c>
      <c r="I32" s="202">
        <v>0</v>
      </c>
      <c r="J32" s="202">
        <v>16.420000000000002</v>
      </c>
      <c r="K32" s="202">
        <v>5.8</v>
      </c>
      <c r="L32" s="202">
        <v>2.3199999999999998</v>
      </c>
      <c r="M32" s="202">
        <v>0</v>
      </c>
      <c r="N32" s="202">
        <v>1.06</v>
      </c>
      <c r="O32" s="202">
        <v>1.79</v>
      </c>
      <c r="P32" s="202">
        <v>2.4500000000000002</v>
      </c>
      <c r="Q32" s="202">
        <v>0.2</v>
      </c>
      <c r="R32" s="202">
        <v>0.38</v>
      </c>
      <c r="S32" s="202">
        <v>0.24</v>
      </c>
      <c r="T32" s="202">
        <v>0</v>
      </c>
      <c r="U32" s="202">
        <v>0</v>
      </c>
      <c r="V32" s="202">
        <v>0.11</v>
      </c>
      <c r="W32" s="202">
        <v>0.42</v>
      </c>
      <c r="X32" s="202">
        <v>1.33</v>
      </c>
      <c r="Y32" s="202">
        <v>0</v>
      </c>
      <c r="Z32" s="202">
        <v>0.92</v>
      </c>
      <c r="AA32" s="202">
        <v>0.81</v>
      </c>
      <c r="AB32" s="202">
        <v>0</v>
      </c>
      <c r="AC32" s="202">
        <v>0.94</v>
      </c>
      <c r="AD32" s="202">
        <v>12.28</v>
      </c>
      <c r="AE32" s="202">
        <v>0</v>
      </c>
      <c r="AF32" s="202">
        <v>0</v>
      </c>
      <c r="AG32" s="202">
        <v>18.57</v>
      </c>
      <c r="AH32" s="202">
        <v>0</v>
      </c>
      <c r="AI32" s="202">
        <v>3.21</v>
      </c>
      <c r="AJ32" s="202">
        <v>0</v>
      </c>
      <c r="AK32" s="202">
        <v>12.6</v>
      </c>
      <c r="AL32" s="202">
        <v>0</v>
      </c>
      <c r="AM32" s="202">
        <v>0</v>
      </c>
      <c r="AN32" s="202">
        <v>0</v>
      </c>
      <c r="AO32" s="202">
        <v>178.2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10.4</v>
      </c>
      <c r="E33" s="202">
        <v>0</v>
      </c>
      <c r="F33" s="202">
        <v>0</v>
      </c>
      <c r="G33" s="202">
        <v>16.690000000000001</v>
      </c>
      <c r="H33" s="202">
        <v>0</v>
      </c>
      <c r="I33" s="202">
        <v>0</v>
      </c>
      <c r="J33" s="202">
        <v>16.420000000000002</v>
      </c>
      <c r="K33" s="202">
        <v>56.38</v>
      </c>
      <c r="L33" s="202">
        <v>2.3199999999999998</v>
      </c>
      <c r="M33" s="202">
        <v>0</v>
      </c>
      <c r="N33" s="202">
        <v>1.06</v>
      </c>
      <c r="O33" s="202">
        <v>1.79</v>
      </c>
      <c r="P33" s="202">
        <v>2.4500000000000002</v>
      </c>
      <c r="Q33" s="202">
        <v>0.2</v>
      </c>
      <c r="R33" s="202">
        <v>0.38</v>
      </c>
      <c r="S33" s="202">
        <v>0.24</v>
      </c>
      <c r="T33" s="202">
        <v>0</v>
      </c>
      <c r="U33" s="202">
        <v>0</v>
      </c>
      <c r="V33" s="202">
        <v>0.11</v>
      </c>
      <c r="W33" s="202">
        <v>0.42</v>
      </c>
      <c r="X33" s="202">
        <v>1.33</v>
      </c>
      <c r="Y33" s="202">
        <v>0</v>
      </c>
      <c r="Z33" s="202">
        <v>0.92</v>
      </c>
      <c r="AA33" s="202">
        <v>0.81</v>
      </c>
      <c r="AB33" s="202">
        <v>0</v>
      </c>
      <c r="AC33" s="202">
        <v>0.94</v>
      </c>
      <c r="AD33" s="202">
        <v>12.28</v>
      </c>
      <c r="AE33" s="202">
        <v>0</v>
      </c>
      <c r="AF33" s="202">
        <v>0</v>
      </c>
      <c r="AG33" s="202">
        <v>18.57</v>
      </c>
      <c r="AH33" s="202">
        <v>0</v>
      </c>
      <c r="AI33" s="202">
        <v>3.21</v>
      </c>
      <c r="AJ33" s="202">
        <v>0</v>
      </c>
      <c r="AK33" s="202">
        <v>12.6</v>
      </c>
      <c r="AL33" s="202">
        <v>0</v>
      </c>
      <c r="AM33" s="202">
        <v>0</v>
      </c>
      <c r="AN33" s="202">
        <v>0</v>
      </c>
      <c r="AO33" s="202">
        <v>178.2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10.4</v>
      </c>
      <c r="E34" s="202">
        <v>0</v>
      </c>
      <c r="F34" s="202">
        <v>0</v>
      </c>
      <c r="G34" s="202">
        <v>16.690000000000001</v>
      </c>
      <c r="H34" s="202">
        <v>0</v>
      </c>
      <c r="I34" s="202">
        <v>0</v>
      </c>
      <c r="J34" s="202">
        <v>16.149999999999999</v>
      </c>
      <c r="K34" s="202">
        <v>62.9</v>
      </c>
      <c r="L34" s="202">
        <v>2.3199999999999998</v>
      </c>
      <c r="M34" s="202">
        <v>0</v>
      </c>
      <c r="N34" s="202">
        <v>1.06</v>
      </c>
      <c r="O34" s="202">
        <v>1.79</v>
      </c>
      <c r="P34" s="202">
        <v>2.4500000000000002</v>
      </c>
      <c r="Q34" s="202">
        <v>2.65</v>
      </c>
      <c r="R34" s="202">
        <v>0.38</v>
      </c>
      <c r="S34" s="202">
        <v>0.24</v>
      </c>
      <c r="T34" s="202">
        <v>0</v>
      </c>
      <c r="U34" s="202">
        <v>0</v>
      </c>
      <c r="V34" s="202">
        <v>0.11</v>
      </c>
      <c r="W34" s="202">
        <v>0.42</v>
      </c>
      <c r="X34" s="202">
        <v>1.33</v>
      </c>
      <c r="Y34" s="202">
        <v>0</v>
      </c>
      <c r="Z34" s="202">
        <v>0.92</v>
      </c>
      <c r="AA34" s="202">
        <v>0.81</v>
      </c>
      <c r="AB34" s="202">
        <v>0</v>
      </c>
      <c r="AC34" s="202">
        <v>0.94</v>
      </c>
      <c r="AD34" s="202">
        <v>12.28</v>
      </c>
      <c r="AE34" s="202">
        <v>0</v>
      </c>
      <c r="AF34" s="202">
        <v>0</v>
      </c>
      <c r="AG34" s="202">
        <v>18.57</v>
      </c>
      <c r="AH34" s="202">
        <v>0</v>
      </c>
      <c r="AI34" s="202">
        <v>3.21</v>
      </c>
      <c r="AJ34" s="202">
        <v>0</v>
      </c>
      <c r="AK34" s="202">
        <v>12.6</v>
      </c>
      <c r="AL34" s="202">
        <v>0</v>
      </c>
      <c r="AM34" s="202">
        <v>0</v>
      </c>
      <c r="AN34" s="202">
        <v>0</v>
      </c>
      <c r="AO34" s="202">
        <v>178.2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10.27</v>
      </c>
      <c r="E35" s="202">
        <v>0</v>
      </c>
      <c r="F35" s="202">
        <v>0</v>
      </c>
      <c r="G35" s="202">
        <v>16.690000000000001</v>
      </c>
      <c r="H35" s="202">
        <v>0</v>
      </c>
      <c r="I35" s="202">
        <v>0</v>
      </c>
      <c r="J35" s="202">
        <v>16.149999999999999</v>
      </c>
      <c r="K35" s="202">
        <v>77.37</v>
      </c>
      <c r="L35" s="202">
        <v>31.83</v>
      </c>
      <c r="M35" s="202">
        <v>0</v>
      </c>
      <c r="N35" s="202">
        <v>1.06</v>
      </c>
      <c r="O35" s="202">
        <v>1.79</v>
      </c>
      <c r="P35" s="202">
        <v>2.4500000000000002</v>
      </c>
      <c r="Q35" s="202">
        <v>2.65</v>
      </c>
      <c r="R35" s="202">
        <v>4.8099999999999996</v>
      </c>
      <c r="S35" s="202">
        <v>2.73</v>
      </c>
      <c r="T35" s="202">
        <v>0</v>
      </c>
      <c r="U35" s="202">
        <v>0</v>
      </c>
      <c r="V35" s="202">
        <v>0.11</v>
      </c>
      <c r="W35" s="202">
        <v>0.42</v>
      </c>
      <c r="X35" s="202">
        <v>1.33</v>
      </c>
      <c r="Y35" s="202">
        <v>0</v>
      </c>
      <c r="Z35" s="202">
        <v>0.92</v>
      </c>
      <c r="AA35" s="202">
        <v>11.33</v>
      </c>
      <c r="AB35" s="202">
        <v>0</v>
      </c>
      <c r="AC35" s="202">
        <v>0.94</v>
      </c>
      <c r="AD35" s="202">
        <v>12.28</v>
      </c>
      <c r="AE35" s="202">
        <v>0</v>
      </c>
      <c r="AF35" s="202">
        <v>0</v>
      </c>
      <c r="AG35" s="202">
        <v>18.899999999999999</v>
      </c>
      <c r="AH35" s="202">
        <v>0</v>
      </c>
      <c r="AI35" s="202">
        <v>3.21</v>
      </c>
      <c r="AJ35" s="202">
        <v>0</v>
      </c>
      <c r="AK35" s="202">
        <v>10.74</v>
      </c>
      <c r="AL35" s="202">
        <v>0</v>
      </c>
      <c r="AM35" s="202">
        <v>0</v>
      </c>
      <c r="AN35" s="202">
        <v>0</v>
      </c>
      <c r="AO35" s="202">
        <v>178.2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10.27</v>
      </c>
      <c r="E36" s="202">
        <v>0</v>
      </c>
      <c r="F36" s="202">
        <v>0</v>
      </c>
      <c r="G36" s="202">
        <v>16.690000000000001</v>
      </c>
      <c r="H36" s="202">
        <v>0</v>
      </c>
      <c r="I36" s="202">
        <v>0</v>
      </c>
      <c r="J36" s="202">
        <v>15.59</v>
      </c>
      <c r="K36" s="202">
        <v>77.37</v>
      </c>
      <c r="L36" s="202">
        <v>31.83</v>
      </c>
      <c r="M36" s="202">
        <v>0</v>
      </c>
      <c r="N36" s="202">
        <v>1.06</v>
      </c>
      <c r="O36" s="202">
        <v>1.79</v>
      </c>
      <c r="P36" s="202">
        <v>2.4500000000000002</v>
      </c>
      <c r="Q36" s="202">
        <v>2.64</v>
      </c>
      <c r="R36" s="202">
        <v>4.9800000000000004</v>
      </c>
      <c r="S36" s="202">
        <v>2.84</v>
      </c>
      <c r="T36" s="202">
        <v>0</v>
      </c>
      <c r="U36" s="202">
        <v>0</v>
      </c>
      <c r="V36" s="202">
        <v>0.11</v>
      </c>
      <c r="W36" s="202">
        <v>0.41</v>
      </c>
      <c r="X36" s="202">
        <v>1.33</v>
      </c>
      <c r="Y36" s="202">
        <v>0</v>
      </c>
      <c r="Z36" s="202">
        <v>0.92</v>
      </c>
      <c r="AA36" s="202">
        <v>11.33</v>
      </c>
      <c r="AB36" s="202">
        <v>0</v>
      </c>
      <c r="AC36" s="202">
        <v>0.94</v>
      </c>
      <c r="AD36" s="202">
        <v>12.28</v>
      </c>
      <c r="AE36" s="202">
        <v>0</v>
      </c>
      <c r="AF36" s="202">
        <v>0</v>
      </c>
      <c r="AG36" s="202">
        <v>18.899999999999999</v>
      </c>
      <c r="AH36" s="202">
        <v>0</v>
      </c>
      <c r="AI36" s="202">
        <v>3.21</v>
      </c>
      <c r="AJ36" s="202">
        <v>0</v>
      </c>
      <c r="AK36" s="202">
        <v>10.74</v>
      </c>
      <c r="AL36" s="202">
        <v>0</v>
      </c>
      <c r="AM36" s="202">
        <v>0</v>
      </c>
      <c r="AN36" s="202">
        <v>0</v>
      </c>
      <c r="AO36" s="202">
        <v>178.2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10.27</v>
      </c>
      <c r="E37" s="202">
        <v>0</v>
      </c>
      <c r="F37" s="202">
        <v>0</v>
      </c>
      <c r="G37" s="202">
        <v>16.690000000000001</v>
      </c>
      <c r="H37" s="202">
        <v>0</v>
      </c>
      <c r="I37" s="202">
        <v>0</v>
      </c>
      <c r="J37" s="202">
        <v>15.59</v>
      </c>
      <c r="K37" s="202">
        <v>77.37</v>
      </c>
      <c r="L37" s="202">
        <v>31.83</v>
      </c>
      <c r="M37" s="202">
        <v>0</v>
      </c>
      <c r="N37" s="202">
        <v>1.06</v>
      </c>
      <c r="O37" s="202">
        <v>1.79</v>
      </c>
      <c r="P37" s="202">
        <v>2.4500000000000002</v>
      </c>
      <c r="Q37" s="202">
        <v>2.64</v>
      </c>
      <c r="R37" s="202">
        <v>4.9800000000000004</v>
      </c>
      <c r="S37" s="202">
        <v>2.85</v>
      </c>
      <c r="T37" s="202">
        <v>0</v>
      </c>
      <c r="U37" s="202">
        <v>0</v>
      </c>
      <c r="V37" s="202">
        <v>0.11</v>
      </c>
      <c r="W37" s="202">
        <v>0.42</v>
      </c>
      <c r="X37" s="202">
        <v>1.33</v>
      </c>
      <c r="Y37" s="202">
        <v>0</v>
      </c>
      <c r="Z37" s="202">
        <v>0</v>
      </c>
      <c r="AA37" s="202">
        <v>11.33</v>
      </c>
      <c r="AB37" s="202">
        <v>0</v>
      </c>
      <c r="AC37" s="202">
        <v>0.94</v>
      </c>
      <c r="AD37" s="202">
        <v>12.28</v>
      </c>
      <c r="AE37" s="202">
        <v>0</v>
      </c>
      <c r="AF37" s="202">
        <v>0</v>
      </c>
      <c r="AG37" s="202">
        <v>18.899999999999999</v>
      </c>
      <c r="AH37" s="202">
        <v>0</v>
      </c>
      <c r="AI37" s="202">
        <v>3.21</v>
      </c>
      <c r="AJ37" s="202">
        <v>0</v>
      </c>
      <c r="AK37" s="202">
        <v>10.74</v>
      </c>
      <c r="AL37" s="202">
        <v>0</v>
      </c>
      <c r="AM37" s="202">
        <v>0</v>
      </c>
      <c r="AN37" s="202">
        <v>0</v>
      </c>
      <c r="AO37" s="202">
        <v>178.2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10.27</v>
      </c>
      <c r="E38" s="202">
        <v>0</v>
      </c>
      <c r="F38" s="202">
        <v>0</v>
      </c>
      <c r="G38" s="202">
        <v>16.690000000000001</v>
      </c>
      <c r="H38" s="202">
        <v>0</v>
      </c>
      <c r="I38" s="202">
        <v>0</v>
      </c>
      <c r="J38" s="202">
        <v>15.59</v>
      </c>
      <c r="K38" s="202">
        <v>77.37</v>
      </c>
      <c r="L38" s="202">
        <v>31.83</v>
      </c>
      <c r="M38" s="202">
        <v>0</v>
      </c>
      <c r="N38" s="202">
        <v>1.06</v>
      </c>
      <c r="O38" s="202">
        <v>1.79</v>
      </c>
      <c r="P38" s="202">
        <v>2.4500000000000002</v>
      </c>
      <c r="Q38" s="202">
        <v>2.64</v>
      </c>
      <c r="R38" s="202">
        <v>4.9800000000000004</v>
      </c>
      <c r="S38" s="202">
        <v>2.85</v>
      </c>
      <c r="T38" s="202">
        <v>0</v>
      </c>
      <c r="U38" s="202">
        <v>0</v>
      </c>
      <c r="V38" s="202">
        <v>0.11</v>
      </c>
      <c r="W38" s="202">
        <v>0.42</v>
      </c>
      <c r="X38" s="202">
        <v>1.33</v>
      </c>
      <c r="Y38" s="202">
        <v>0</v>
      </c>
      <c r="Z38" s="202">
        <v>0.31</v>
      </c>
      <c r="AA38" s="202">
        <v>11.33</v>
      </c>
      <c r="AB38" s="202">
        <v>0</v>
      </c>
      <c r="AC38" s="202">
        <v>0.94</v>
      </c>
      <c r="AD38" s="202">
        <v>12.28</v>
      </c>
      <c r="AE38" s="202">
        <v>0</v>
      </c>
      <c r="AF38" s="202">
        <v>0</v>
      </c>
      <c r="AG38" s="202">
        <v>18.899999999999999</v>
      </c>
      <c r="AH38" s="202">
        <v>0</v>
      </c>
      <c r="AI38" s="202">
        <v>3.21</v>
      </c>
      <c r="AJ38" s="202">
        <v>0</v>
      </c>
      <c r="AK38" s="202">
        <v>10.74</v>
      </c>
      <c r="AL38" s="202">
        <v>0</v>
      </c>
      <c r="AM38" s="202">
        <v>0</v>
      </c>
      <c r="AN38" s="202">
        <v>0</v>
      </c>
      <c r="AO38" s="202">
        <v>178.2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10.27</v>
      </c>
      <c r="E39" s="202">
        <v>0</v>
      </c>
      <c r="F39" s="202">
        <v>0</v>
      </c>
      <c r="G39" s="202">
        <v>16.690000000000001</v>
      </c>
      <c r="H39" s="202">
        <v>0</v>
      </c>
      <c r="I39" s="202">
        <v>0</v>
      </c>
      <c r="J39" s="202">
        <v>15.59</v>
      </c>
      <c r="K39" s="202">
        <v>77.37</v>
      </c>
      <c r="L39" s="202">
        <v>31.83</v>
      </c>
      <c r="M39" s="202">
        <v>0</v>
      </c>
      <c r="N39" s="202">
        <v>1.06</v>
      </c>
      <c r="O39" s="202">
        <v>1.79</v>
      </c>
      <c r="P39" s="202">
        <v>2.4500000000000002</v>
      </c>
      <c r="Q39" s="202">
        <v>2.64</v>
      </c>
      <c r="R39" s="202">
        <v>4.9800000000000004</v>
      </c>
      <c r="S39" s="202">
        <v>2.85</v>
      </c>
      <c r="T39" s="202">
        <v>0</v>
      </c>
      <c r="U39" s="202">
        <v>0</v>
      </c>
      <c r="V39" s="202">
        <v>0.11</v>
      </c>
      <c r="W39" s="202">
        <v>0.42</v>
      </c>
      <c r="X39" s="202">
        <v>1.33</v>
      </c>
      <c r="Y39" s="202">
        <v>0</v>
      </c>
      <c r="Z39" s="202">
        <v>1.7</v>
      </c>
      <c r="AA39" s="202">
        <v>11.33</v>
      </c>
      <c r="AB39" s="202">
        <v>0</v>
      </c>
      <c r="AC39" s="202">
        <v>1.94</v>
      </c>
      <c r="AD39" s="202">
        <v>12.28</v>
      </c>
      <c r="AE39" s="202">
        <v>0</v>
      </c>
      <c r="AF39" s="202">
        <v>0</v>
      </c>
      <c r="AG39" s="202">
        <v>18.899999999999999</v>
      </c>
      <c r="AH39" s="202">
        <v>0</v>
      </c>
      <c r="AI39" s="202">
        <v>3.21</v>
      </c>
      <c r="AJ39" s="202">
        <v>0</v>
      </c>
      <c r="AK39" s="202">
        <v>10.74</v>
      </c>
      <c r="AL39" s="202">
        <v>0</v>
      </c>
      <c r="AM39" s="202">
        <v>0</v>
      </c>
      <c r="AN39" s="202">
        <v>0</v>
      </c>
      <c r="AO39" s="202">
        <v>174.6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10.27</v>
      </c>
      <c r="E40" s="202">
        <v>0</v>
      </c>
      <c r="F40" s="202">
        <v>0</v>
      </c>
      <c r="G40" s="202">
        <v>16.690000000000001</v>
      </c>
      <c r="H40" s="202">
        <v>0</v>
      </c>
      <c r="I40" s="202">
        <v>0</v>
      </c>
      <c r="J40" s="202">
        <v>15.59</v>
      </c>
      <c r="K40" s="202">
        <v>77.37</v>
      </c>
      <c r="L40" s="202">
        <v>31.83</v>
      </c>
      <c r="M40" s="202">
        <v>0</v>
      </c>
      <c r="N40" s="202">
        <v>1.06</v>
      </c>
      <c r="O40" s="202">
        <v>1.79</v>
      </c>
      <c r="P40" s="202">
        <v>2.4500000000000002</v>
      </c>
      <c r="Q40" s="202">
        <v>2.64</v>
      </c>
      <c r="R40" s="202">
        <v>4.9800000000000004</v>
      </c>
      <c r="S40" s="202">
        <v>2.85</v>
      </c>
      <c r="T40" s="202">
        <v>0</v>
      </c>
      <c r="U40" s="202">
        <v>0</v>
      </c>
      <c r="V40" s="202">
        <v>0.11</v>
      </c>
      <c r="W40" s="202">
        <v>0.42</v>
      </c>
      <c r="X40" s="202">
        <v>1.33</v>
      </c>
      <c r="Y40" s="202">
        <v>0</v>
      </c>
      <c r="Z40" s="202">
        <v>1.7</v>
      </c>
      <c r="AA40" s="202">
        <v>11.33</v>
      </c>
      <c r="AB40" s="202">
        <v>0</v>
      </c>
      <c r="AC40" s="202">
        <v>1.94</v>
      </c>
      <c r="AD40" s="202">
        <v>12.28</v>
      </c>
      <c r="AE40" s="202">
        <v>0</v>
      </c>
      <c r="AF40" s="202">
        <v>0</v>
      </c>
      <c r="AG40" s="202">
        <v>18.899999999999999</v>
      </c>
      <c r="AH40" s="202">
        <v>0</v>
      </c>
      <c r="AI40" s="202">
        <v>3.21</v>
      </c>
      <c r="AJ40" s="202">
        <v>0</v>
      </c>
      <c r="AK40" s="202">
        <v>10.74</v>
      </c>
      <c r="AL40" s="202">
        <v>0</v>
      </c>
      <c r="AM40" s="202">
        <v>0</v>
      </c>
      <c r="AN40" s="202">
        <v>0</v>
      </c>
      <c r="AO40" s="202">
        <v>174.6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10.27</v>
      </c>
      <c r="E41" s="202">
        <v>0</v>
      </c>
      <c r="F41" s="202">
        <v>0</v>
      </c>
      <c r="G41" s="202">
        <v>16.690000000000001</v>
      </c>
      <c r="H41" s="202">
        <v>0</v>
      </c>
      <c r="I41" s="202">
        <v>0</v>
      </c>
      <c r="J41" s="202">
        <v>15.59</v>
      </c>
      <c r="K41" s="202">
        <v>77.37</v>
      </c>
      <c r="L41" s="202">
        <v>31.83</v>
      </c>
      <c r="M41" s="202">
        <v>0</v>
      </c>
      <c r="N41" s="202">
        <v>1.06</v>
      </c>
      <c r="O41" s="202">
        <v>1.79</v>
      </c>
      <c r="P41" s="202">
        <v>2.4500000000000002</v>
      </c>
      <c r="Q41" s="202">
        <v>2.64</v>
      </c>
      <c r="R41" s="202">
        <v>4.9800000000000004</v>
      </c>
      <c r="S41" s="202">
        <v>2.85</v>
      </c>
      <c r="T41" s="202">
        <v>0</v>
      </c>
      <c r="U41" s="202">
        <v>0</v>
      </c>
      <c r="V41" s="202">
        <v>0.11</v>
      </c>
      <c r="W41" s="202">
        <v>0.42</v>
      </c>
      <c r="X41" s="202">
        <v>1.33</v>
      </c>
      <c r="Y41" s="202">
        <v>0</v>
      </c>
      <c r="Z41" s="202">
        <v>1.7</v>
      </c>
      <c r="AA41" s="202">
        <v>11.33</v>
      </c>
      <c r="AB41" s="202">
        <v>0</v>
      </c>
      <c r="AC41" s="202">
        <v>1.94</v>
      </c>
      <c r="AD41" s="202">
        <v>12.28</v>
      </c>
      <c r="AE41" s="202">
        <v>0</v>
      </c>
      <c r="AF41" s="202">
        <v>0</v>
      </c>
      <c r="AG41" s="202">
        <v>18.899999999999999</v>
      </c>
      <c r="AH41" s="202">
        <v>0</v>
      </c>
      <c r="AI41" s="202">
        <v>3.21</v>
      </c>
      <c r="AJ41" s="202">
        <v>0</v>
      </c>
      <c r="AK41" s="202">
        <v>10.74</v>
      </c>
      <c r="AL41" s="202">
        <v>0</v>
      </c>
      <c r="AM41" s="202">
        <v>0</v>
      </c>
      <c r="AN41" s="202">
        <v>0</v>
      </c>
      <c r="AO41" s="202">
        <v>174.6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10.27</v>
      </c>
      <c r="E42" s="202">
        <v>0</v>
      </c>
      <c r="F42" s="202">
        <v>0</v>
      </c>
      <c r="G42" s="202">
        <v>16.690000000000001</v>
      </c>
      <c r="H42" s="202">
        <v>0</v>
      </c>
      <c r="I42" s="202">
        <v>0</v>
      </c>
      <c r="J42" s="202">
        <v>15.59</v>
      </c>
      <c r="K42" s="202">
        <v>77.37</v>
      </c>
      <c r="L42" s="202">
        <v>31.83</v>
      </c>
      <c r="M42" s="202">
        <v>0</v>
      </c>
      <c r="N42" s="202">
        <v>1.06</v>
      </c>
      <c r="O42" s="202">
        <v>1.79</v>
      </c>
      <c r="P42" s="202">
        <v>2.4500000000000002</v>
      </c>
      <c r="Q42" s="202">
        <v>2.64</v>
      </c>
      <c r="R42" s="202">
        <v>4.9800000000000004</v>
      </c>
      <c r="S42" s="202">
        <v>2.85</v>
      </c>
      <c r="T42" s="202">
        <v>0</v>
      </c>
      <c r="U42" s="202">
        <v>0</v>
      </c>
      <c r="V42" s="202">
        <v>0.11</v>
      </c>
      <c r="W42" s="202">
        <v>0.42</v>
      </c>
      <c r="X42" s="202">
        <v>1.33</v>
      </c>
      <c r="Y42" s="202">
        <v>0</v>
      </c>
      <c r="Z42" s="202">
        <v>1.7</v>
      </c>
      <c r="AA42" s="202">
        <v>11.33</v>
      </c>
      <c r="AB42" s="202">
        <v>0</v>
      </c>
      <c r="AC42" s="202">
        <v>1.94</v>
      </c>
      <c r="AD42" s="202">
        <v>12.28</v>
      </c>
      <c r="AE42" s="202">
        <v>0</v>
      </c>
      <c r="AF42" s="202">
        <v>0</v>
      </c>
      <c r="AG42" s="202">
        <v>18.899999999999999</v>
      </c>
      <c r="AH42" s="202">
        <v>0</v>
      </c>
      <c r="AI42" s="202">
        <v>3.21</v>
      </c>
      <c r="AJ42" s="202">
        <v>0</v>
      </c>
      <c r="AK42" s="202">
        <v>10.74</v>
      </c>
      <c r="AL42" s="202">
        <v>0</v>
      </c>
      <c r="AM42" s="202">
        <v>0</v>
      </c>
      <c r="AN42" s="202">
        <v>0</v>
      </c>
      <c r="AO42" s="202">
        <v>174.6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10.27</v>
      </c>
      <c r="E43" s="202">
        <v>0</v>
      </c>
      <c r="F43" s="202">
        <v>0</v>
      </c>
      <c r="G43" s="202">
        <v>16.690000000000001</v>
      </c>
      <c r="H43" s="202">
        <v>0</v>
      </c>
      <c r="I43" s="202">
        <v>0</v>
      </c>
      <c r="J43" s="202">
        <v>15.59</v>
      </c>
      <c r="K43" s="202">
        <v>77.37</v>
      </c>
      <c r="L43" s="202">
        <v>31.83</v>
      </c>
      <c r="M43" s="202">
        <v>0</v>
      </c>
      <c r="N43" s="202">
        <v>1.06</v>
      </c>
      <c r="O43" s="202">
        <v>1.79</v>
      </c>
      <c r="P43" s="202">
        <v>2.4500000000000002</v>
      </c>
      <c r="Q43" s="202">
        <v>2.64</v>
      </c>
      <c r="R43" s="202">
        <v>4.9800000000000004</v>
      </c>
      <c r="S43" s="202">
        <v>2.85</v>
      </c>
      <c r="T43" s="202">
        <v>0</v>
      </c>
      <c r="U43" s="202">
        <v>0</v>
      </c>
      <c r="V43" s="202">
        <v>0.11</v>
      </c>
      <c r="W43" s="202">
        <v>0.42</v>
      </c>
      <c r="X43" s="202">
        <v>1.33</v>
      </c>
      <c r="Y43" s="202">
        <v>0</v>
      </c>
      <c r="Z43" s="202">
        <v>1.7</v>
      </c>
      <c r="AA43" s="202">
        <v>11.33</v>
      </c>
      <c r="AB43" s="202">
        <v>0</v>
      </c>
      <c r="AC43" s="202">
        <v>2.3199999999999998</v>
      </c>
      <c r="AD43" s="202">
        <v>12.28</v>
      </c>
      <c r="AE43" s="202">
        <v>0</v>
      </c>
      <c r="AF43" s="202">
        <v>0</v>
      </c>
      <c r="AG43" s="202">
        <v>19.54</v>
      </c>
      <c r="AH43" s="202">
        <v>0</v>
      </c>
      <c r="AI43" s="202">
        <v>3.21</v>
      </c>
      <c r="AJ43" s="202">
        <v>0</v>
      </c>
      <c r="AK43" s="202">
        <v>10.74</v>
      </c>
      <c r="AL43" s="202">
        <v>0</v>
      </c>
      <c r="AM43" s="202">
        <v>0</v>
      </c>
      <c r="AN43" s="202">
        <v>0</v>
      </c>
      <c r="AO43" s="202">
        <v>174.6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10.27</v>
      </c>
      <c r="E44" s="202">
        <v>0</v>
      </c>
      <c r="F44" s="202">
        <v>0</v>
      </c>
      <c r="G44" s="202">
        <v>16.690000000000001</v>
      </c>
      <c r="H44" s="202">
        <v>0</v>
      </c>
      <c r="I44" s="202">
        <v>0</v>
      </c>
      <c r="J44" s="202">
        <v>15.59</v>
      </c>
      <c r="K44" s="202">
        <v>77.37</v>
      </c>
      <c r="L44" s="202">
        <v>31.83</v>
      </c>
      <c r="M44" s="202">
        <v>0</v>
      </c>
      <c r="N44" s="202">
        <v>1.06</v>
      </c>
      <c r="O44" s="202">
        <v>1.79</v>
      </c>
      <c r="P44" s="202">
        <v>2.4500000000000002</v>
      </c>
      <c r="Q44" s="202">
        <v>2.64</v>
      </c>
      <c r="R44" s="202">
        <v>4.9800000000000004</v>
      </c>
      <c r="S44" s="202">
        <v>2.85</v>
      </c>
      <c r="T44" s="202">
        <v>0</v>
      </c>
      <c r="U44" s="202">
        <v>0</v>
      </c>
      <c r="V44" s="202">
        <v>0.11</v>
      </c>
      <c r="W44" s="202">
        <v>0.42</v>
      </c>
      <c r="X44" s="202">
        <v>1.33</v>
      </c>
      <c r="Y44" s="202">
        <v>0</v>
      </c>
      <c r="Z44" s="202">
        <v>1.7</v>
      </c>
      <c r="AA44" s="202">
        <v>11.33</v>
      </c>
      <c r="AB44" s="202">
        <v>0</v>
      </c>
      <c r="AC44" s="202">
        <v>2.3199999999999998</v>
      </c>
      <c r="AD44" s="202">
        <v>12.28</v>
      </c>
      <c r="AE44" s="202">
        <v>0</v>
      </c>
      <c r="AF44" s="202">
        <v>0</v>
      </c>
      <c r="AG44" s="202">
        <v>19.54</v>
      </c>
      <c r="AH44" s="202">
        <v>0</v>
      </c>
      <c r="AI44" s="202">
        <v>3.21</v>
      </c>
      <c r="AJ44" s="202">
        <v>0</v>
      </c>
      <c r="AK44" s="202">
        <v>10.74</v>
      </c>
      <c r="AL44" s="202">
        <v>0</v>
      </c>
      <c r="AM44" s="202">
        <v>0</v>
      </c>
      <c r="AN44" s="202">
        <v>0</v>
      </c>
      <c r="AO44" s="202">
        <v>174.6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10.27</v>
      </c>
      <c r="E45" s="202">
        <v>0</v>
      </c>
      <c r="F45" s="202">
        <v>0</v>
      </c>
      <c r="G45" s="202">
        <v>16.690000000000001</v>
      </c>
      <c r="H45" s="202">
        <v>0</v>
      </c>
      <c r="I45" s="202">
        <v>0</v>
      </c>
      <c r="J45" s="202">
        <v>15.59</v>
      </c>
      <c r="K45" s="202">
        <v>77.37</v>
      </c>
      <c r="L45" s="202">
        <v>31.83</v>
      </c>
      <c r="M45" s="202">
        <v>0</v>
      </c>
      <c r="N45" s="202">
        <v>1.06</v>
      </c>
      <c r="O45" s="202">
        <v>1.79</v>
      </c>
      <c r="P45" s="202">
        <v>2.4500000000000002</v>
      </c>
      <c r="Q45" s="202">
        <v>2.64</v>
      </c>
      <c r="R45" s="202">
        <v>4.9800000000000004</v>
      </c>
      <c r="S45" s="202">
        <v>2.85</v>
      </c>
      <c r="T45" s="202">
        <v>0</v>
      </c>
      <c r="U45" s="202">
        <v>0</v>
      </c>
      <c r="V45" s="202">
        <v>0.11</v>
      </c>
      <c r="W45" s="202">
        <v>0.42</v>
      </c>
      <c r="X45" s="202">
        <v>1.33</v>
      </c>
      <c r="Y45" s="202">
        <v>0</v>
      </c>
      <c r="Z45" s="202">
        <v>1.7</v>
      </c>
      <c r="AA45" s="202">
        <v>11.33</v>
      </c>
      <c r="AB45" s="202">
        <v>0</v>
      </c>
      <c r="AC45" s="202">
        <v>2.3199999999999998</v>
      </c>
      <c r="AD45" s="202">
        <v>12.28</v>
      </c>
      <c r="AE45" s="202">
        <v>0</v>
      </c>
      <c r="AF45" s="202">
        <v>0</v>
      </c>
      <c r="AG45" s="202">
        <v>19.54</v>
      </c>
      <c r="AH45" s="202">
        <v>0</v>
      </c>
      <c r="AI45" s="202">
        <v>3.21</v>
      </c>
      <c r="AJ45" s="202">
        <v>0</v>
      </c>
      <c r="AK45" s="202">
        <v>10.74</v>
      </c>
      <c r="AL45" s="202">
        <v>0</v>
      </c>
      <c r="AM45" s="202">
        <v>0</v>
      </c>
      <c r="AN45" s="202">
        <v>0</v>
      </c>
      <c r="AO45" s="202">
        <v>174.6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10.27</v>
      </c>
      <c r="E46" s="202">
        <v>0</v>
      </c>
      <c r="F46" s="202">
        <v>0</v>
      </c>
      <c r="G46" s="202">
        <v>16.690000000000001</v>
      </c>
      <c r="H46" s="202">
        <v>0</v>
      </c>
      <c r="I46" s="202">
        <v>0</v>
      </c>
      <c r="J46" s="202">
        <v>15.59</v>
      </c>
      <c r="K46" s="202">
        <v>77.37</v>
      </c>
      <c r="L46" s="202">
        <v>31.83</v>
      </c>
      <c r="M46" s="202">
        <v>0</v>
      </c>
      <c r="N46" s="202">
        <v>1.06</v>
      </c>
      <c r="O46" s="202">
        <v>1.79</v>
      </c>
      <c r="P46" s="202">
        <v>2.4500000000000002</v>
      </c>
      <c r="Q46" s="202">
        <v>2.64</v>
      </c>
      <c r="R46" s="202">
        <v>4.9800000000000004</v>
      </c>
      <c r="S46" s="202">
        <v>2.85</v>
      </c>
      <c r="T46" s="202">
        <v>0</v>
      </c>
      <c r="U46" s="202">
        <v>0</v>
      </c>
      <c r="V46" s="202">
        <v>0.11</v>
      </c>
      <c r="W46" s="202">
        <v>0.42</v>
      </c>
      <c r="X46" s="202">
        <v>1.33</v>
      </c>
      <c r="Y46" s="202">
        <v>0</v>
      </c>
      <c r="Z46" s="202">
        <v>1.7</v>
      </c>
      <c r="AA46" s="202">
        <v>11.33</v>
      </c>
      <c r="AB46" s="202">
        <v>0</v>
      </c>
      <c r="AC46" s="202">
        <v>2.5099999999999998</v>
      </c>
      <c r="AD46" s="202">
        <v>12.28</v>
      </c>
      <c r="AE46" s="202">
        <v>0</v>
      </c>
      <c r="AF46" s="202">
        <v>0</v>
      </c>
      <c r="AG46" s="202">
        <v>19.54</v>
      </c>
      <c r="AH46" s="202">
        <v>0</v>
      </c>
      <c r="AI46" s="202">
        <v>3.21</v>
      </c>
      <c r="AJ46" s="202">
        <v>0</v>
      </c>
      <c r="AK46" s="202">
        <v>10.74</v>
      </c>
      <c r="AL46" s="202">
        <v>0</v>
      </c>
      <c r="AM46" s="202">
        <v>0</v>
      </c>
      <c r="AN46" s="202">
        <v>0</v>
      </c>
      <c r="AO46" s="202">
        <v>174.6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10.27</v>
      </c>
      <c r="E47" s="202">
        <v>0</v>
      </c>
      <c r="F47" s="202">
        <v>0</v>
      </c>
      <c r="G47" s="202">
        <v>16.55</v>
      </c>
      <c r="H47" s="202">
        <v>0</v>
      </c>
      <c r="I47" s="202">
        <v>0</v>
      </c>
      <c r="J47" s="202">
        <v>15.59</v>
      </c>
      <c r="K47" s="202">
        <v>77.37</v>
      </c>
      <c r="L47" s="202">
        <v>31.83</v>
      </c>
      <c r="M47" s="202">
        <v>0</v>
      </c>
      <c r="N47" s="202">
        <v>1.06</v>
      </c>
      <c r="O47" s="202">
        <v>1.79</v>
      </c>
      <c r="P47" s="202">
        <v>2.4500000000000002</v>
      </c>
      <c r="Q47" s="202">
        <v>2.64</v>
      </c>
      <c r="R47" s="202">
        <v>4.9800000000000004</v>
      </c>
      <c r="S47" s="202">
        <v>2.85</v>
      </c>
      <c r="T47" s="202">
        <v>0</v>
      </c>
      <c r="U47" s="202">
        <v>0</v>
      </c>
      <c r="V47" s="202">
        <v>0.11</v>
      </c>
      <c r="W47" s="202">
        <v>0.42</v>
      </c>
      <c r="X47" s="202">
        <v>1.33</v>
      </c>
      <c r="Y47" s="202">
        <v>0</v>
      </c>
      <c r="Z47" s="202">
        <v>1.7</v>
      </c>
      <c r="AA47" s="202">
        <v>11.33</v>
      </c>
      <c r="AB47" s="202">
        <v>0</v>
      </c>
      <c r="AC47" s="202">
        <v>2.5099999999999998</v>
      </c>
      <c r="AD47" s="202">
        <v>12.28</v>
      </c>
      <c r="AE47" s="202">
        <v>0</v>
      </c>
      <c r="AF47" s="202">
        <v>0</v>
      </c>
      <c r="AG47" s="202">
        <v>19.54</v>
      </c>
      <c r="AH47" s="202">
        <v>0</v>
      </c>
      <c r="AI47" s="202">
        <v>3.21</v>
      </c>
      <c r="AJ47" s="202">
        <v>0</v>
      </c>
      <c r="AK47" s="202">
        <v>10.74</v>
      </c>
      <c r="AL47" s="202">
        <v>0</v>
      </c>
      <c r="AM47" s="202">
        <v>0</v>
      </c>
      <c r="AN47" s="202">
        <v>0</v>
      </c>
      <c r="AO47" s="202">
        <v>174.6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10.27</v>
      </c>
      <c r="E48" s="202">
        <v>0</v>
      </c>
      <c r="F48" s="202">
        <v>0</v>
      </c>
      <c r="G48" s="202">
        <v>16.55</v>
      </c>
      <c r="H48" s="202">
        <v>0</v>
      </c>
      <c r="I48" s="202">
        <v>0</v>
      </c>
      <c r="J48" s="202">
        <v>15.59</v>
      </c>
      <c r="K48" s="202">
        <v>77.37</v>
      </c>
      <c r="L48" s="202">
        <v>31.83</v>
      </c>
      <c r="M48" s="202">
        <v>0</v>
      </c>
      <c r="N48" s="202">
        <v>1.06</v>
      </c>
      <c r="O48" s="202">
        <v>1.79</v>
      </c>
      <c r="P48" s="202">
        <v>2.4500000000000002</v>
      </c>
      <c r="Q48" s="202">
        <v>2.64</v>
      </c>
      <c r="R48" s="202">
        <v>4.9800000000000004</v>
      </c>
      <c r="S48" s="202">
        <v>2.85</v>
      </c>
      <c r="T48" s="202">
        <v>0</v>
      </c>
      <c r="U48" s="202">
        <v>0</v>
      </c>
      <c r="V48" s="202">
        <v>0.11</v>
      </c>
      <c r="W48" s="202">
        <v>0.42</v>
      </c>
      <c r="X48" s="202">
        <v>1.33</v>
      </c>
      <c r="Y48" s="202">
        <v>0</v>
      </c>
      <c r="Z48" s="202">
        <v>1.7</v>
      </c>
      <c r="AA48" s="202">
        <v>11.33</v>
      </c>
      <c r="AB48" s="202">
        <v>0</v>
      </c>
      <c r="AC48" s="202">
        <v>2.5099999999999998</v>
      </c>
      <c r="AD48" s="202">
        <v>12.28</v>
      </c>
      <c r="AE48" s="202">
        <v>0</v>
      </c>
      <c r="AF48" s="202">
        <v>0</v>
      </c>
      <c r="AG48" s="202">
        <v>19.54</v>
      </c>
      <c r="AH48" s="202">
        <v>0</v>
      </c>
      <c r="AI48" s="202">
        <v>3.21</v>
      </c>
      <c r="AJ48" s="202">
        <v>0</v>
      </c>
      <c r="AK48" s="202">
        <v>10.74</v>
      </c>
      <c r="AL48" s="202">
        <v>0</v>
      </c>
      <c r="AM48" s="202">
        <v>0</v>
      </c>
      <c r="AN48" s="202">
        <v>0</v>
      </c>
      <c r="AO48" s="202">
        <v>174.6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10.27</v>
      </c>
      <c r="E49" s="202">
        <v>0</v>
      </c>
      <c r="F49" s="202">
        <v>0</v>
      </c>
      <c r="G49" s="202">
        <v>16.55</v>
      </c>
      <c r="H49" s="202">
        <v>0</v>
      </c>
      <c r="I49" s="202">
        <v>0</v>
      </c>
      <c r="J49" s="202">
        <v>15.59</v>
      </c>
      <c r="K49" s="202">
        <v>77.37</v>
      </c>
      <c r="L49" s="202">
        <v>31.83</v>
      </c>
      <c r="M49" s="202">
        <v>0</v>
      </c>
      <c r="N49" s="202">
        <v>1.06</v>
      </c>
      <c r="O49" s="202">
        <v>1.8</v>
      </c>
      <c r="P49" s="202">
        <v>2.46</v>
      </c>
      <c r="Q49" s="202">
        <v>2.64</v>
      </c>
      <c r="R49" s="202">
        <v>4.9800000000000004</v>
      </c>
      <c r="S49" s="202">
        <v>2.85</v>
      </c>
      <c r="T49" s="202">
        <v>0</v>
      </c>
      <c r="U49" s="202">
        <v>0</v>
      </c>
      <c r="V49" s="202">
        <v>0.11</v>
      </c>
      <c r="W49" s="202">
        <v>0.42</v>
      </c>
      <c r="X49" s="202">
        <v>1.33</v>
      </c>
      <c r="Y49" s="202">
        <v>0</v>
      </c>
      <c r="Z49" s="202">
        <v>1.7</v>
      </c>
      <c r="AA49" s="202">
        <v>11.33</v>
      </c>
      <c r="AB49" s="202">
        <v>0</v>
      </c>
      <c r="AC49" s="202">
        <v>2.5099999999999998</v>
      </c>
      <c r="AD49" s="202">
        <v>12.28</v>
      </c>
      <c r="AE49" s="202">
        <v>0</v>
      </c>
      <c r="AF49" s="202">
        <v>0</v>
      </c>
      <c r="AG49" s="202">
        <v>19.54</v>
      </c>
      <c r="AH49" s="202">
        <v>0</v>
      </c>
      <c r="AI49" s="202">
        <v>3.21</v>
      </c>
      <c r="AJ49" s="202">
        <v>0</v>
      </c>
      <c r="AK49" s="202">
        <v>10.74</v>
      </c>
      <c r="AL49" s="202">
        <v>0</v>
      </c>
      <c r="AM49" s="202">
        <v>0</v>
      </c>
      <c r="AN49" s="202">
        <v>0</v>
      </c>
      <c r="AO49" s="202">
        <v>174.6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10.27</v>
      </c>
      <c r="E50" s="202">
        <v>0</v>
      </c>
      <c r="F50" s="202">
        <v>0</v>
      </c>
      <c r="G50" s="202">
        <v>16.55</v>
      </c>
      <c r="H50" s="202">
        <v>0</v>
      </c>
      <c r="I50" s="202">
        <v>0</v>
      </c>
      <c r="J50" s="202">
        <v>15.59</v>
      </c>
      <c r="K50" s="202">
        <v>77.37</v>
      </c>
      <c r="L50" s="202">
        <v>31.83</v>
      </c>
      <c r="M50" s="202">
        <v>0</v>
      </c>
      <c r="N50" s="202">
        <v>1.06</v>
      </c>
      <c r="O50" s="202">
        <v>1.8</v>
      </c>
      <c r="P50" s="202">
        <v>2.42</v>
      </c>
      <c r="Q50" s="202">
        <v>2.64</v>
      </c>
      <c r="R50" s="202">
        <v>4.9800000000000004</v>
      </c>
      <c r="S50" s="202">
        <v>2.85</v>
      </c>
      <c r="T50" s="202">
        <v>0</v>
      </c>
      <c r="U50" s="202">
        <v>0</v>
      </c>
      <c r="V50" s="202">
        <v>0.11</v>
      </c>
      <c r="W50" s="202">
        <v>0.42</v>
      </c>
      <c r="X50" s="202">
        <v>1.33</v>
      </c>
      <c r="Y50" s="202">
        <v>0</v>
      </c>
      <c r="Z50" s="202">
        <v>1.7</v>
      </c>
      <c r="AA50" s="202">
        <v>11.33</v>
      </c>
      <c r="AB50" s="202">
        <v>0</v>
      </c>
      <c r="AC50" s="202">
        <v>2.5099999999999998</v>
      </c>
      <c r="AD50" s="202">
        <v>12.28</v>
      </c>
      <c r="AE50" s="202">
        <v>0</v>
      </c>
      <c r="AF50" s="202">
        <v>0</v>
      </c>
      <c r="AG50" s="202">
        <v>19.54</v>
      </c>
      <c r="AH50" s="202">
        <v>0</v>
      </c>
      <c r="AI50" s="202">
        <v>3.21</v>
      </c>
      <c r="AJ50" s="202">
        <v>0</v>
      </c>
      <c r="AK50" s="202">
        <v>10.74</v>
      </c>
      <c r="AL50" s="202">
        <v>0</v>
      </c>
      <c r="AM50" s="202">
        <v>0</v>
      </c>
      <c r="AN50" s="202">
        <v>0</v>
      </c>
      <c r="AO50" s="202">
        <v>174.6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9.8699999999999992</v>
      </c>
      <c r="E51" s="202">
        <v>0</v>
      </c>
      <c r="F51" s="202">
        <v>0</v>
      </c>
      <c r="G51" s="202">
        <v>16.55</v>
      </c>
      <c r="H51" s="202">
        <v>0</v>
      </c>
      <c r="I51" s="202">
        <v>0</v>
      </c>
      <c r="J51" s="202">
        <v>15.59</v>
      </c>
      <c r="K51" s="202">
        <v>77.37</v>
      </c>
      <c r="L51" s="202">
        <v>31.83</v>
      </c>
      <c r="M51" s="202">
        <v>0</v>
      </c>
      <c r="N51" s="202">
        <v>1.08</v>
      </c>
      <c r="O51" s="202">
        <v>1.78</v>
      </c>
      <c r="P51" s="202">
        <v>2.46</v>
      </c>
      <c r="Q51" s="202">
        <v>2.64</v>
      </c>
      <c r="R51" s="202">
        <v>4.9800000000000004</v>
      </c>
      <c r="S51" s="202">
        <v>2.85</v>
      </c>
      <c r="T51" s="202">
        <v>0</v>
      </c>
      <c r="U51" s="202">
        <v>0</v>
      </c>
      <c r="V51" s="202">
        <v>0.11</v>
      </c>
      <c r="W51" s="202">
        <v>0.42</v>
      </c>
      <c r="X51" s="202">
        <v>1.33</v>
      </c>
      <c r="Y51" s="202">
        <v>0</v>
      </c>
      <c r="Z51" s="202">
        <v>1.7</v>
      </c>
      <c r="AA51" s="202">
        <v>11.33</v>
      </c>
      <c r="AB51" s="202">
        <v>0</v>
      </c>
      <c r="AC51" s="202">
        <v>2.69</v>
      </c>
      <c r="AD51" s="202">
        <v>12.28</v>
      </c>
      <c r="AE51" s="202">
        <v>0</v>
      </c>
      <c r="AF51" s="202">
        <v>0</v>
      </c>
      <c r="AG51" s="202">
        <v>19.86</v>
      </c>
      <c r="AH51" s="202">
        <v>0</v>
      </c>
      <c r="AI51" s="202">
        <v>3.21</v>
      </c>
      <c r="AJ51" s="202">
        <v>0</v>
      </c>
      <c r="AK51" s="202">
        <v>10.74</v>
      </c>
      <c r="AL51" s="202">
        <v>0</v>
      </c>
      <c r="AM51" s="202">
        <v>0</v>
      </c>
      <c r="AN51" s="202">
        <v>0</v>
      </c>
      <c r="AO51" s="202">
        <v>169.2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9.8699999999999992</v>
      </c>
      <c r="E52" s="202">
        <v>0</v>
      </c>
      <c r="F52" s="202">
        <v>0</v>
      </c>
      <c r="G52" s="202">
        <v>16.55</v>
      </c>
      <c r="H52" s="202">
        <v>0</v>
      </c>
      <c r="I52" s="202">
        <v>0</v>
      </c>
      <c r="J52" s="202">
        <v>15.59</v>
      </c>
      <c r="K52" s="202">
        <v>77.37</v>
      </c>
      <c r="L52" s="202">
        <v>31.83</v>
      </c>
      <c r="M52" s="202">
        <v>0</v>
      </c>
      <c r="N52" s="202">
        <v>1.08</v>
      </c>
      <c r="O52" s="202">
        <v>1.78</v>
      </c>
      <c r="P52" s="202">
        <v>2.44</v>
      </c>
      <c r="Q52" s="202">
        <v>2.64</v>
      </c>
      <c r="R52" s="202">
        <v>4.9800000000000004</v>
      </c>
      <c r="S52" s="202">
        <v>2.85</v>
      </c>
      <c r="T52" s="202">
        <v>0</v>
      </c>
      <c r="U52" s="202">
        <v>0</v>
      </c>
      <c r="V52" s="202">
        <v>0.11</v>
      </c>
      <c r="W52" s="202">
        <v>0.42</v>
      </c>
      <c r="X52" s="202">
        <v>1.33</v>
      </c>
      <c r="Y52" s="202">
        <v>0</v>
      </c>
      <c r="Z52" s="202">
        <v>1.7</v>
      </c>
      <c r="AA52" s="202">
        <v>11.33</v>
      </c>
      <c r="AB52" s="202">
        <v>0</v>
      </c>
      <c r="AC52" s="202">
        <v>2.69</v>
      </c>
      <c r="AD52" s="202">
        <v>12.28</v>
      </c>
      <c r="AE52" s="202">
        <v>0</v>
      </c>
      <c r="AF52" s="202">
        <v>0</v>
      </c>
      <c r="AG52" s="202">
        <v>19.86</v>
      </c>
      <c r="AH52" s="202">
        <v>0</v>
      </c>
      <c r="AI52" s="202">
        <v>3.21</v>
      </c>
      <c r="AJ52" s="202">
        <v>0</v>
      </c>
      <c r="AK52" s="202">
        <v>10.74</v>
      </c>
      <c r="AL52" s="202">
        <v>0</v>
      </c>
      <c r="AM52" s="202">
        <v>0</v>
      </c>
      <c r="AN52" s="202">
        <v>0</v>
      </c>
      <c r="AO52" s="202">
        <v>169.2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9.8699999999999992</v>
      </c>
      <c r="E53" s="202">
        <v>0</v>
      </c>
      <c r="F53" s="202">
        <v>0</v>
      </c>
      <c r="G53" s="202">
        <v>16.55</v>
      </c>
      <c r="H53" s="202">
        <v>0</v>
      </c>
      <c r="I53" s="202">
        <v>0</v>
      </c>
      <c r="J53" s="202">
        <v>15.59</v>
      </c>
      <c r="K53" s="202">
        <v>77.37</v>
      </c>
      <c r="L53" s="202">
        <v>31.83</v>
      </c>
      <c r="M53" s="202">
        <v>0</v>
      </c>
      <c r="N53" s="202">
        <v>1.06</v>
      </c>
      <c r="O53" s="202">
        <v>1.81</v>
      </c>
      <c r="P53" s="202">
        <v>2.46</v>
      </c>
      <c r="Q53" s="202">
        <v>2.65</v>
      </c>
      <c r="R53" s="202">
        <v>4.9800000000000004</v>
      </c>
      <c r="S53" s="202">
        <v>2.85</v>
      </c>
      <c r="T53" s="202">
        <v>0</v>
      </c>
      <c r="U53" s="202">
        <v>0</v>
      </c>
      <c r="V53" s="202">
        <v>0</v>
      </c>
      <c r="W53" s="202">
        <v>0.42</v>
      </c>
      <c r="X53" s="202">
        <v>1.33</v>
      </c>
      <c r="Y53" s="202">
        <v>0</v>
      </c>
      <c r="Z53" s="202">
        <v>1.7</v>
      </c>
      <c r="AA53" s="202">
        <v>11.33</v>
      </c>
      <c r="AB53" s="202">
        <v>0</v>
      </c>
      <c r="AC53" s="202">
        <v>2.69</v>
      </c>
      <c r="AD53" s="202">
        <v>12.28</v>
      </c>
      <c r="AE53" s="202">
        <v>0</v>
      </c>
      <c r="AF53" s="202">
        <v>0</v>
      </c>
      <c r="AG53" s="202">
        <v>19.86</v>
      </c>
      <c r="AH53" s="202">
        <v>0</v>
      </c>
      <c r="AI53" s="202">
        <v>3.21</v>
      </c>
      <c r="AJ53" s="202">
        <v>0</v>
      </c>
      <c r="AK53" s="202">
        <v>12.6</v>
      </c>
      <c r="AL53" s="202">
        <v>0</v>
      </c>
      <c r="AM53" s="202">
        <v>0</v>
      </c>
      <c r="AN53" s="202">
        <v>0</v>
      </c>
      <c r="AO53" s="202">
        <v>169.2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9.8699999999999992</v>
      </c>
      <c r="E54" s="202">
        <v>0</v>
      </c>
      <c r="F54" s="202">
        <v>0</v>
      </c>
      <c r="G54" s="202">
        <v>16.55</v>
      </c>
      <c r="H54" s="202">
        <v>0</v>
      </c>
      <c r="I54" s="202">
        <v>0</v>
      </c>
      <c r="J54" s="202">
        <v>15.59</v>
      </c>
      <c r="K54" s="202">
        <v>77.37</v>
      </c>
      <c r="L54" s="202">
        <v>31.83</v>
      </c>
      <c r="M54" s="202">
        <v>0</v>
      </c>
      <c r="N54" s="202">
        <v>1.06</v>
      </c>
      <c r="O54" s="202">
        <v>1.78</v>
      </c>
      <c r="P54" s="202">
        <v>2.4300000000000002</v>
      </c>
      <c r="Q54" s="202">
        <v>2.65</v>
      </c>
      <c r="R54" s="202">
        <v>4.9800000000000004</v>
      </c>
      <c r="S54" s="202">
        <v>2.85</v>
      </c>
      <c r="T54" s="202">
        <v>0</v>
      </c>
      <c r="U54" s="202">
        <v>-17.7</v>
      </c>
      <c r="V54" s="202">
        <v>0</v>
      </c>
      <c r="W54" s="202">
        <v>0.42</v>
      </c>
      <c r="X54" s="202">
        <v>1.33</v>
      </c>
      <c r="Y54" s="202">
        <v>0</v>
      </c>
      <c r="Z54" s="202">
        <v>1.7</v>
      </c>
      <c r="AA54" s="202">
        <v>11.33</v>
      </c>
      <c r="AB54" s="202">
        <v>0</v>
      </c>
      <c r="AC54" s="202">
        <v>2.69</v>
      </c>
      <c r="AD54" s="202">
        <v>12.28</v>
      </c>
      <c r="AE54" s="202">
        <v>0</v>
      </c>
      <c r="AF54" s="202">
        <v>0</v>
      </c>
      <c r="AG54" s="202">
        <v>20.02</v>
      </c>
      <c r="AH54" s="202">
        <v>0</v>
      </c>
      <c r="AI54" s="202">
        <v>3.21</v>
      </c>
      <c r="AJ54" s="202">
        <v>0</v>
      </c>
      <c r="AK54" s="202">
        <v>12.6</v>
      </c>
      <c r="AL54" s="202">
        <v>0</v>
      </c>
      <c r="AM54" s="202">
        <v>0</v>
      </c>
      <c r="AN54" s="202">
        <v>0</v>
      </c>
      <c r="AO54" s="202">
        <v>169.2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9.8699999999999992</v>
      </c>
      <c r="E55" s="202">
        <v>0</v>
      </c>
      <c r="F55" s="202">
        <v>0</v>
      </c>
      <c r="G55" s="202">
        <v>16.55</v>
      </c>
      <c r="H55" s="202">
        <v>0</v>
      </c>
      <c r="I55" s="202">
        <v>0</v>
      </c>
      <c r="J55" s="202">
        <v>15.59</v>
      </c>
      <c r="K55" s="202">
        <v>77.37</v>
      </c>
      <c r="L55" s="202">
        <v>31.83</v>
      </c>
      <c r="M55" s="202">
        <v>0</v>
      </c>
      <c r="N55" s="202">
        <v>1.06</v>
      </c>
      <c r="O55" s="202">
        <v>1.77</v>
      </c>
      <c r="P55" s="202">
        <v>2.42</v>
      </c>
      <c r="Q55" s="202">
        <v>2.65</v>
      </c>
      <c r="R55" s="202">
        <v>4.9800000000000004</v>
      </c>
      <c r="S55" s="202">
        <v>2.85</v>
      </c>
      <c r="T55" s="202">
        <v>0</v>
      </c>
      <c r="U55" s="202">
        <v>-24.19</v>
      </c>
      <c r="V55" s="202">
        <v>0</v>
      </c>
      <c r="W55" s="202">
        <v>0.42</v>
      </c>
      <c r="X55" s="202">
        <v>1.33</v>
      </c>
      <c r="Y55" s="202">
        <v>0</v>
      </c>
      <c r="Z55" s="202">
        <v>1.7</v>
      </c>
      <c r="AA55" s="202">
        <v>11.33</v>
      </c>
      <c r="AB55" s="202">
        <v>0</v>
      </c>
      <c r="AC55" s="202">
        <v>2.69</v>
      </c>
      <c r="AD55" s="202">
        <v>12.28</v>
      </c>
      <c r="AE55" s="202">
        <v>0</v>
      </c>
      <c r="AF55" s="202">
        <v>0</v>
      </c>
      <c r="AG55" s="202">
        <v>20.02</v>
      </c>
      <c r="AH55" s="202">
        <v>0</v>
      </c>
      <c r="AI55" s="202">
        <v>3.21</v>
      </c>
      <c r="AJ55" s="202">
        <v>0</v>
      </c>
      <c r="AK55" s="202">
        <v>12.6</v>
      </c>
      <c r="AL55" s="202">
        <v>0</v>
      </c>
      <c r="AM55" s="202">
        <v>0</v>
      </c>
      <c r="AN55" s="202">
        <v>0</v>
      </c>
      <c r="AO55" s="202">
        <v>169.2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9.8699999999999992</v>
      </c>
      <c r="E56" s="202">
        <v>0</v>
      </c>
      <c r="F56" s="202">
        <v>0</v>
      </c>
      <c r="G56" s="202">
        <v>16.55</v>
      </c>
      <c r="H56" s="202">
        <v>0</v>
      </c>
      <c r="I56" s="202">
        <v>0</v>
      </c>
      <c r="J56" s="202">
        <v>15.59</v>
      </c>
      <c r="K56" s="202">
        <v>77.37</v>
      </c>
      <c r="L56" s="202">
        <v>31.83</v>
      </c>
      <c r="M56" s="202">
        <v>0</v>
      </c>
      <c r="N56" s="202">
        <v>1.07</v>
      </c>
      <c r="O56" s="202">
        <v>1.76</v>
      </c>
      <c r="P56" s="202">
        <v>2.4300000000000002</v>
      </c>
      <c r="Q56" s="202">
        <v>2.65</v>
      </c>
      <c r="R56" s="202">
        <v>4.9800000000000004</v>
      </c>
      <c r="S56" s="202">
        <v>2.85</v>
      </c>
      <c r="T56" s="202">
        <v>0</v>
      </c>
      <c r="U56" s="202">
        <v>-23.71</v>
      </c>
      <c r="V56" s="202">
        <v>0</v>
      </c>
      <c r="W56" s="202">
        <v>0.42</v>
      </c>
      <c r="X56" s="202">
        <v>1.33</v>
      </c>
      <c r="Y56" s="202">
        <v>0</v>
      </c>
      <c r="Z56" s="202">
        <v>1.25</v>
      </c>
      <c r="AA56" s="202">
        <v>11.33</v>
      </c>
      <c r="AB56" s="202">
        <v>0</v>
      </c>
      <c r="AC56" s="202">
        <v>2.69</v>
      </c>
      <c r="AD56" s="202">
        <v>12.28</v>
      </c>
      <c r="AE56" s="202">
        <v>0</v>
      </c>
      <c r="AF56" s="202">
        <v>0</v>
      </c>
      <c r="AG56" s="202">
        <v>20.02</v>
      </c>
      <c r="AH56" s="202">
        <v>0</v>
      </c>
      <c r="AI56" s="202">
        <v>3.21</v>
      </c>
      <c r="AJ56" s="202">
        <v>0</v>
      </c>
      <c r="AK56" s="202">
        <v>12.6</v>
      </c>
      <c r="AL56" s="202">
        <v>0</v>
      </c>
      <c r="AM56" s="202">
        <v>0</v>
      </c>
      <c r="AN56" s="202">
        <v>0</v>
      </c>
      <c r="AO56" s="202">
        <v>169.2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9.8699999999999992</v>
      </c>
      <c r="E57" s="202">
        <v>0</v>
      </c>
      <c r="F57" s="202">
        <v>0</v>
      </c>
      <c r="G57" s="202">
        <v>16.55</v>
      </c>
      <c r="H57" s="202">
        <v>0</v>
      </c>
      <c r="I57" s="202">
        <v>0</v>
      </c>
      <c r="J57" s="202">
        <v>15.59</v>
      </c>
      <c r="K57" s="202">
        <v>77.37</v>
      </c>
      <c r="L57" s="202">
        <v>31.83</v>
      </c>
      <c r="M57" s="202">
        <v>0</v>
      </c>
      <c r="N57" s="202">
        <v>1.07</v>
      </c>
      <c r="O57" s="202">
        <v>1.76</v>
      </c>
      <c r="P57" s="202">
        <v>2.44</v>
      </c>
      <c r="Q57" s="202">
        <v>2.65</v>
      </c>
      <c r="R57" s="202">
        <v>4.9800000000000004</v>
      </c>
      <c r="S57" s="202">
        <v>2.85</v>
      </c>
      <c r="T57" s="202">
        <v>0</v>
      </c>
      <c r="U57" s="202">
        <v>-18.96</v>
      </c>
      <c r="V57" s="202">
        <v>0.11</v>
      </c>
      <c r="W57" s="202">
        <v>0.42</v>
      </c>
      <c r="X57" s="202">
        <v>1.33</v>
      </c>
      <c r="Y57" s="202">
        <v>0</v>
      </c>
      <c r="Z57" s="202">
        <v>1.25</v>
      </c>
      <c r="AA57" s="202">
        <v>11.33</v>
      </c>
      <c r="AB57" s="202">
        <v>0</v>
      </c>
      <c r="AC57" s="202">
        <v>2.69</v>
      </c>
      <c r="AD57" s="202">
        <v>12.28</v>
      </c>
      <c r="AE57" s="202">
        <v>0</v>
      </c>
      <c r="AF57" s="202">
        <v>0</v>
      </c>
      <c r="AG57" s="202">
        <v>20.02</v>
      </c>
      <c r="AH57" s="202">
        <v>0</v>
      </c>
      <c r="AI57" s="202">
        <v>3.21</v>
      </c>
      <c r="AJ57" s="202">
        <v>0</v>
      </c>
      <c r="AK57" s="202">
        <v>10.74</v>
      </c>
      <c r="AL57" s="202">
        <v>0</v>
      </c>
      <c r="AM57" s="202">
        <v>0</v>
      </c>
      <c r="AN57" s="202">
        <v>0</v>
      </c>
      <c r="AO57" s="202">
        <v>169.2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9.8699999999999992</v>
      </c>
      <c r="E58" s="202">
        <v>0</v>
      </c>
      <c r="F58" s="202">
        <v>0</v>
      </c>
      <c r="G58" s="202">
        <v>16.55</v>
      </c>
      <c r="H58" s="202">
        <v>0</v>
      </c>
      <c r="I58" s="202">
        <v>0</v>
      </c>
      <c r="J58" s="202">
        <v>15.59</v>
      </c>
      <c r="K58" s="202">
        <v>77.37</v>
      </c>
      <c r="L58" s="202">
        <v>31.83</v>
      </c>
      <c r="M58" s="202">
        <v>0</v>
      </c>
      <c r="N58" s="202">
        <v>1.06</v>
      </c>
      <c r="O58" s="202">
        <v>1.76</v>
      </c>
      <c r="P58" s="202">
        <v>2.4300000000000002</v>
      </c>
      <c r="Q58" s="202">
        <v>2.65</v>
      </c>
      <c r="R58" s="202">
        <v>4.9800000000000004</v>
      </c>
      <c r="S58" s="202">
        <v>2.85</v>
      </c>
      <c r="T58" s="202">
        <v>0</v>
      </c>
      <c r="U58" s="202">
        <v>0</v>
      </c>
      <c r="V58" s="202">
        <v>0.11</v>
      </c>
      <c r="W58" s="202">
        <v>0.42</v>
      </c>
      <c r="X58" s="202">
        <v>1.33</v>
      </c>
      <c r="Y58" s="202">
        <v>0</v>
      </c>
      <c r="Z58" s="202">
        <v>1.25</v>
      </c>
      <c r="AA58" s="202">
        <v>11.33</v>
      </c>
      <c r="AB58" s="202">
        <v>0</v>
      </c>
      <c r="AC58" s="202">
        <v>2.69</v>
      </c>
      <c r="AD58" s="202">
        <v>12.28</v>
      </c>
      <c r="AE58" s="202">
        <v>0</v>
      </c>
      <c r="AF58" s="202">
        <v>0</v>
      </c>
      <c r="AG58" s="202">
        <v>20.02</v>
      </c>
      <c r="AH58" s="202">
        <v>0</v>
      </c>
      <c r="AI58" s="202">
        <v>3.21</v>
      </c>
      <c r="AJ58" s="202">
        <v>0</v>
      </c>
      <c r="AK58" s="202">
        <v>10.74</v>
      </c>
      <c r="AL58" s="202">
        <v>0</v>
      </c>
      <c r="AM58" s="202">
        <v>0</v>
      </c>
      <c r="AN58" s="202">
        <v>0</v>
      </c>
      <c r="AO58" s="202">
        <v>169.2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9.8699999999999992</v>
      </c>
      <c r="E59" s="202">
        <v>0</v>
      </c>
      <c r="F59" s="202">
        <v>0</v>
      </c>
      <c r="G59" s="202">
        <v>16.55</v>
      </c>
      <c r="H59" s="202">
        <v>0</v>
      </c>
      <c r="I59" s="202">
        <v>0</v>
      </c>
      <c r="J59" s="202">
        <v>15.59</v>
      </c>
      <c r="K59" s="202">
        <v>77.37</v>
      </c>
      <c r="L59" s="202">
        <v>31.83</v>
      </c>
      <c r="M59" s="202">
        <v>0</v>
      </c>
      <c r="N59" s="202">
        <v>1.05</v>
      </c>
      <c r="O59" s="202">
        <v>1.74</v>
      </c>
      <c r="P59" s="202">
        <v>2.42</v>
      </c>
      <c r="Q59" s="202">
        <v>2.65</v>
      </c>
      <c r="R59" s="202">
        <v>4.9800000000000004</v>
      </c>
      <c r="S59" s="202">
        <v>2.85</v>
      </c>
      <c r="T59" s="202">
        <v>0</v>
      </c>
      <c r="U59" s="202">
        <v>0</v>
      </c>
      <c r="V59" s="202">
        <v>0.11</v>
      </c>
      <c r="W59" s="202">
        <v>0.42</v>
      </c>
      <c r="X59" s="202">
        <v>1.33</v>
      </c>
      <c r="Y59" s="202">
        <v>0</v>
      </c>
      <c r="Z59" s="202">
        <v>1.25</v>
      </c>
      <c r="AA59" s="202">
        <v>11.33</v>
      </c>
      <c r="AB59" s="202">
        <v>0</v>
      </c>
      <c r="AC59" s="202">
        <v>2.87</v>
      </c>
      <c r="AD59" s="202">
        <v>12.28</v>
      </c>
      <c r="AE59" s="202">
        <v>0</v>
      </c>
      <c r="AF59" s="202">
        <v>0</v>
      </c>
      <c r="AG59" s="202">
        <v>20.02</v>
      </c>
      <c r="AH59" s="202">
        <v>0</v>
      </c>
      <c r="AI59" s="202">
        <v>3.21</v>
      </c>
      <c r="AJ59" s="202">
        <v>0</v>
      </c>
      <c r="AK59" s="202">
        <v>10.74</v>
      </c>
      <c r="AL59" s="202">
        <v>0</v>
      </c>
      <c r="AM59" s="202">
        <v>0</v>
      </c>
      <c r="AN59" s="202">
        <v>0</v>
      </c>
      <c r="AO59" s="202">
        <v>169.2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9.8699999999999992</v>
      </c>
      <c r="E60" s="202">
        <v>0</v>
      </c>
      <c r="F60" s="202">
        <v>0</v>
      </c>
      <c r="G60" s="202">
        <v>16.55</v>
      </c>
      <c r="H60" s="202">
        <v>0</v>
      </c>
      <c r="I60" s="202">
        <v>0</v>
      </c>
      <c r="J60" s="202">
        <v>15.59</v>
      </c>
      <c r="K60" s="202">
        <v>77.37</v>
      </c>
      <c r="L60" s="202">
        <v>31.83</v>
      </c>
      <c r="M60" s="202">
        <v>0</v>
      </c>
      <c r="N60" s="202">
        <v>1.05</v>
      </c>
      <c r="O60" s="202">
        <v>1.75</v>
      </c>
      <c r="P60" s="202">
        <v>2.39</v>
      </c>
      <c r="Q60" s="202">
        <v>2.65</v>
      </c>
      <c r="R60" s="202">
        <v>4.9800000000000004</v>
      </c>
      <c r="S60" s="202">
        <v>2.85</v>
      </c>
      <c r="T60" s="202">
        <v>0</v>
      </c>
      <c r="U60" s="202">
        <v>0</v>
      </c>
      <c r="V60" s="202">
        <v>0.11</v>
      </c>
      <c r="W60" s="202">
        <v>0.42</v>
      </c>
      <c r="X60" s="202">
        <v>1.33</v>
      </c>
      <c r="Y60" s="202">
        <v>0</v>
      </c>
      <c r="Z60" s="202">
        <v>1.25</v>
      </c>
      <c r="AA60" s="202">
        <v>11.33</v>
      </c>
      <c r="AB60" s="202">
        <v>0</v>
      </c>
      <c r="AC60" s="202">
        <v>2.87</v>
      </c>
      <c r="AD60" s="202">
        <v>12.28</v>
      </c>
      <c r="AE60" s="202">
        <v>0</v>
      </c>
      <c r="AF60" s="202">
        <v>0</v>
      </c>
      <c r="AG60" s="202">
        <v>20.02</v>
      </c>
      <c r="AH60" s="202">
        <v>0</v>
      </c>
      <c r="AI60" s="202">
        <v>3.21</v>
      </c>
      <c r="AJ60" s="202">
        <v>0</v>
      </c>
      <c r="AK60" s="202">
        <v>10.74</v>
      </c>
      <c r="AL60" s="202">
        <v>0</v>
      </c>
      <c r="AM60" s="202">
        <v>0</v>
      </c>
      <c r="AN60" s="202">
        <v>0</v>
      </c>
      <c r="AO60" s="202">
        <v>169.2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9.8699999999999992</v>
      </c>
      <c r="E61" s="202">
        <v>0</v>
      </c>
      <c r="F61" s="202">
        <v>0</v>
      </c>
      <c r="G61" s="202">
        <v>16.55</v>
      </c>
      <c r="H61" s="202">
        <v>0</v>
      </c>
      <c r="I61" s="202">
        <v>0</v>
      </c>
      <c r="J61" s="202">
        <v>15.59</v>
      </c>
      <c r="K61" s="202">
        <v>79.73</v>
      </c>
      <c r="L61" s="202">
        <v>33.020000000000003</v>
      </c>
      <c r="M61" s="202">
        <v>0</v>
      </c>
      <c r="N61" s="202">
        <v>1.04</v>
      </c>
      <c r="O61" s="202">
        <v>1.74</v>
      </c>
      <c r="P61" s="202">
        <v>2.41</v>
      </c>
      <c r="Q61" s="202">
        <v>2.65</v>
      </c>
      <c r="R61" s="202">
        <v>4.9800000000000004</v>
      </c>
      <c r="S61" s="202">
        <v>2.85</v>
      </c>
      <c r="T61" s="202">
        <v>0</v>
      </c>
      <c r="U61" s="202">
        <v>0</v>
      </c>
      <c r="V61" s="202">
        <v>0.11</v>
      </c>
      <c r="W61" s="202">
        <v>0.42</v>
      </c>
      <c r="X61" s="202">
        <v>1.33</v>
      </c>
      <c r="Y61" s="202">
        <v>0</v>
      </c>
      <c r="Z61" s="202">
        <v>1.25</v>
      </c>
      <c r="AA61" s="202">
        <v>11.33</v>
      </c>
      <c r="AB61" s="202">
        <v>0</v>
      </c>
      <c r="AC61" s="202">
        <v>2.87</v>
      </c>
      <c r="AD61" s="202">
        <v>12.28</v>
      </c>
      <c r="AE61" s="202">
        <v>0</v>
      </c>
      <c r="AF61" s="202">
        <v>0</v>
      </c>
      <c r="AG61" s="202">
        <v>20.02</v>
      </c>
      <c r="AH61" s="202">
        <v>0</v>
      </c>
      <c r="AI61" s="202">
        <v>3.21</v>
      </c>
      <c r="AJ61" s="202">
        <v>0</v>
      </c>
      <c r="AK61" s="202">
        <v>10.74</v>
      </c>
      <c r="AL61" s="202">
        <v>0</v>
      </c>
      <c r="AM61" s="202">
        <v>0</v>
      </c>
      <c r="AN61" s="202">
        <v>0</v>
      </c>
      <c r="AO61" s="202">
        <v>169.2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9.8699999999999992</v>
      </c>
      <c r="E62" s="202">
        <v>0</v>
      </c>
      <c r="F62" s="202">
        <v>0</v>
      </c>
      <c r="G62" s="202">
        <v>16.55</v>
      </c>
      <c r="H62" s="202">
        <v>0</v>
      </c>
      <c r="I62" s="202">
        <v>0</v>
      </c>
      <c r="J62" s="202">
        <v>15.59</v>
      </c>
      <c r="K62" s="202">
        <v>79.73</v>
      </c>
      <c r="L62" s="202">
        <v>7.71</v>
      </c>
      <c r="M62" s="202">
        <v>0</v>
      </c>
      <c r="N62" s="202">
        <v>1.04</v>
      </c>
      <c r="O62" s="202">
        <v>1.75</v>
      </c>
      <c r="P62" s="202">
        <v>2.38</v>
      </c>
      <c r="Q62" s="202">
        <v>2.65</v>
      </c>
      <c r="R62" s="202">
        <v>4.9800000000000004</v>
      </c>
      <c r="S62" s="202">
        <v>2.85</v>
      </c>
      <c r="T62" s="202">
        <v>0</v>
      </c>
      <c r="U62" s="202">
        <v>0</v>
      </c>
      <c r="V62" s="202">
        <v>0.11</v>
      </c>
      <c r="W62" s="202">
        <v>0.42</v>
      </c>
      <c r="X62" s="202">
        <v>1.33</v>
      </c>
      <c r="Y62" s="202">
        <v>0</v>
      </c>
      <c r="Z62" s="202">
        <v>1.25</v>
      </c>
      <c r="AA62" s="202">
        <v>11.33</v>
      </c>
      <c r="AB62" s="202">
        <v>0</v>
      </c>
      <c r="AC62" s="202">
        <v>2.87</v>
      </c>
      <c r="AD62" s="202">
        <v>12.28</v>
      </c>
      <c r="AE62" s="202">
        <v>0</v>
      </c>
      <c r="AF62" s="202">
        <v>0</v>
      </c>
      <c r="AG62" s="202">
        <v>20.02</v>
      </c>
      <c r="AH62" s="202">
        <v>0</v>
      </c>
      <c r="AI62" s="202">
        <v>3.21</v>
      </c>
      <c r="AJ62" s="202">
        <v>0</v>
      </c>
      <c r="AK62" s="202">
        <v>10.74</v>
      </c>
      <c r="AL62" s="202">
        <v>0</v>
      </c>
      <c r="AM62" s="202">
        <v>0</v>
      </c>
      <c r="AN62" s="202">
        <v>0</v>
      </c>
      <c r="AO62" s="202">
        <v>169.2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9.8699999999999992</v>
      </c>
      <c r="E63" s="202">
        <v>0</v>
      </c>
      <c r="F63" s="202">
        <v>0</v>
      </c>
      <c r="G63" s="202">
        <v>16.55</v>
      </c>
      <c r="H63" s="202">
        <v>0</v>
      </c>
      <c r="I63" s="202">
        <v>0</v>
      </c>
      <c r="J63" s="202">
        <v>15.87</v>
      </c>
      <c r="K63" s="202">
        <v>79.73</v>
      </c>
      <c r="L63" s="202">
        <v>2.3199999999999998</v>
      </c>
      <c r="M63" s="202">
        <v>0</v>
      </c>
      <c r="N63" s="202">
        <v>1.07</v>
      </c>
      <c r="O63" s="202">
        <v>1.78</v>
      </c>
      <c r="P63" s="202">
        <v>2.4500000000000002</v>
      </c>
      <c r="Q63" s="202">
        <v>0.23</v>
      </c>
      <c r="R63" s="202">
        <v>0.45</v>
      </c>
      <c r="S63" s="202">
        <v>0.28000000000000003</v>
      </c>
      <c r="T63" s="202">
        <v>0</v>
      </c>
      <c r="U63" s="202">
        <v>0</v>
      </c>
      <c r="V63" s="202">
        <v>0.11</v>
      </c>
      <c r="W63" s="202">
        <v>0.42</v>
      </c>
      <c r="X63" s="202">
        <v>1.33</v>
      </c>
      <c r="Y63" s="202">
        <v>0</v>
      </c>
      <c r="Z63" s="202">
        <v>1.25</v>
      </c>
      <c r="AA63" s="202">
        <v>11.33</v>
      </c>
      <c r="AB63" s="202">
        <v>0</v>
      </c>
      <c r="AC63" s="202">
        <v>2.87</v>
      </c>
      <c r="AD63" s="202">
        <v>12.28</v>
      </c>
      <c r="AE63" s="202">
        <v>0</v>
      </c>
      <c r="AF63" s="202">
        <v>0</v>
      </c>
      <c r="AG63" s="202">
        <v>20.02</v>
      </c>
      <c r="AH63" s="202">
        <v>0</v>
      </c>
      <c r="AI63" s="202">
        <v>3.21</v>
      </c>
      <c r="AJ63" s="202">
        <v>0</v>
      </c>
      <c r="AK63" s="202">
        <v>10.74</v>
      </c>
      <c r="AL63" s="202">
        <v>0</v>
      </c>
      <c r="AM63" s="202">
        <v>0</v>
      </c>
      <c r="AN63" s="202">
        <v>0</v>
      </c>
      <c r="AO63" s="202">
        <v>169.2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9.8699999999999992</v>
      </c>
      <c r="E64" s="202">
        <v>0</v>
      </c>
      <c r="F64" s="202">
        <v>0</v>
      </c>
      <c r="G64" s="202">
        <v>16.55</v>
      </c>
      <c r="H64" s="202">
        <v>0</v>
      </c>
      <c r="I64" s="202">
        <v>0</v>
      </c>
      <c r="J64" s="202">
        <v>15.59</v>
      </c>
      <c r="K64" s="202">
        <v>79.73</v>
      </c>
      <c r="L64" s="202">
        <v>2.3199999999999998</v>
      </c>
      <c r="M64" s="202">
        <v>0</v>
      </c>
      <c r="N64" s="202">
        <v>1.06</v>
      </c>
      <c r="O64" s="202">
        <v>1.79</v>
      </c>
      <c r="P64" s="202">
        <v>2.4500000000000002</v>
      </c>
      <c r="Q64" s="202">
        <v>0.2</v>
      </c>
      <c r="R64" s="202">
        <v>0.38</v>
      </c>
      <c r="S64" s="202">
        <v>0.24</v>
      </c>
      <c r="T64" s="202">
        <v>0</v>
      </c>
      <c r="U64" s="202">
        <v>0</v>
      </c>
      <c r="V64" s="202">
        <v>0.11</v>
      </c>
      <c r="W64" s="202">
        <v>0.42</v>
      </c>
      <c r="X64" s="202">
        <v>1.33</v>
      </c>
      <c r="Y64" s="202">
        <v>0</v>
      </c>
      <c r="Z64" s="202">
        <v>1.25</v>
      </c>
      <c r="AA64" s="202">
        <v>11.33</v>
      </c>
      <c r="AB64" s="202">
        <v>0</v>
      </c>
      <c r="AC64" s="202">
        <v>2.69</v>
      </c>
      <c r="AD64" s="202">
        <v>12.28</v>
      </c>
      <c r="AE64" s="202">
        <v>0</v>
      </c>
      <c r="AF64" s="202">
        <v>0</v>
      </c>
      <c r="AG64" s="202">
        <v>20.74</v>
      </c>
      <c r="AH64" s="202">
        <v>0</v>
      </c>
      <c r="AI64" s="202">
        <v>3.21</v>
      </c>
      <c r="AJ64" s="202">
        <v>0</v>
      </c>
      <c r="AK64" s="202">
        <v>10.74</v>
      </c>
      <c r="AL64" s="202">
        <v>0</v>
      </c>
      <c r="AM64" s="202">
        <v>0</v>
      </c>
      <c r="AN64" s="202">
        <v>0</v>
      </c>
      <c r="AO64" s="202">
        <v>169.2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9.8699999999999992</v>
      </c>
      <c r="E65" s="202">
        <v>0</v>
      </c>
      <c r="F65" s="202">
        <v>0</v>
      </c>
      <c r="G65" s="202">
        <v>16.55</v>
      </c>
      <c r="H65" s="202">
        <v>0</v>
      </c>
      <c r="I65" s="202">
        <v>0</v>
      </c>
      <c r="J65" s="202">
        <v>15.59</v>
      </c>
      <c r="K65" s="202">
        <v>60</v>
      </c>
      <c r="L65" s="202">
        <v>2.3199999999999998</v>
      </c>
      <c r="M65" s="202">
        <v>0</v>
      </c>
      <c r="N65" s="202">
        <v>1.06</v>
      </c>
      <c r="O65" s="202">
        <v>1.79</v>
      </c>
      <c r="P65" s="202">
        <v>2.4500000000000002</v>
      </c>
      <c r="Q65" s="202">
        <v>0.2</v>
      </c>
      <c r="R65" s="202">
        <v>0.38</v>
      </c>
      <c r="S65" s="202">
        <v>0.24</v>
      </c>
      <c r="T65" s="202">
        <v>0</v>
      </c>
      <c r="U65" s="202">
        <v>0</v>
      </c>
      <c r="V65" s="202">
        <v>0.11</v>
      </c>
      <c r="W65" s="202">
        <v>0.42</v>
      </c>
      <c r="X65" s="202">
        <v>1.33</v>
      </c>
      <c r="Y65" s="202">
        <v>0</v>
      </c>
      <c r="Z65" s="202">
        <v>1.25</v>
      </c>
      <c r="AA65" s="202">
        <v>11.33</v>
      </c>
      <c r="AB65" s="202">
        <v>0</v>
      </c>
      <c r="AC65" s="202">
        <v>2.69</v>
      </c>
      <c r="AD65" s="202">
        <v>12.28</v>
      </c>
      <c r="AE65" s="202">
        <v>0</v>
      </c>
      <c r="AF65" s="202">
        <v>0</v>
      </c>
      <c r="AG65" s="202">
        <v>20.74</v>
      </c>
      <c r="AH65" s="202">
        <v>0</v>
      </c>
      <c r="AI65" s="202">
        <v>3.21</v>
      </c>
      <c r="AJ65" s="202">
        <v>0</v>
      </c>
      <c r="AK65" s="202">
        <v>10.74</v>
      </c>
      <c r="AL65" s="202">
        <v>0</v>
      </c>
      <c r="AM65" s="202">
        <v>0</v>
      </c>
      <c r="AN65" s="202">
        <v>0</v>
      </c>
      <c r="AO65" s="202">
        <v>169.2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9.8699999999999992</v>
      </c>
      <c r="E66" s="202">
        <v>0</v>
      </c>
      <c r="F66" s="202">
        <v>0</v>
      </c>
      <c r="G66" s="202">
        <v>16.55</v>
      </c>
      <c r="H66" s="202">
        <v>0</v>
      </c>
      <c r="I66" s="202">
        <v>0</v>
      </c>
      <c r="J66" s="202">
        <v>15.59</v>
      </c>
      <c r="K66" s="202">
        <v>40.71</v>
      </c>
      <c r="L66" s="202">
        <v>2.3199999999999998</v>
      </c>
      <c r="M66" s="202">
        <v>0</v>
      </c>
      <c r="N66" s="202">
        <v>1.06</v>
      </c>
      <c r="O66" s="202">
        <v>1.79</v>
      </c>
      <c r="P66" s="202">
        <v>2.4500000000000002</v>
      </c>
      <c r="Q66" s="202">
        <v>0.2</v>
      </c>
      <c r="R66" s="202">
        <v>0.38</v>
      </c>
      <c r="S66" s="202">
        <v>0.24</v>
      </c>
      <c r="T66" s="202">
        <v>0</v>
      </c>
      <c r="U66" s="202">
        <v>0</v>
      </c>
      <c r="V66" s="202">
        <v>0.11</v>
      </c>
      <c r="W66" s="202">
        <v>0.42</v>
      </c>
      <c r="X66" s="202">
        <v>1.33</v>
      </c>
      <c r="Y66" s="202">
        <v>0</v>
      </c>
      <c r="Z66" s="202">
        <v>1.25</v>
      </c>
      <c r="AA66" s="202">
        <v>0.81</v>
      </c>
      <c r="AB66" s="202">
        <v>0</v>
      </c>
      <c r="AC66" s="202">
        <v>2.69</v>
      </c>
      <c r="AD66" s="202">
        <v>12.28</v>
      </c>
      <c r="AE66" s="202">
        <v>0</v>
      </c>
      <c r="AF66" s="202">
        <v>0</v>
      </c>
      <c r="AG66" s="202">
        <v>21.39</v>
      </c>
      <c r="AH66" s="202">
        <v>0</v>
      </c>
      <c r="AI66" s="202">
        <v>3.21</v>
      </c>
      <c r="AJ66" s="202">
        <v>0</v>
      </c>
      <c r="AK66" s="202">
        <v>10.74</v>
      </c>
      <c r="AL66" s="202">
        <v>0</v>
      </c>
      <c r="AM66" s="202">
        <v>0</v>
      </c>
      <c r="AN66" s="202">
        <v>0</v>
      </c>
      <c r="AO66" s="202">
        <v>169.2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9.8699999999999992</v>
      </c>
      <c r="E67" s="202">
        <v>0</v>
      </c>
      <c r="F67" s="202">
        <v>0</v>
      </c>
      <c r="G67" s="202">
        <v>16.55</v>
      </c>
      <c r="H67" s="202">
        <v>0</v>
      </c>
      <c r="I67" s="202">
        <v>0</v>
      </c>
      <c r="J67" s="202">
        <v>15.87</v>
      </c>
      <c r="K67" s="202">
        <v>40.71</v>
      </c>
      <c r="L67" s="202">
        <v>2.31</v>
      </c>
      <c r="M67" s="202">
        <v>0</v>
      </c>
      <c r="N67" s="202">
        <v>1.06</v>
      </c>
      <c r="O67" s="202">
        <v>1.79</v>
      </c>
      <c r="P67" s="202">
        <v>2.4500000000000002</v>
      </c>
      <c r="Q67" s="202">
        <v>0.2</v>
      </c>
      <c r="R67" s="202">
        <v>0.38</v>
      </c>
      <c r="S67" s="202">
        <v>0.24</v>
      </c>
      <c r="T67" s="202">
        <v>0</v>
      </c>
      <c r="U67" s="202">
        <v>0</v>
      </c>
      <c r="V67" s="202">
        <v>0.11</v>
      </c>
      <c r="W67" s="202">
        <v>0.42</v>
      </c>
      <c r="X67" s="202">
        <v>1.33</v>
      </c>
      <c r="Y67" s="202">
        <v>0</v>
      </c>
      <c r="Z67" s="202">
        <v>1.25</v>
      </c>
      <c r="AA67" s="202">
        <v>0.81</v>
      </c>
      <c r="AB67" s="202">
        <v>0</v>
      </c>
      <c r="AC67" s="202">
        <v>2.69</v>
      </c>
      <c r="AD67" s="202">
        <v>12.28</v>
      </c>
      <c r="AE67" s="202">
        <v>0</v>
      </c>
      <c r="AF67" s="202">
        <v>0</v>
      </c>
      <c r="AG67" s="202">
        <v>21.39</v>
      </c>
      <c r="AH67" s="202">
        <v>0</v>
      </c>
      <c r="AI67" s="202">
        <v>3.21</v>
      </c>
      <c r="AJ67" s="202">
        <v>0</v>
      </c>
      <c r="AK67" s="202">
        <v>10.74</v>
      </c>
      <c r="AL67" s="202">
        <v>0</v>
      </c>
      <c r="AM67" s="202">
        <v>0</v>
      </c>
      <c r="AN67" s="202">
        <v>0</v>
      </c>
      <c r="AO67" s="202">
        <v>169.2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9.8699999999999992</v>
      </c>
      <c r="E68" s="202">
        <v>0</v>
      </c>
      <c r="F68" s="202">
        <v>0</v>
      </c>
      <c r="G68" s="202">
        <v>16.55</v>
      </c>
      <c r="H68" s="202">
        <v>0</v>
      </c>
      <c r="I68" s="202">
        <v>0</v>
      </c>
      <c r="J68" s="202">
        <v>15.31</v>
      </c>
      <c r="K68" s="202">
        <v>40.71</v>
      </c>
      <c r="L68" s="202">
        <v>2.31</v>
      </c>
      <c r="M68" s="202">
        <v>0</v>
      </c>
      <c r="N68" s="202">
        <v>1.06</v>
      </c>
      <c r="O68" s="202">
        <v>1.79</v>
      </c>
      <c r="P68" s="202">
        <v>2.4500000000000002</v>
      </c>
      <c r="Q68" s="202">
        <v>0.2</v>
      </c>
      <c r="R68" s="202">
        <v>0.38</v>
      </c>
      <c r="S68" s="202">
        <v>0.24</v>
      </c>
      <c r="T68" s="202">
        <v>0</v>
      </c>
      <c r="U68" s="202">
        <v>0</v>
      </c>
      <c r="V68" s="202">
        <v>0.11</v>
      </c>
      <c r="W68" s="202">
        <v>0.42</v>
      </c>
      <c r="X68" s="202">
        <v>1.33</v>
      </c>
      <c r="Y68" s="202">
        <v>0</v>
      </c>
      <c r="Z68" s="202">
        <v>1.25</v>
      </c>
      <c r="AA68" s="202">
        <v>0.81</v>
      </c>
      <c r="AB68" s="202">
        <v>0</v>
      </c>
      <c r="AC68" s="202">
        <v>2.69</v>
      </c>
      <c r="AD68" s="202">
        <v>12.28</v>
      </c>
      <c r="AE68" s="202">
        <v>0</v>
      </c>
      <c r="AF68" s="202">
        <v>0</v>
      </c>
      <c r="AG68" s="202">
        <v>21.39</v>
      </c>
      <c r="AH68" s="202">
        <v>0</v>
      </c>
      <c r="AI68" s="202">
        <v>3.21</v>
      </c>
      <c r="AJ68" s="202">
        <v>0</v>
      </c>
      <c r="AK68" s="202">
        <v>10.74</v>
      </c>
      <c r="AL68" s="202">
        <v>0</v>
      </c>
      <c r="AM68" s="202">
        <v>0</v>
      </c>
      <c r="AN68" s="202">
        <v>0</v>
      </c>
      <c r="AO68" s="202">
        <v>169.2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9.8699999999999992</v>
      </c>
      <c r="E69" s="202">
        <v>0</v>
      </c>
      <c r="F69" s="202">
        <v>0</v>
      </c>
      <c r="G69" s="202">
        <v>16.55</v>
      </c>
      <c r="H69" s="202">
        <v>0</v>
      </c>
      <c r="I69" s="202">
        <v>0</v>
      </c>
      <c r="J69" s="202">
        <v>15.59</v>
      </c>
      <c r="K69" s="202">
        <v>40.71</v>
      </c>
      <c r="L69" s="202">
        <v>2.31</v>
      </c>
      <c r="M69" s="202">
        <v>0</v>
      </c>
      <c r="N69" s="202">
        <v>1.06</v>
      </c>
      <c r="O69" s="202">
        <v>1.79</v>
      </c>
      <c r="P69" s="202">
        <v>2.4500000000000002</v>
      </c>
      <c r="Q69" s="202">
        <v>0.2</v>
      </c>
      <c r="R69" s="202">
        <v>0.38</v>
      </c>
      <c r="S69" s="202">
        <v>0.24</v>
      </c>
      <c r="T69" s="202">
        <v>0</v>
      </c>
      <c r="U69" s="202">
        <v>0</v>
      </c>
      <c r="V69" s="202">
        <v>0.11</v>
      </c>
      <c r="W69" s="202">
        <v>0.42</v>
      </c>
      <c r="X69" s="202">
        <v>1.33</v>
      </c>
      <c r="Y69" s="202">
        <v>0</v>
      </c>
      <c r="Z69" s="202">
        <v>1.25</v>
      </c>
      <c r="AA69" s="202">
        <v>0.81</v>
      </c>
      <c r="AB69" s="202">
        <v>0</v>
      </c>
      <c r="AC69" s="202">
        <v>2.69</v>
      </c>
      <c r="AD69" s="202">
        <v>12.28</v>
      </c>
      <c r="AE69" s="202">
        <v>0</v>
      </c>
      <c r="AF69" s="202">
        <v>0</v>
      </c>
      <c r="AG69" s="202">
        <v>21.39</v>
      </c>
      <c r="AH69" s="202">
        <v>0</v>
      </c>
      <c r="AI69" s="202">
        <v>3.21</v>
      </c>
      <c r="AJ69" s="202">
        <v>0</v>
      </c>
      <c r="AK69" s="202">
        <v>10.74</v>
      </c>
      <c r="AL69" s="202">
        <v>0</v>
      </c>
      <c r="AM69" s="202">
        <v>0</v>
      </c>
      <c r="AN69" s="202">
        <v>0</v>
      </c>
      <c r="AO69" s="202">
        <v>169.2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9.8699999999999992</v>
      </c>
      <c r="E70" s="202">
        <v>0</v>
      </c>
      <c r="F70" s="202">
        <v>0</v>
      </c>
      <c r="G70" s="202">
        <v>16.55</v>
      </c>
      <c r="H70" s="202">
        <v>0</v>
      </c>
      <c r="I70" s="202">
        <v>0</v>
      </c>
      <c r="J70" s="202">
        <v>15.59</v>
      </c>
      <c r="K70" s="202">
        <v>21.92</v>
      </c>
      <c r="L70" s="202">
        <v>2.31</v>
      </c>
      <c r="M70" s="202">
        <v>0</v>
      </c>
      <c r="N70" s="202">
        <v>1.06</v>
      </c>
      <c r="O70" s="202">
        <v>1.79</v>
      </c>
      <c r="P70" s="202">
        <v>2.4500000000000002</v>
      </c>
      <c r="Q70" s="202">
        <v>0.2</v>
      </c>
      <c r="R70" s="202">
        <v>0.38</v>
      </c>
      <c r="S70" s="202">
        <v>0.24</v>
      </c>
      <c r="T70" s="202">
        <v>0</v>
      </c>
      <c r="U70" s="202">
        <v>0</v>
      </c>
      <c r="V70" s="202">
        <v>0.11</v>
      </c>
      <c r="W70" s="202">
        <v>0.42</v>
      </c>
      <c r="X70" s="202">
        <v>1.33</v>
      </c>
      <c r="Y70" s="202">
        <v>0</v>
      </c>
      <c r="Z70" s="202">
        <v>1.25</v>
      </c>
      <c r="AA70" s="202">
        <v>0.81</v>
      </c>
      <c r="AB70" s="202">
        <v>0</v>
      </c>
      <c r="AC70" s="202">
        <v>2.69</v>
      </c>
      <c r="AD70" s="202">
        <v>12.28</v>
      </c>
      <c r="AE70" s="202">
        <v>0</v>
      </c>
      <c r="AF70" s="202">
        <v>0</v>
      </c>
      <c r="AG70" s="202">
        <v>20.02</v>
      </c>
      <c r="AH70" s="202">
        <v>0</v>
      </c>
      <c r="AI70" s="202">
        <v>3.21</v>
      </c>
      <c r="AJ70" s="202">
        <v>0</v>
      </c>
      <c r="AK70" s="202">
        <v>10.74</v>
      </c>
      <c r="AL70" s="202">
        <v>0</v>
      </c>
      <c r="AM70" s="202">
        <v>0</v>
      </c>
      <c r="AN70" s="202">
        <v>0</v>
      </c>
      <c r="AO70" s="202">
        <v>169.2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9.8699999999999992</v>
      </c>
      <c r="E71" s="202">
        <v>0</v>
      </c>
      <c r="F71" s="202">
        <v>0</v>
      </c>
      <c r="G71" s="202">
        <v>16.55</v>
      </c>
      <c r="H71" s="202">
        <v>0</v>
      </c>
      <c r="I71" s="202">
        <v>0</v>
      </c>
      <c r="J71" s="202">
        <v>15.59</v>
      </c>
      <c r="K71" s="202">
        <v>33.42</v>
      </c>
      <c r="L71" s="202">
        <v>2.31</v>
      </c>
      <c r="M71" s="202">
        <v>0</v>
      </c>
      <c r="N71" s="202">
        <v>1.06</v>
      </c>
      <c r="O71" s="202">
        <v>1.79</v>
      </c>
      <c r="P71" s="202">
        <v>2.4500000000000002</v>
      </c>
      <c r="Q71" s="202">
        <v>0.2</v>
      </c>
      <c r="R71" s="202">
        <v>0.38</v>
      </c>
      <c r="S71" s="202">
        <v>0.24</v>
      </c>
      <c r="T71" s="202">
        <v>0</v>
      </c>
      <c r="U71" s="202">
        <v>0</v>
      </c>
      <c r="V71" s="202">
        <v>0.11</v>
      </c>
      <c r="W71" s="202">
        <v>0.42</v>
      </c>
      <c r="X71" s="202">
        <v>1.33</v>
      </c>
      <c r="Y71" s="202">
        <v>0</v>
      </c>
      <c r="Z71" s="202">
        <v>1.25</v>
      </c>
      <c r="AA71" s="202">
        <v>0.81</v>
      </c>
      <c r="AB71" s="202">
        <v>0</v>
      </c>
      <c r="AC71" s="202">
        <v>2.69</v>
      </c>
      <c r="AD71" s="202">
        <v>12.28</v>
      </c>
      <c r="AE71" s="202">
        <v>0</v>
      </c>
      <c r="AF71" s="202">
        <v>0</v>
      </c>
      <c r="AG71" s="202">
        <v>20.02</v>
      </c>
      <c r="AH71" s="202">
        <v>0</v>
      </c>
      <c r="AI71" s="202">
        <v>3.21</v>
      </c>
      <c r="AJ71" s="202">
        <v>0</v>
      </c>
      <c r="AK71" s="202">
        <v>10.74</v>
      </c>
      <c r="AL71" s="202">
        <v>0</v>
      </c>
      <c r="AM71" s="202">
        <v>0</v>
      </c>
      <c r="AN71" s="202">
        <v>0</v>
      </c>
      <c r="AO71" s="202">
        <v>169.2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9.8699999999999992</v>
      </c>
      <c r="E72" s="202">
        <v>0</v>
      </c>
      <c r="F72" s="202">
        <v>0</v>
      </c>
      <c r="G72" s="202">
        <v>16.55</v>
      </c>
      <c r="H72" s="202">
        <v>0</v>
      </c>
      <c r="I72" s="202">
        <v>0</v>
      </c>
      <c r="J72" s="202">
        <v>15.59</v>
      </c>
      <c r="K72" s="202">
        <v>5.79</v>
      </c>
      <c r="L72" s="202">
        <v>2.31</v>
      </c>
      <c r="M72" s="202">
        <v>0</v>
      </c>
      <c r="N72" s="202">
        <v>1.06</v>
      </c>
      <c r="O72" s="202">
        <v>1.79</v>
      </c>
      <c r="P72" s="202">
        <v>2.4500000000000002</v>
      </c>
      <c r="Q72" s="202">
        <v>0.2</v>
      </c>
      <c r="R72" s="202">
        <v>0.38</v>
      </c>
      <c r="S72" s="202">
        <v>0.24</v>
      </c>
      <c r="T72" s="202">
        <v>0</v>
      </c>
      <c r="U72" s="202">
        <v>0</v>
      </c>
      <c r="V72" s="202">
        <v>0.11</v>
      </c>
      <c r="W72" s="202">
        <v>0.42</v>
      </c>
      <c r="X72" s="202">
        <v>1.33</v>
      </c>
      <c r="Y72" s="202">
        <v>0</v>
      </c>
      <c r="Z72" s="202">
        <v>1.25</v>
      </c>
      <c r="AA72" s="202">
        <v>0.81</v>
      </c>
      <c r="AB72" s="202">
        <v>0</v>
      </c>
      <c r="AC72" s="202">
        <v>2.87</v>
      </c>
      <c r="AD72" s="202">
        <v>12.28</v>
      </c>
      <c r="AE72" s="202">
        <v>0</v>
      </c>
      <c r="AF72" s="202">
        <v>0</v>
      </c>
      <c r="AG72" s="202">
        <v>20.02</v>
      </c>
      <c r="AH72" s="202">
        <v>0</v>
      </c>
      <c r="AI72" s="202">
        <v>3.21</v>
      </c>
      <c r="AJ72" s="202">
        <v>0</v>
      </c>
      <c r="AK72" s="202">
        <v>10.74</v>
      </c>
      <c r="AL72" s="202">
        <v>0</v>
      </c>
      <c r="AM72" s="202">
        <v>0</v>
      </c>
      <c r="AN72" s="202">
        <v>0</v>
      </c>
      <c r="AO72" s="202">
        <v>169.2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9.8699999999999992</v>
      </c>
      <c r="E73" s="202">
        <v>0</v>
      </c>
      <c r="F73" s="202">
        <v>0</v>
      </c>
      <c r="G73" s="202">
        <v>16.55</v>
      </c>
      <c r="H73" s="202">
        <v>0</v>
      </c>
      <c r="I73" s="202">
        <v>0</v>
      </c>
      <c r="J73" s="202">
        <v>15.59</v>
      </c>
      <c r="K73" s="202">
        <v>5.79</v>
      </c>
      <c r="L73" s="202">
        <v>2.3199999999999998</v>
      </c>
      <c r="M73" s="202">
        <v>0</v>
      </c>
      <c r="N73" s="202">
        <v>1.06</v>
      </c>
      <c r="O73" s="202">
        <v>1.79</v>
      </c>
      <c r="P73" s="202">
        <v>2.4500000000000002</v>
      </c>
      <c r="Q73" s="202">
        <v>0.2</v>
      </c>
      <c r="R73" s="202">
        <v>0.38</v>
      </c>
      <c r="S73" s="202">
        <v>0.24</v>
      </c>
      <c r="T73" s="202">
        <v>0</v>
      </c>
      <c r="U73" s="202">
        <v>0</v>
      </c>
      <c r="V73" s="202">
        <v>0.11</v>
      </c>
      <c r="W73" s="202">
        <v>0.42</v>
      </c>
      <c r="X73" s="202">
        <v>1.33</v>
      </c>
      <c r="Y73" s="202">
        <v>0</v>
      </c>
      <c r="Z73" s="202">
        <v>1.25</v>
      </c>
      <c r="AA73" s="202">
        <v>0.81</v>
      </c>
      <c r="AB73" s="202">
        <v>0</v>
      </c>
      <c r="AC73" s="202">
        <v>2.87</v>
      </c>
      <c r="AD73" s="202">
        <v>12.28</v>
      </c>
      <c r="AE73" s="202">
        <v>0</v>
      </c>
      <c r="AF73" s="202">
        <v>0</v>
      </c>
      <c r="AG73" s="202">
        <v>21.13</v>
      </c>
      <c r="AH73" s="202">
        <v>0</v>
      </c>
      <c r="AI73" s="202">
        <v>3.21</v>
      </c>
      <c r="AJ73" s="202">
        <v>0</v>
      </c>
      <c r="AK73" s="202">
        <v>2.6</v>
      </c>
      <c r="AL73" s="202">
        <v>0</v>
      </c>
      <c r="AM73" s="202">
        <v>0</v>
      </c>
      <c r="AN73" s="202">
        <v>0</v>
      </c>
      <c r="AO73" s="202">
        <v>169.2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9.8699999999999992</v>
      </c>
      <c r="E74" s="202">
        <v>0</v>
      </c>
      <c r="F74" s="202">
        <v>0</v>
      </c>
      <c r="G74" s="202">
        <v>16.55</v>
      </c>
      <c r="H74" s="202">
        <v>0</v>
      </c>
      <c r="I74" s="202">
        <v>0</v>
      </c>
      <c r="J74" s="202">
        <v>15.59</v>
      </c>
      <c r="K74" s="202">
        <v>5.79</v>
      </c>
      <c r="L74" s="202">
        <v>2.3199999999999998</v>
      </c>
      <c r="M74" s="202">
        <v>0</v>
      </c>
      <c r="N74" s="202">
        <v>1.06</v>
      </c>
      <c r="O74" s="202">
        <v>1.79</v>
      </c>
      <c r="P74" s="202">
        <v>2.4500000000000002</v>
      </c>
      <c r="Q74" s="202">
        <v>0.2</v>
      </c>
      <c r="R74" s="202">
        <v>0.38</v>
      </c>
      <c r="S74" s="202">
        <v>0.24</v>
      </c>
      <c r="T74" s="202">
        <v>0</v>
      </c>
      <c r="U74" s="202">
        <v>0</v>
      </c>
      <c r="V74" s="202">
        <v>0.11</v>
      </c>
      <c r="W74" s="202">
        <v>0.42</v>
      </c>
      <c r="X74" s="202">
        <v>1.33</v>
      </c>
      <c r="Y74" s="202">
        <v>0</v>
      </c>
      <c r="Z74" s="202">
        <v>1.25</v>
      </c>
      <c r="AA74" s="202">
        <v>0.81</v>
      </c>
      <c r="AB74" s="202">
        <v>0</v>
      </c>
      <c r="AC74" s="202">
        <v>2.87</v>
      </c>
      <c r="AD74" s="202">
        <v>12.28</v>
      </c>
      <c r="AE74" s="202">
        <v>0</v>
      </c>
      <c r="AF74" s="202">
        <v>0</v>
      </c>
      <c r="AG74" s="202">
        <v>21.13</v>
      </c>
      <c r="AH74" s="202">
        <v>0</v>
      </c>
      <c r="AI74" s="202">
        <v>3.21</v>
      </c>
      <c r="AJ74" s="202">
        <v>0</v>
      </c>
      <c r="AK74" s="202">
        <v>2.6</v>
      </c>
      <c r="AL74" s="202">
        <v>0</v>
      </c>
      <c r="AM74" s="202">
        <v>0</v>
      </c>
      <c r="AN74" s="202">
        <v>0</v>
      </c>
      <c r="AO74" s="202">
        <v>169.2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9.8699999999999992</v>
      </c>
      <c r="E75" s="202">
        <v>0</v>
      </c>
      <c r="F75" s="202">
        <v>0</v>
      </c>
      <c r="G75" s="202">
        <v>16.55</v>
      </c>
      <c r="H75" s="202">
        <v>0</v>
      </c>
      <c r="I75" s="202">
        <v>0</v>
      </c>
      <c r="J75" s="202">
        <v>15.59</v>
      </c>
      <c r="K75" s="202">
        <v>5.8</v>
      </c>
      <c r="L75" s="202">
        <v>2.3199999999999998</v>
      </c>
      <c r="M75" s="202">
        <v>0</v>
      </c>
      <c r="N75" s="202">
        <v>1.06</v>
      </c>
      <c r="O75" s="202">
        <v>1.79</v>
      </c>
      <c r="P75" s="202">
        <v>2.4500000000000002</v>
      </c>
      <c r="Q75" s="202">
        <v>0.2</v>
      </c>
      <c r="R75" s="202">
        <v>0.38</v>
      </c>
      <c r="S75" s="202">
        <v>0.24</v>
      </c>
      <c r="T75" s="202">
        <v>0</v>
      </c>
      <c r="U75" s="202">
        <v>0</v>
      </c>
      <c r="V75" s="202">
        <v>0.11</v>
      </c>
      <c r="W75" s="202">
        <v>0.42</v>
      </c>
      <c r="X75" s="202">
        <v>1.33</v>
      </c>
      <c r="Y75" s="202">
        <v>0</v>
      </c>
      <c r="Z75" s="202">
        <v>1.25</v>
      </c>
      <c r="AA75" s="202">
        <v>0.81</v>
      </c>
      <c r="AB75" s="202">
        <v>0</v>
      </c>
      <c r="AC75" s="202">
        <v>2.5099999999999998</v>
      </c>
      <c r="AD75" s="202">
        <v>12.28</v>
      </c>
      <c r="AE75" s="202">
        <v>0</v>
      </c>
      <c r="AF75" s="202">
        <v>0</v>
      </c>
      <c r="AG75" s="202">
        <v>21.13</v>
      </c>
      <c r="AH75" s="202">
        <v>0</v>
      </c>
      <c r="AI75" s="202">
        <v>3.21</v>
      </c>
      <c r="AJ75" s="202">
        <v>0</v>
      </c>
      <c r="AK75" s="202">
        <v>2.6</v>
      </c>
      <c r="AL75" s="202">
        <v>0</v>
      </c>
      <c r="AM75" s="202">
        <v>0</v>
      </c>
      <c r="AN75" s="202">
        <v>0</v>
      </c>
      <c r="AO75" s="202">
        <v>174.6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9.8699999999999992</v>
      </c>
      <c r="E76" s="202">
        <v>0</v>
      </c>
      <c r="F76" s="202">
        <v>0</v>
      </c>
      <c r="G76" s="202">
        <v>16.55</v>
      </c>
      <c r="H76" s="202">
        <v>0</v>
      </c>
      <c r="I76" s="202">
        <v>0</v>
      </c>
      <c r="J76" s="202">
        <v>15.59</v>
      </c>
      <c r="K76" s="202">
        <v>5.8</v>
      </c>
      <c r="L76" s="202">
        <v>2.3199999999999998</v>
      </c>
      <c r="M76" s="202">
        <v>0</v>
      </c>
      <c r="N76" s="202">
        <v>1.06</v>
      </c>
      <c r="O76" s="202">
        <v>1.79</v>
      </c>
      <c r="P76" s="202">
        <v>2.4500000000000002</v>
      </c>
      <c r="Q76" s="202">
        <v>0.2</v>
      </c>
      <c r="R76" s="202">
        <v>0.38</v>
      </c>
      <c r="S76" s="202">
        <v>0.24</v>
      </c>
      <c r="T76" s="202">
        <v>0</v>
      </c>
      <c r="U76" s="202">
        <v>0</v>
      </c>
      <c r="V76" s="202">
        <v>0.11</v>
      </c>
      <c r="W76" s="202">
        <v>0.42</v>
      </c>
      <c r="X76" s="202">
        <v>1.33</v>
      </c>
      <c r="Y76" s="202">
        <v>0</v>
      </c>
      <c r="Z76" s="202">
        <v>1.25</v>
      </c>
      <c r="AA76" s="202">
        <v>0.81</v>
      </c>
      <c r="AB76" s="202">
        <v>0</v>
      </c>
      <c r="AC76" s="202">
        <v>2.5099999999999998</v>
      </c>
      <c r="AD76" s="202">
        <v>12.28</v>
      </c>
      <c r="AE76" s="202">
        <v>0</v>
      </c>
      <c r="AF76" s="202">
        <v>0</v>
      </c>
      <c r="AG76" s="202">
        <v>21.13</v>
      </c>
      <c r="AH76" s="202">
        <v>0</v>
      </c>
      <c r="AI76" s="202">
        <v>3.21</v>
      </c>
      <c r="AJ76" s="202">
        <v>0</v>
      </c>
      <c r="AK76" s="202">
        <v>2.6</v>
      </c>
      <c r="AL76" s="202">
        <v>0</v>
      </c>
      <c r="AM76" s="202">
        <v>0</v>
      </c>
      <c r="AN76" s="202">
        <v>0</v>
      </c>
      <c r="AO76" s="202">
        <v>174.6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9.8699999999999992</v>
      </c>
      <c r="E77" s="202">
        <v>0</v>
      </c>
      <c r="F77" s="202">
        <v>0</v>
      </c>
      <c r="G77" s="202">
        <v>16.55</v>
      </c>
      <c r="H77" s="202">
        <v>0</v>
      </c>
      <c r="I77" s="202">
        <v>0</v>
      </c>
      <c r="J77" s="202">
        <v>15.59</v>
      </c>
      <c r="K77" s="202">
        <v>77.13</v>
      </c>
      <c r="L77" s="202">
        <v>2.3199999999999998</v>
      </c>
      <c r="M77" s="202">
        <v>0</v>
      </c>
      <c r="N77" s="202">
        <v>1.06</v>
      </c>
      <c r="O77" s="202">
        <v>1.79</v>
      </c>
      <c r="P77" s="202">
        <v>2.4500000000000002</v>
      </c>
      <c r="Q77" s="202">
        <v>0.2</v>
      </c>
      <c r="R77" s="202">
        <v>0.38</v>
      </c>
      <c r="S77" s="202">
        <v>0.24</v>
      </c>
      <c r="T77" s="202">
        <v>0</v>
      </c>
      <c r="U77" s="202">
        <v>0</v>
      </c>
      <c r="V77" s="202">
        <v>0.09</v>
      </c>
      <c r="W77" s="202">
        <v>0.42</v>
      </c>
      <c r="X77" s="202">
        <v>1.33</v>
      </c>
      <c r="Y77" s="202">
        <v>0</v>
      </c>
      <c r="Z77" s="202">
        <v>1.25</v>
      </c>
      <c r="AA77" s="202">
        <v>0.81</v>
      </c>
      <c r="AB77" s="202">
        <v>0</v>
      </c>
      <c r="AC77" s="202">
        <v>2.5099999999999998</v>
      </c>
      <c r="AD77" s="202">
        <v>12.28</v>
      </c>
      <c r="AE77" s="202">
        <v>0</v>
      </c>
      <c r="AF77" s="202">
        <v>0</v>
      </c>
      <c r="AG77" s="202">
        <v>21.13</v>
      </c>
      <c r="AH77" s="202">
        <v>0</v>
      </c>
      <c r="AI77" s="202">
        <v>3.21</v>
      </c>
      <c r="AJ77" s="202">
        <v>0</v>
      </c>
      <c r="AK77" s="202">
        <v>2.6</v>
      </c>
      <c r="AL77" s="202">
        <v>0</v>
      </c>
      <c r="AM77" s="202">
        <v>0</v>
      </c>
      <c r="AN77" s="202">
        <v>0</v>
      </c>
      <c r="AO77" s="202">
        <v>174.6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9.8699999999999992</v>
      </c>
      <c r="E78" s="202">
        <v>0</v>
      </c>
      <c r="F78" s="202">
        <v>0</v>
      </c>
      <c r="G78" s="202">
        <v>16.55</v>
      </c>
      <c r="H78" s="202">
        <v>0</v>
      </c>
      <c r="I78" s="202">
        <v>0</v>
      </c>
      <c r="J78" s="202">
        <v>15.59</v>
      </c>
      <c r="K78" s="202">
        <v>77.37</v>
      </c>
      <c r="L78" s="202">
        <v>2.3199999999999998</v>
      </c>
      <c r="M78" s="202">
        <v>0</v>
      </c>
      <c r="N78" s="202">
        <v>1.06</v>
      </c>
      <c r="O78" s="202">
        <v>1.79</v>
      </c>
      <c r="P78" s="202">
        <v>2.4500000000000002</v>
      </c>
      <c r="Q78" s="202">
        <v>0.2</v>
      </c>
      <c r="R78" s="202">
        <v>0.38</v>
      </c>
      <c r="S78" s="202">
        <v>0.24</v>
      </c>
      <c r="T78" s="202">
        <v>0</v>
      </c>
      <c r="U78" s="202">
        <v>0</v>
      </c>
      <c r="V78" s="202">
        <v>0.09</v>
      </c>
      <c r="W78" s="202">
        <v>0.42</v>
      </c>
      <c r="X78" s="202">
        <v>1.33</v>
      </c>
      <c r="Y78" s="202">
        <v>0</v>
      </c>
      <c r="Z78" s="202">
        <v>1.25</v>
      </c>
      <c r="AA78" s="202">
        <v>0.81</v>
      </c>
      <c r="AB78" s="202">
        <v>0</v>
      </c>
      <c r="AC78" s="202">
        <v>2.5099999999999998</v>
      </c>
      <c r="AD78" s="202">
        <v>12.28</v>
      </c>
      <c r="AE78" s="202">
        <v>0</v>
      </c>
      <c r="AF78" s="202">
        <v>0</v>
      </c>
      <c r="AG78" s="202">
        <v>21.13</v>
      </c>
      <c r="AH78" s="202">
        <v>0</v>
      </c>
      <c r="AI78" s="202">
        <v>3.21</v>
      </c>
      <c r="AJ78" s="202">
        <v>0</v>
      </c>
      <c r="AK78" s="202">
        <v>2.6</v>
      </c>
      <c r="AL78" s="202">
        <v>0</v>
      </c>
      <c r="AM78" s="202">
        <v>0</v>
      </c>
      <c r="AN78" s="202">
        <v>0</v>
      </c>
      <c r="AO78" s="202">
        <v>174.6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</v>
      </c>
      <c r="E79" s="202">
        <v>0</v>
      </c>
      <c r="F79" s="202">
        <v>0</v>
      </c>
      <c r="G79" s="202">
        <v>16.82</v>
      </c>
      <c r="H79" s="202">
        <v>0</v>
      </c>
      <c r="I79" s="202">
        <v>0</v>
      </c>
      <c r="J79" s="202">
        <v>15.59</v>
      </c>
      <c r="K79" s="202">
        <v>9.35</v>
      </c>
      <c r="L79" s="202">
        <v>5.79</v>
      </c>
      <c r="M79" s="202">
        <v>0</v>
      </c>
      <c r="N79" s="202">
        <v>1.06</v>
      </c>
      <c r="O79" s="202">
        <v>1.79</v>
      </c>
      <c r="P79" s="202">
        <v>2.4500000000000002</v>
      </c>
      <c r="Q79" s="202">
        <v>0.2</v>
      </c>
      <c r="R79" s="202">
        <v>0.38</v>
      </c>
      <c r="S79" s="202">
        <v>0.24</v>
      </c>
      <c r="T79" s="202">
        <v>0</v>
      </c>
      <c r="U79" s="202">
        <v>0</v>
      </c>
      <c r="V79" s="202">
        <v>0.09</v>
      </c>
      <c r="W79" s="202">
        <v>0.42</v>
      </c>
      <c r="X79" s="202">
        <v>1.33</v>
      </c>
      <c r="Y79" s="202">
        <v>0</v>
      </c>
      <c r="Z79" s="202">
        <v>1.25</v>
      </c>
      <c r="AA79" s="202">
        <v>0.81</v>
      </c>
      <c r="AB79" s="202">
        <v>0</v>
      </c>
      <c r="AC79" s="202">
        <v>2.5099999999999998</v>
      </c>
      <c r="AD79" s="202">
        <v>12.28</v>
      </c>
      <c r="AE79" s="202">
        <v>0</v>
      </c>
      <c r="AF79" s="202">
        <v>0</v>
      </c>
      <c r="AG79" s="202">
        <v>21.13</v>
      </c>
      <c r="AH79" s="202">
        <v>0</v>
      </c>
      <c r="AI79" s="202">
        <v>3.21</v>
      </c>
      <c r="AJ79" s="202">
        <v>0</v>
      </c>
      <c r="AK79" s="202">
        <v>2.6</v>
      </c>
      <c r="AL79" s="202">
        <v>0</v>
      </c>
      <c r="AM79" s="202">
        <v>0</v>
      </c>
      <c r="AN79" s="202">
        <v>0</v>
      </c>
      <c r="AO79" s="202">
        <v>174.6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</v>
      </c>
      <c r="E80" s="202">
        <v>0</v>
      </c>
      <c r="F80" s="202">
        <v>0</v>
      </c>
      <c r="G80" s="202">
        <v>16.82</v>
      </c>
      <c r="H80" s="202">
        <v>0</v>
      </c>
      <c r="I80" s="202">
        <v>0</v>
      </c>
      <c r="J80" s="202">
        <v>15.59</v>
      </c>
      <c r="K80" s="202">
        <v>5.8</v>
      </c>
      <c r="L80" s="202">
        <v>2.3199999999999998</v>
      </c>
      <c r="M80" s="202">
        <v>0</v>
      </c>
      <c r="N80" s="202">
        <v>1.06</v>
      </c>
      <c r="O80" s="202">
        <v>1.79</v>
      </c>
      <c r="P80" s="202">
        <v>2.4500000000000002</v>
      </c>
      <c r="Q80" s="202">
        <v>0.2</v>
      </c>
      <c r="R80" s="202">
        <v>0.38</v>
      </c>
      <c r="S80" s="202">
        <v>0.24</v>
      </c>
      <c r="T80" s="202">
        <v>0</v>
      </c>
      <c r="U80" s="202">
        <v>0</v>
      </c>
      <c r="V80" s="202">
        <v>0.09</v>
      </c>
      <c r="W80" s="202">
        <v>0.42</v>
      </c>
      <c r="X80" s="202">
        <v>1.33</v>
      </c>
      <c r="Y80" s="202">
        <v>0</v>
      </c>
      <c r="Z80" s="202">
        <v>1.25</v>
      </c>
      <c r="AA80" s="202">
        <v>0.81</v>
      </c>
      <c r="AB80" s="202">
        <v>0</v>
      </c>
      <c r="AC80" s="202">
        <v>2.5099999999999998</v>
      </c>
      <c r="AD80" s="202">
        <v>12.28</v>
      </c>
      <c r="AE80" s="202">
        <v>0</v>
      </c>
      <c r="AF80" s="202">
        <v>0</v>
      </c>
      <c r="AG80" s="202">
        <v>43.39</v>
      </c>
      <c r="AH80" s="202">
        <v>0</v>
      </c>
      <c r="AI80" s="202">
        <v>3.21</v>
      </c>
      <c r="AJ80" s="202">
        <v>0</v>
      </c>
      <c r="AK80" s="202">
        <v>2.6</v>
      </c>
      <c r="AL80" s="202">
        <v>0</v>
      </c>
      <c r="AM80" s="202">
        <v>0</v>
      </c>
      <c r="AN80" s="202">
        <v>0</v>
      </c>
      <c r="AO80" s="202">
        <v>174.6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</v>
      </c>
      <c r="E81" s="202">
        <v>0</v>
      </c>
      <c r="F81" s="202">
        <v>0</v>
      </c>
      <c r="G81" s="202">
        <v>16.82</v>
      </c>
      <c r="H81" s="202">
        <v>0</v>
      </c>
      <c r="I81" s="202">
        <v>0</v>
      </c>
      <c r="J81" s="202">
        <v>15.59</v>
      </c>
      <c r="K81" s="202">
        <v>5.8</v>
      </c>
      <c r="L81" s="202">
        <v>2.3199999999999998</v>
      </c>
      <c r="M81" s="202">
        <v>0</v>
      </c>
      <c r="N81" s="202">
        <v>1.06</v>
      </c>
      <c r="O81" s="202">
        <v>1.79</v>
      </c>
      <c r="P81" s="202">
        <v>2.4500000000000002</v>
      </c>
      <c r="Q81" s="202">
        <v>0.2</v>
      </c>
      <c r="R81" s="202">
        <v>0.38</v>
      </c>
      <c r="S81" s="202">
        <v>0.24</v>
      </c>
      <c r="T81" s="202">
        <v>0</v>
      </c>
      <c r="U81" s="202">
        <v>0</v>
      </c>
      <c r="V81" s="202">
        <v>0.09</v>
      </c>
      <c r="W81" s="202">
        <v>0.42</v>
      </c>
      <c r="X81" s="202">
        <v>1.33</v>
      </c>
      <c r="Y81" s="202">
        <v>0</v>
      </c>
      <c r="Z81" s="202">
        <v>1.25</v>
      </c>
      <c r="AA81" s="202">
        <v>0.81</v>
      </c>
      <c r="AB81" s="202">
        <v>0</v>
      </c>
      <c r="AC81" s="202">
        <v>2.5099999999999998</v>
      </c>
      <c r="AD81" s="202">
        <v>12.28</v>
      </c>
      <c r="AE81" s="202">
        <v>0</v>
      </c>
      <c r="AF81" s="202">
        <v>0</v>
      </c>
      <c r="AG81" s="202">
        <v>43.39</v>
      </c>
      <c r="AH81" s="202">
        <v>0</v>
      </c>
      <c r="AI81" s="202">
        <v>3.21</v>
      </c>
      <c r="AJ81" s="202">
        <v>0</v>
      </c>
      <c r="AK81" s="202">
        <v>2.6</v>
      </c>
      <c r="AL81" s="202">
        <v>0</v>
      </c>
      <c r="AM81" s="202">
        <v>0</v>
      </c>
      <c r="AN81" s="202">
        <v>0</v>
      </c>
      <c r="AO81" s="202">
        <v>174.6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</v>
      </c>
      <c r="E82" s="202">
        <v>0</v>
      </c>
      <c r="F82" s="202">
        <v>0</v>
      </c>
      <c r="G82" s="202">
        <v>16.82</v>
      </c>
      <c r="H82" s="202">
        <v>0</v>
      </c>
      <c r="I82" s="202">
        <v>0</v>
      </c>
      <c r="J82" s="202">
        <v>15.59</v>
      </c>
      <c r="K82" s="202">
        <v>5.8</v>
      </c>
      <c r="L82" s="202">
        <v>2.3199999999999998</v>
      </c>
      <c r="M82" s="202">
        <v>0</v>
      </c>
      <c r="N82" s="202">
        <v>1.06</v>
      </c>
      <c r="O82" s="202">
        <v>1.79</v>
      </c>
      <c r="P82" s="202">
        <v>2.4500000000000002</v>
      </c>
      <c r="Q82" s="202">
        <v>0.2</v>
      </c>
      <c r="R82" s="202">
        <v>0.38</v>
      </c>
      <c r="S82" s="202">
        <v>0.24</v>
      </c>
      <c r="T82" s="202">
        <v>0</v>
      </c>
      <c r="U82" s="202">
        <v>0</v>
      </c>
      <c r="V82" s="202">
        <v>0.09</v>
      </c>
      <c r="W82" s="202">
        <v>0.42</v>
      </c>
      <c r="X82" s="202">
        <v>1.33</v>
      </c>
      <c r="Y82" s="202">
        <v>0</v>
      </c>
      <c r="Z82" s="202">
        <v>1.25</v>
      </c>
      <c r="AA82" s="202">
        <v>0.81</v>
      </c>
      <c r="AB82" s="202">
        <v>0</v>
      </c>
      <c r="AC82" s="202">
        <v>2.5099999999999998</v>
      </c>
      <c r="AD82" s="202">
        <v>12.28</v>
      </c>
      <c r="AE82" s="202">
        <v>0</v>
      </c>
      <c r="AF82" s="202">
        <v>0</v>
      </c>
      <c r="AG82" s="202">
        <v>43.39</v>
      </c>
      <c r="AH82" s="202">
        <v>0</v>
      </c>
      <c r="AI82" s="202">
        <v>3.21</v>
      </c>
      <c r="AJ82" s="202">
        <v>0</v>
      </c>
      <c r="AK82" s="202">
        <v>2.6</v>
      </c>
      <c r="AL82" s="202">
        <v>0</v>
      </c>
      <c r="AM82" s="202">
        <v>0</v>
      </c>
      <c r="AN82" s="202">
        <v>0</v>
      </c>
      <c r="AO82" s="202">
        <v>174.6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</v>
      </c>
      <c r="E83" s="202">
        <v>0</v>
      </c>
      <c r="F83" s="202">
        <v>0</v>
      </c>
      <c r="G83" s="202">
        <v>16.82</v>
      </c>
      <c r="H83" s="202">
        <v>0</v>
      </c>
      <c r="I83" s="202">
        <v>0</v>
      </c>
      <c r="J83" s="202">
        <v>15.59</v>
      </c>
      <c r="K83" s="202">
        <v>5.8</v>
      </c>
      <c r="L83" s="202">
        <v>2.3199999999999998</v>
      </c>
      <c r="M83" s="202">
        <v>0</v>
      </c>
      <c r="N83" s="202">
        <v>1.06</v>
      </c>
      <c r="O83" s="202">
        <v>1.79</v>
      </c>
      <c r="P83" s="202">
        <v>2.4500000000000002</v>
      </c>
      <c r="Q83" s="202">
        <v>0.2</v>
      </c>
      <c r="R83" s="202">
        <v>0.38</v>
      </c>
      <c r="S83" s="202">
        <v>0.24</v>
      </c>
      <c r="T83" s="202">
        <v>0</v>
      </c>
      <c r="U83" s="202">
        <v>0</v>
      </c>
      <c r="V83" s="202">
        <v>0.09</v>
      </c>
      <c r="W83" s="202">
        <v>0.42</v>
      </c>
      <c r="X83" s="202">
        <v>1.33</v>
      </c>
      <c r="Y83" s="202">
        <v>0</v>
      </c>
      <c r="Z83" s="202">
        <v>1.25</v>
      </c>
      <c r="AA83" s="202">
        <v>0.81</v>
      </c>
      <c r="AB83" s="202">
        <v>0</v>
      </c>
      <c r="AC83" s="202">
        <v>2.5099999999999998</v>
      </c>
      <c r="AD83" s="202">
        <v>12.28</v>
      </c>
      <c r="AE83" s="202">
        <v>0</v>
      </c>
      <c r="AF83" s="202">
        <v>0</v>
      </c>
      <c r="AG83" s="202">
        <v>43.39</v>
      </c>
      <c r="AH83" s="202">
        <v>0</v>
      </c>
      <c r="AI83" s="202">
        <v>3.21</v>
      </c>
      <c r="AJ83" s="202">
        <v>0</v>
      </c>
      <c r="AK83" s="202">
        <v>2.6</v>
      </c>
      <c r="AL83" s="202">
        <v>0</v>
      </c>
      <c r="AM83" s="202">
        <v>0</v>
      </c>
      <c r="AN83" s="202">
        <v>0</v>
      </c>
      <c r="AO83" s="202">
        <v>174.6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</v>
      </c>
      <c r="E84" s="202">
        <v>0</v>
      </c>
      <c r="F84" s="202">
        <v>0</v>
      </c>
      <c r="G84" s="202">
        <v>16.82</v>
      </c>
      <c r="H84" s="202">
        <v>0</v>
      </c>
      <c r="I84" s="202">
        <v>0</v>
      </c>
      <c r="J84" s="202">
        <v>15.59</v>
      </c>
      <c r="K84" s="202">
        <v>5.8</v>
      </c>
      <c r="L84" s="202">
        <v>2.3199999999999998</v>
      </c>
      <c r="M84" s="202">
        <v>0</v>
      </c>
      <c r="N84" s="202">
        <v>1.06</v>
      </c>
      <c r="O84" s="202">
        <v>1.79</v>
      </c>
      <c r="P84" s="202">
        <v>2.4500000000000002</v>
      </c>
      <c r="Q84" s="202">
        <v>0.2</v>
      </c>
      <c r="R84" s="202">
        <v>0.38</v>
      </c>
      <c r="S84" s="202">
        <v>0.24</v>
      </c>
      <c r="T84" s="202">
        <v>0</v>
      </c>
      <c r="U84" s="202">
        <v>0</v>
      </c>
      <c r="V84" s="202">
        <v>0.09</v>
      </c>
      <c r="W84" s="202">
        <v>0.42</v>
      </c>
      <c r="X84" s="202">
        <v>1.33</v>
      </c>
      <c r="Y84" s="202">
        <v>0</v>
      </c>
      <c r="Z84" s="202">
        <v>1.25</v>
      </c>
      <c r="AA84" s="202">
        <v>0.81</v>
      </c>
      <c r="AB84" s="202">
        <v>0</v>
      </c>
      <c r="AC84" s="202">
        <v>2.5099999999999998</v>
      </c>
      <c r="AD84" s="202">
        <v>12.28</v>
      </c>
      <c r="AE84" s="202">
        <v>0</v>
      </c>
      <c r="AF84" s="202">
        <v>0</v>
      </c>
      <c r="AG84" s="202">
        <v>43.39</v>
      </c>
      <c r="AH84" s="202">
        <v>0</v>
      </c>
      <c r="AI84" s="202">
        <v>3.21</v>
      </c>
      <c r="AJ84" s="202">
        <v>0</v>
      </c>
      <c r="AK84" s="202">
        <v>2.6</v>
      </c>
      <c r="AL84" s="202">
        <v>0</v>
      </c>
      <c r="AM84" s="202">
        <v>0</v>
      </c>
      <c r="AN84" s="202">
        <v>0</v>
      </c>
      <c r="AO84" s="202">
        <v>174.6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</v>
      </c>
      <c r="E85" s="202">
        <v>0</v>
      </c>
      <c r="F85" s="202">
        <v>0</v>
      </c>
      <c r="G85" s="202">
        <v>16.82</v>
      </c>
      <c r="H85" s="202">
        <v>0</v>
      </c>
      <c r="I85" s="202">
        <v>0</v>
      </c>
      <c r="J85" s="202">
        <v>15.59</v>
      </c>
      <c r="K85" s="202">
        <v>5.8</v>
      </c>
      <c r="L85" s="202">
        <v>2.3199999999999998</v>
      </c>
      <c r="M85" s="202">
        <v>0</v>
      </c>
      <c r="N85" s="202">
        <v>1.06</v>
      </c>
      <c r="O85" s="202">
        <v>1.79</v>
      </c>
      <c r="P85" s="202">
        <v>2.4500000000000002</v>
      </c>
      <c r="Q85" s="202">
        <v>0.2</v>
      </c>
      <c r="R85" s="202">
        <v>0.38</v>
      </c>
      <c r="S85" s="202">
        <v>0.24</v>
      </c>
      <c r="T85" s="202">
        <v>0</v>
      </c>
      <c r="U85" s="202">
        <v>0</v>
      </c>
      <c r="V85" s="202">
        <v>0.09</v>
      </c>
      <c r="W85" s="202">
        <v>0.42</v>
      </c>
      <c r="X85" s="202">
        <v>1.33</v>
      </c>
      <c r="Y85" s="202">
        <v>0</v>
      </c>
      <c r="Z85" s="202">
        <v>1.25</v>
      </c>
      <c r="AA85" s="202">
        <v>0.81</v>
      </c>
      <c r="AB85" s="202">
        <v>0</v>
      </c>
      <c r="AC85" s="202">
        <v>1.94</v>
      </c>
      <c r="AD85" s="202">
        <v>12.28</v>
      </c>
      <c r="AE85" s="202">
        <v>0</v>
      </c>
      <c r="AF85" s="202">
        <v>0</v>
      </c>
      <c r="AG85" s="202">
        <v>43.39</v>
      </c>
      <c r="AH85" s="202">
        <v>0</v>
      </c>
      <c r="AI85" s="202">
        <v>3.21</v>
      </c>
      <c r="AJ85" s="202">
        <v>0</v>
      </c>
      <c r="AK85" s="202">
        <v>2.6</v>
      </c>
      <c r="AL85" s="202">
        <v>0</v>
      </c>
      <c r="AM85" s="202">
        <v>0</v>
      </c>
      <c r="AN85" s="202">
        <v>0</v>
      </c>
      <c r="AO85" s="202">
        <v>174.6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</v>
      </c>
      <c r="E86" s="202">
        <v>0</v>
      </c>
      <c r="F86" s="202">
        <v>0</v>
      </c>
      <c r="G86" s="202">
        <v>16.82</v>
      </c>
      <c r="H86" s="202">
        <v>0</v>
      </c>
      <c r="I86" s="202">
        <v>0</v>
      </c>
      <c r="J86" s="202">
        <v>15.59</v>
      </c>
      <c r="K86" s="202">
        <v>5.8</v>
      </c>
      <c r="L86" s="202">
        <v>2.3199999999999998</v>
      </c>
      <c r="M86" s="202">
        <v>0</v>
      </c>
      <c r="N86" s="202">
        <v>1.06</v>
      </c>
      <c r="O86" s="202">
        <v>1.79</v>
      </c>
      <c r="P86" s="202">
        <v>2.4500000000000002</v>
      </c>
      <c r="Q86" s="202">
        <v>0.2</v>
      </c>
      <c r="R86" s="202">
        <v>0.38</v>
      </c>
      <c r="S86" s="202">
        <v>0.24</v>
      </c>
      <c r="T86" s="202">
        <v>0</v>
      </c>
      <c r="U86" s="202">
        <v>0</v>
      </c>
      <c r="V86" s="202">
        <v>0.09</v>
      </c>
      <c r="W86" s="202">
        <v>0.42</v>
      </c>
      <c r="X86" s="202">
        <v>1.33</v>
      </c>
      <c r="Y86" s="202">
        <v>0</v>
      </c>
      <c r="Z86" s="202">
        <v>1.25</v>
      </c>
      <c r="AA86" s="202">
        <v>0.81</v>
      </c>
      <c r="AB86" s="202">
        <v>0</v>
      </c>
      <c r="AC86" s="202">
        <v>1.94</v>
      </c>
      <c r="AD86" s="202">
        <v>12.28</v>
      </c>
      <c r="AE86" s="202">
        <v>0</v>
      </c>
      <c r="AF86" s="202">
        <v>0</v>
      </c>
      <c r="AG86" s="202">
        <v>43.39</v>
      </c>
      <c r="AH86" s="202">
        <v>0</v>
      </c>
      <c r="AI86" s="202">
        <v>3.21</v>
      </c>
      <c r="AJ86" s="202">
        <v>0</v>
      </c>
      <c r="AK86" s="202">
        <v>2.6</v>
      </c>
      <c r="AL86" s="202">
        <v>0</v>
      </c>
      <c r="AM86" s="202">
        <v>0</v>
      </c>
      <c r="AN86" s="202">
        <v>0</v>
      </c>
      <c r="AO86" s="202">
        <v>174.6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</v>
      </c>
      <c r="E87" s="202">
        <v>0</v>
      </c>
      <c r="F87" s="202">
        <v>0</v>
      </c>
      <c r="G87" s="202">
        <v>16.82</v>
      </c>
      <c r="H87" s="202">
        <v>0</v>
      </c>
      <c r="I87" s="202">
        <v>0</v>
      </c>
      <c r="J87" s="202">
        <v>15.59</v>
      </c>
      <c r="K87" s="202">
        <v>5.8</v>
      </c>
      <c r="L87" s="202">
        <v>2.3199999999999998</v>
      </c>
      <c r="M87" s="202">
        <v>0</v>
      </c>
      <c r="N87" s="202">
        <v>1.06</v>
      </c>
      <c r="O87" s="202">
        <v>1.79</v>
      </c>
      <c r="P87" s="202">
        <v>2.4500000000000002</v>
      </c>
      <c r="Q87" s="202">
        <v>0.2</v>
      </c>
      <c r="R87" s="202">
        <v>0.38</v>
      </c>
      <c r="S87" s="202">
        <v>0.24</v>
      </c>
      <c r="T87" s="202">
        <v>0</v>
      </c>
      <c r="U87" s="202">
        <v>0</v>
      </c>
      <c r="V87" s="202">
        <v>0.09</v>
      </c>
      <c r="W87" s="202">
        <v>0.42</v>
      </c>
      <c r="X87" s="202">
        <v>1.33</v>
      </c>
      <c r="Y87" s="202">
        <v>0</v>
      </c>
      <c r="Z87" s="202">
        <v>1.25</v>
      </c>
      <c r="AA87" s="202">
        <v>0.81</v>
      </c>
      <c r="AB87" s="202">
        <v>0</v>
      </c>
      <c r="AC87" s="202">
        <v>1.94</v>
      </c>
      <c r="AD87" s="202">
        <v>12.28</v>
      </c>
      <c r="AE87" s="202">
        <v>0</v>
      </c>
      <c r="AF87" s="202">
        <v>0</v>
      </c>
      <c r="AG87" s="202">
        <v>43.39</v>
      </c>
      <c r="AH87" s="202">
        <v>0</v>
      </c>
      <c r="AI87" s="202">
        <v>3.21</v>
      </c>
      <c r="AJ87" s="202">
        <v>0</v>
      </c>
      <c r="AK87" s="202">
        <v>2.6</v>
      </c>
      <c r="AL87" s="202">
        <v>0</v>
      </c>
      <c r="AM87" s="202">
        <v>0</v>
      </c>
      <c r="AN87" s="202">
        <v>0</v>
      </c>
      <c r="AO87" s="202">
        <v>174.6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</v>
      </c>
      <c r="E88" s="202">
        <v>0</v>
      </c>
      <c r="F88" s="202">
        <v>0</v>
      </c>
      <c r="G88" s="202">
        <v>16.82</v>
      </c>
      <c r="H88" s="202">
        <v>0</v>
      </c>
      <c r="I88" s="202">
        <v>0</v>
      </c>
      <c r="J88" s="202">
        <v>15.59</v>
      </c>
      <c r="K88" s="202">
        <v>5.8</v>
      </c>
      <c r="L88" s="202">
        <v>2.3199999999999998</v>
      </c>
      <c r="M88" s="202">
        <v>0</v>
      </c>
      <c r="N88" s="202">
        <v>1.06</v>
      </c>
      <c r="O88" s="202">
        <v>1.79</v>
      </c>
      <c r="P88" s="202">
        <v>2.4500000000000002</v>
      </c>
      <c r="Q88" s="202">
        <v>0.2</v>
      </c>
      <c r="R88" s="202">
        <v>0.38</v>
      </c>
      <c r="S88" s="202">
        <v>0.24</v>
      </c>
      <c r="T88" s="202">
        <v>0</v>
      </c>
      <c r="U88" s="202">
        <v>0</v>
      </c>
      <c r="V88" s="202">
        <v>0.09</v>
      </c>
      <c r="W88" s="202">
        <v>0.42</v>
      </c>
      <c r="X88" s="202">
        <v>1.33</v>
      </c>
      <c r="Y88" s="202">
        <v>0</v>
      </c>
      <c r="Z88" s="202">
        <v>1.25</v>
      </c>
      <c r="AA88" s="202">
        <v>0.81</v>
      </c>
      <c r="AB88" s="202">
        <v>0</v>
      </c>
      <c r="AC88" s="202">
        <v>1.94</v>
      </c>
      <c r="AD88" s="202">
        <v>12.28</v>
      </c>
      <c r="AE88" s="202">
        <v>0</v>
      </c>
      <c r="AF88" s="202">
        <v>0</v>
      </c>
      <c r="AG88" s="202">
        <v>43.39</v>
      </c>
      <c r="AH88" s="202">
        <v>0</v>
      </c>
      <c r="AI88" s="202">
        <v>3.21</v>
      </c>
      <c r="AJ88" s="202">
        <v>0</v>
      </c>
      <c r="AK88" s="202">
        <v>2.6</v>
      </c>
      <c r="AL88" s="202">
        <v>0</v>
      </c>
      <c r="AM88" s="202">
        <v>0</v>
      </c>
      <c r="AN88" s="202">
        <v>0</v>
      </c>
      <c r="AO88" s="202">
        <v>174.6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</v>
      </c>
      <c r="E89" s="202">
        <v>0</v>
      </c>
      <c r="F89" s="202">
        <v>0</v>
      </c>
      <c r="G89" s="202">
        <v>16.82</v>
      </c>
      <c r="H89" s="202">
        <v>0</v>
      </c>
      <c r="I89" s="202">
        <v>0</v>
      </c>
      <c r="J89" s="202">
        <v>15.59</v>
      </c>
      <c r="K89" s="202">
        <v>5.8</v>
      </c>
      <c r="L89" s="202">
        <v>2.3199999999999998</v>
      </c>
      <c r="M89" s="202">
        <v>0</v>
      </c>
      <c r="N89" s="202">
        <v>1.06</v>
      </c>
      <c r="O89" s="202">
        <v>1.79</v>
      </c>
      <c r="P89" s="202">
        <v>2.4500000000000002</v>
      </c>
      <c r="Q89" s="202">
        <v>0.2</v>
      </c>
      <c r="R89" s="202">
        <v>0.38</v>
      </c>
      <c r="S89" s="202">
        <v>0.24</v>
      </c>
      <c r="T89" s="202">
        <v>0</v>
      </c>
      <c r="U89" s="202">
        <v>0</v>
      </c>
      <c r="V89" s="202">
        <v>0.09</v>
      </c>
      <c r="W89" s="202">
        <v>0.42</v>
      </c>
      <c r="X89" s="202">
        <v>1.33</v>
      </c>
      <c r="Y89" s="202">
        <v>0</v>
      </c>
      <c r="Z89" s="202">
        <v>1.25</v>
      </c>
      <c r="AA89" s="202">
        <v>0.81</v>
      </c>
      <c r="AB89" s="202">
        <v>0</v>
      </c>
      <c r="AC89" s="202">
        <v>1.94</v>
      </c>
      <c r="AD89" s="202">
        <v>12.28</v>
      </c>
      <c r="AE89" s="202">
        <v>0</v>
      </c>
      <c r="AF89" s="202">
        <v>0</v>
      </c>
      <c r="AG89" s="202">
        <v>43.39</v>
      </c>
      <c r="AH89" s="202">
        <v>0</v>
      </c>
      <c r="AI89" s="202">
        <v>3.21</v>
      </c>
      <c r="AJ89" s="202">
        <v>0</v>
      </c>
      <c r="AK89" s="202">
        <v>2.6</v>
      </c>
      <c r="AL89" s="202">
        <v>0</v>
      </c>
      <c r="AM89" s="202">
        <v>0</v>
      </c>
      <c r="AN89" s="202">
        <v>0</v>
      </c>
      <c r="AO89" s="202">
        <v>174.6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</v>
      </c>
      <c r="E90" s="202">
        <v>0</v>
      </c>
      <c r="F90" s="202">
        <v>0</v>
      </c>
      <c r="G90" s="202">
        <v>16.82</v>
      </c>
      <c r="H90" s="202">
        <v>0</v>
      </c>
      <c r="I90" s="202">
        <v>0</v>
      </c>
      <c r="J90" s="202">
        <v>15.59</v>
      </c>
      <c r="K90" s="202">
        <v>5.8</v>
      </c>
      <c r="L90" s="202">
        <v>2.3199999999999998</v>
      </c>
      <c r="M90" s="202">
        <v>0</v>
      </c>
      <c r="N90" s="202">
        <v>1.06</v>
      </c>
      <c r="O90" s="202">
        <v>1.79</v>
      </c>
      <c r="P90" s="202">
        <v>2.4500000000000002</v>
      </c>
      <c r="Q90" s="202">
        <v>0.2</v>
      </c>
      <c r="R90" s="202">
        <v>0.38</v>
      </c>
      <c r="S90" s="202">
        <v>0.24</v>
      </c>
      <c r="T90" s="202">
        <v>0</v>
      </c>
      <c r="U90" s="202">
        <v>0</v>
      </c>
      <c r="V90" s="202">
        <v>0.09</v>
      </c>
      <c r="W90" s="202">
        <v>0.42</v>
      </c>
      <c r="X90" s="202">
        <v>1.33</v>
      </c>
      <c r="Y90" s="202">
        <v>0</v>
      </c>
      <c r="Z90" s="202">
        <v>1.25</v>
      </c>
      <c r="AA90" s="202">
        <v>0.81</v>
      </c>
      <c r="AB90" s="202">
        <v>0</v>
      </c>
      <c r="AC90" s="202">
        <v>1.94</v>
      </c>
      <c r="AD90" s="202">
        <v>12.28</v>
      </c>
      <c r="AE90" s="202">
        <v>0</v>
      </c>
      <c r="AF90" s="202">
        <v>0</v>
      </c>
      <c r="AG90" s="202">
        <v>43.39</v>
      </c>
      <c r="AH90" s="202">
        <v>0</v>
      </c>
      <c r="AI90" s="202">
        <v>3.21</v>
      </c>
      <c r="AJ90" s="202">
        <v>0</v>
      </c>
      <c r="AK90" s="202">
        <v>2.6</v>
      </c>
      <c r="AL90" s="202">
        <v>0</v>
      </c>
      <c r="AM90" s="202">
        <v>0</v>
      </c>
      <c r="AN90" s="202">
        <v>0</v>
      </c>
      <c r="AO90" s="202">
        <v>174.6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</v>
      </c>
      <c r="E91" s="202">
        <v>0</v>
      </c>
      <c r="F91" s="202">
        <v>0</v>
      </c>
      <c r="G91" s="202">
        <v>16.82</v>
      </c>
      <c r="H91" s="202">
        <v>0</v>
      </c>
      <c r="I91" s="202">
        <v>0</v>
      </c>
      <c r="J91" s="202">
        <v>15.59</v>
      </c>
      <c r="K91" s="202">
        <v>5.8</v>
      </c>
      <c r="L91" s="202">
        <v>2.3199999999999998</v>
      </c>
      <c r="M91" s="202">
        <v>0</v>
      </c>
      <c r="N91" s="202">
        <v>1.06</v>
      </c>
      <c r="O91" s="202">
        <v>1.79</v>
      </c>
      <c r="P91" s="202">
        <v>2.4500000000000002</v>
      </c>
      <c r="Q91" s="202">
        <v>0.2</v>
      </c>
      <c r="R91" s="202">
        <v>0.38</v>
      </c>
      <c r="S91" s="202">
        <v>0.24</v>
      </c>
      <c r="T91" s="202">
        <v>0</v>
      </c>
      <c r="U91" s="202">
        <v>0</v>
      </c>
      <c r="V91" s="202">
        <v>0.09</v>
      </c>
      <c r="W91" s="202">
        <v>0.42</v>
      </c>
      <c r="X91" s="202">
        <v>1.33</v>
      </c>
      <c r="Y91" s="202">
        <v>0</v>
      </c>
      <c r="Z91" s="202">
        <v>1.25</v>
      </c>
      <c r="AA91" s="202">
        <v>0.81</v>
      </c>
      <c r="AB91" s="202">
        <v>0</v>
      </c>
      <c r="AC91" s="202">
        <v>1.94</v>
      </c>
      <c r="AD91" s="202">
        <v>12.28</v>
      </c>
      <c r="AE91" s="202">
        <v>0</v>
      </c>
      <c r="AF91" s="202">
        <v>0</v>
      </c>
      <c r="AG91" s="202">
        <v>43.39</v>
      </c>
      <c r="AH91" s="202">
        <v>0</v>
      </c>
      <c r="AI91" s="202">
        <v>3.21</v>
      </c>
      <c r="AJ91" s="202">
        <v>0</v>
      </c>
      <c r="AK91" s="202">
        <v>2.6</v>
      </c>
      <c r="AL91" s="202">
        <v>0</v>
      </c>
      <c r="AM91" s="202">
        <v>0</v>
      </c>
      <c r="AN91" s="202">
        <v>0</v>
      </c>
      <c r="AO91" s="202">
        <v>174.6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</v>
      </c>
      <c r="E92" s="202">
        <v>0</v>
      </c>
      <c r="F92" s="202">
        <v>0</v>
      </c>
      <c r="G92" s="202">
        <v>16.82</v>
      </c>
      <c r="H92" s="202">
        <v>0</v>
      </c>
      <c r="I92" s="202">
        <v>0</v>
      </c>
      <c r="J92" s="202">
        <v>15.59</v>
      </c>
      <c r="K92" s="202">
        <v>5.8</v>
      </c>
      <c r="L92" s="202">
        <v>2.3199999999999998</v>
      </c>
      <c r="M92" s="202">
        <v>0</v>
      </c>
      <c r="N92" s="202">
        <v>1.06</v>
      </c>
      <c r="O92" s="202">
        <v>1.79</v>
      </c>
      <c r="P92" s="202">
        <v>2.4500000000000002</v>
      </c>
      <c r="Q92" s="202">
        <v>0.2</v>
      </c>
      <c r="R92" s="202">
        <v>0.38</v>
      </c>
      <c r="S92" s="202">
        <v>0.24</v>
      </c>
      <c r="T92" s="202">
        <v>0</v>
      </c>
      <c r="U92" s="202">
        <v>0</v>
      </c>
      <c r="V92" s="202">
        <v>0.09</v>
      </c>
      <c r="W92" s="202">
        <v>0.42</v>
      </c>
      <c r="X92" s="202">
        <v>1.33</v>
      </c>
      <c r="Y92" s="202">
        <v>0</v>
      </c>
      <c r="Z92" s="202">
        <v>1.25</v>
      </c>
      <c r="AA92" s="202">
        <v>0.81</v>
      </c>
      <c r="AB92" s="202">
        <v>0</v>
      </c>
      <c r="AC92" s="202">
        <v>1.94</v>
      </c>
      <c r="AD92" s="202">
        <v>12.28</v>
      </c>
      <c r="AE92" s="202">
        <v>0</v>
      </c>
      <c r="AF92" s="202">
        <v>0</v>
      </c>
      <c r="AG92" s="202">
        <v>43.39</v>
      </c>
      <c r="AH92" s="202">
        <v>0</v>
      </c>
      <c r="AI92" s="202">
        <v>3.21</v>
      </c>
      <c r="AJ92" s="202">
        <v>0</v>
      </c>
      <c r="AK92" s="202">
        <v>2.6</v>
      </c>
      <c r="AL92" s="202">
        <v>0</v>
      </c>
      <c r="AM92" s="202">
        <v>0</v>
      </c>
      <c r="AN92" s="202">
        <v>0</v>
      </c>
      <c r="AO92" s="202">
        <v>174.6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</v>
      </c>
      <c r="E93" s="202">
        <v>0</v>
      </c>
      <c r="F93" s="202">
        <v>0</v>
      </c>
      <c r="G93" s="202">
        <v>16.82</v>
      </c>
      <c r="H93" s="202">
        <v>0</v>
      </c>
      <c r="I93" s="202">
        <v>0</v>
      </c>
      <c r="J93" s="202">
        <v>15.59</v>
      </c>
      <c r="K93" s="202">
        <v>5.8</v>
      </c>
      <c r="L93" s="202">
        <v>2.3199999999999998</v>
      </c>
      <c r="M93" s="202">
        <v>0</v>
      </c>
      <c r="N93" s="202">
        <v>1.06</v>
      </c>
      <c r="O93" s="202">
        <v>1.79</v>
      </c>
      <c r="P93" s="202">
        <v>2.4500000000000002</v>
      </c>
      <c r="Q93" s="202">
        <v>0.2</v>
      </c>
      <c r="R93" s="202">
        <v>0.38</v>
      </c>
      <c r="S93" s="202">
        <v>0.24</v>
      </c>
      <c r="T93" s="202">
        <v>0</v>
      </c>
      <c r="U93" s="202">
        <v>0</v>
      </c>
      <c r="V93" s="202">
        <v>0.09</v>
      </c>
      <c r="W93" s="202">
        <v>0.42</v>
      </c>
      <c r="X93" s="202">
        <v>1.33</v>
      </c>
      <c r="Y93" s="202">
        <v>0</v>
      </c>
      <c r="Z93" s="202">
        <v>1.25</v>
      </c>
      <c r="AA93" s="202">
        <v>0.81</v>
      </c>
      <c r="AB93" s="202">
        <v>0</v>
      </c>
      <c r="AC93" s="202">
        <v>1.94</v>
      </c>
      <c r="AD93" s="202">
        <v>12.28</v>
      </c>
      <c r="AE93" s="202">
        <v>0</v>
      </c>
      <c r="AF93" s="202">
        <v>0</v>
      </c>
      <c r="AG93" s="202">
        <v>43.39</v>
      </c>
      <c r="AH93" s="202">
        <v>0</v>
      </c>
      <c r="AI93" s="202">
        <v>3.21</v>
      </c>
      <c r="AJ93" s="202">
        <v>0</v>
      </c>
      <c r="AK93" s="202">
        <v>2.6</v>
      </c>
      <c r="AL93" s="202">
        <v>0</v>
      </c>
      <c r="AM93" s="202">
        <v>0</v>
      </c>
      <c r="AN93" s="202">
        <v>0</v>
      </c>
      <c r="AO93" s="202">
        <v>174.6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</v>
      </c>
      <c r="E94" s="202">
        <v>0</v>
      </c>
      <c r="F94" s="202">
        <v>0</v>
      </c>
      <c r="G94" s="202">
        <v>16.82</v>
      </c>
      <c r="H94" s="202">
        <v>0</v>
      </c>
      <c r="I94" s="202">
        <v>0</v>
      </c>
      <c r="J94" s="202">
        <v>15.59</v>
      </c>
      <c r="K94" s="202">
        <v>5.8</v>
      </c>
      <c r="L94" s="202">
        <v>2.3199999999999998</v>
      </c>
      <c r="M94" s="202">
        <v>0</v>
      </c>
      <c r="N94" s="202">
        <v>1.06</v>
      </c>
      <c r="O94" s="202">
        <v>1.79</v>
      </c>
      <c r="P94" s="202">
        <v>2.4500000000000002</v>
      </c>
      <c r="Q94" s="202">
        <v>0.2</v>
      </c>
      <c r="R94" s="202">
        <v>0.38</v>
      </c>
      <c r="S94" s="202">
        <v>0.24</v>
      </c>
      <c r="T94" s="202">
        <v>0</v>
      </c>
      <c r="U94" s="202">
        <v>0</v>
      </c>
      <c r="V94" s="202">
        <v>0.09</v>
      </c>
      <c r="W94" s="202">
        <v>0.42</v>
      </c>
      <c r="X94" s="202">
        <v>1.33</v>
      </c>
      <c r="Y94" s="202">
        <v>0</v>
      </c>
      <c r="Z94" s="202">
        <v>1.25</v>
      </c>
      <c r="AA94" s="202">
        <v>0.81</v>
      </c>
      <c r="AB94" s="202">
        <v>0</v>
      </c>
      <c r="AC94" s="202">
        <v>1.94</v>
      </c>
      <c r="AD94" s="202">
        <v>12.28</v>
      </c>
      <c r="AE94" s="202">
        <v>0</v>
      </c>
      <c r="AF94" s="202">
        <v>0</v>
      </c>
      <c r="AG94" s="202">
        <v>20.74</v>
      </c>
      <c r="AH94" s="202">
        <v>0</v>
      </c>
      <c r="AI94" s="202">
        <v>3.21</v>
      </c>
      <c r="AJ94" s="202">
        <v>0</v>
      </c>
      <c r="AK94" s="202">
        <v>2.6</v>
      </c>
      <c r="AL94" s="202">
        <v>0</v>
      </c>
      <c r="AM94" s="202">
        <v>0</v>
      </c>
      <c r="AN94" s="202">
        <v>0</v>
      </c>
      <c r="AO94" s="202">
        <v>174.6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</v>
      </c>
      <c r="E95" s="202">
        <v>0</v>
      </c>
      <c r="F95" s="202">
        <v>0</v>
      </c>
      <c r="G95" s="202">
        <v>16.82</v>
      </c>
      <c r="H95" s="202">
        <v>0</v>
      </c>
      <c r="I95" s="202">
        <v>0</v>
      </c>
      <c r="J95" s="202">
        <v>15.59</v>
      </c>
      <c r="K95" s="202">
        <v>5.8</v>
      </c>
      <c r="L95" s="202">
        <v>2.3199999999999998</v>
      </c>
      <c r="M95" s="202">
        <v>0</v>
      </c>
      <c r="N95" s="202">
        <v>1.06</v>
      </c>
      <c r="O95" s="202">
        <v>1.79</v>
      </c>
      <c r="P95" s="202">
        <v>2.4500000000000002</v>
      </c>
      <c r="Q95" s="202">
        <v>0.2</v>
      </c>
      <c r="R95" s="202">
        <v>0.38</v>
      </c>
      <c r="S95" s="202">
        <v>0.24</v>
      </c>
      <c r="T95" s="202">
        <v>0</v>
      </c>
      <c r="U95" s="202">
        <v>0</v>
      </c>
      <c r="V95" s="202">
        <v>0.11</v>
      </c>
      <c r="W95" s="202">
        <v>0.42</v>
      </c>
      <c r="X95" s="202">
        <v>1.33</v>
      </c>
      <c r="Y95" s="202">
        <v>0</v>
      </c>
      <c r="Z95" s="202">
        <v>1.25</v>
      </c>
      <c r="AA95" s="202">
        <v>0.81</v>
      </c>
      <c r="AB95" s="202">
        <v>0</v>
      </c>
      <c r="AC95" s="202">
        <v>1.94</v>
      </c>
      <c r="AD95" s="202">
        <v>12.28</v>
      </c>
      <c r="AE95" s="202">
        <v>0</v>
      </c>
      <c r="AF95" s="202">
        <v>0</v>
      </c>
      <c r="AG95" s="202">
        <v>20.74</v>
      </c>
      <c r="AH95" s="202">
        <v>0</v>
      </c>
      <c r="AI95" s="202">
        <v>3.21</v>
      </c>
      <c r="AJ95" s="202">
        <v>0</v>
      </c>
      <c r="AK95" s="202">
        <v>2.6</v>
      </c>
      <c r="AL95" s="202">
        <v>0</v>
      </c>
      <c r="AM95" s="202">
        <v>0</v>
      </c>
      <c r="AN95" s="202">
        <v>0</v>
      </c>
      <c r="AO95" s="202">
        <v>174.6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</v>
      </c>
      <c r="E96" s="202">
        <v>0</v>
      </c>
      <c r="F96" s="202">
        <v>0</v>
      </c>
      <c r="G96" s="202">
        <v>16.82</v>
      </c>
      <c r="H96" s="202">
        <v>0</v>
      </c>
      <c r="I96" s="202">
        <v>0</v>
      </c>
      <c r="J96" s="202">
        <v>15.59</v>
      </c>
      <c r="K96" s="202">
        <v>5.8</v>
      </c>
      <c r="L96" s="202">
        <v>2.3199999999999998</v>
      </c>
      <c r="M96" s="202">
        <v>0</v>
      </c>
      <c r="N96" s="202">
        <v>1.06</v>
      </c>
      <c r="O96" s="202">
        <v>1.79</v>
      </c>
      <c r="P96" s="202">
        <v>2.4500000000000002</v>
      </c>
      <c r="Q96" s="202">
        <v>0.2</v>
      </c>
      <c r="R96" s="202">
        <v>0.38</v>
      </c>
      <c r="S96" s="202">
        <v>0.24</v>
      </c>
      <c r="T96" s="202">
        <v>0</v>
      </c>
      <c r="U96" s="202">
        <v>0</v>
      </c>
      <c r="V96" s="202">
        <v>0.1</v>
      </c>
      <c r="W96" s="202">
        <v>0.42</v>
      </c>
      <c r="X96" s="202">
        <v>1.33</v>
      </c>
      <c r="Y96" s="202">
        <v>0</v>
      </c>
      <c r="Z96" s="202">
        <v>1.25</v>
      </c>
      <c r="AA96" s="202">
        <v>0.81</v>
      </c>
      <c r="AB96" s="202">
        <v>0</v>
      </c>
      <c r="AC96" s="202">
        <v>1.94</v>
      </c>
      <c r="AD96" s="202">
        <v>12.28</v>
      </c>
      <c r="AE96" s="202">
        <v>0</v>
      </c>
      <c r="AF96" s="202">
        <v>0</v>
      </c>
      <c r="AG96" s="202">
        <v>18.899999999999999</v>
      </c>
      <c r="AH96" s="202">
        <v>0</v>
      </c>
      <c r="AI96" s="202">
        <v>3.21</v>
      </c>
      <c r="AJ96" s="202">
        <v>0</v>
      </c>
      <c r="AK96" s="202">
        <v>2.6</v>
      </c>
      <c r="AL96" s="202">
        <v>0</v>
      </c>
      <c r="AM96" s="202">
        <v>0</v>
      </c>
      <c r="AN96" s="202">
        <v>0</v>
      </c>
      <c r="AO96" s="202">
        <v>174.6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</v>
      </c>
      <c r="E97" s="202">
        <v>0</v>
      </c>
      <c r="F97" s="202">
        <v>0</v>
      </c>
      <c r="G97" s="202">
        <v>16.82</v>
      </c>
      <c r="H97" s="202">
        <v>0</v>
      </c>
      <c r="I97" s="202">
        <v>0</v>
      </c>
      <c r="J97" s="202">
        <v>15.59</v>
      </c>
      <c r="K97" s="202">
        <v>5.8</v>
      </c>
      <c r="L97" s="202">
        <v>2.3199999999999998</v>
      </c>
      <c r="M97" s="202">
        <v>0</v>
      </c>
      <c r="N97" s="202">
        <v>1.06</v>
      </c>
      <c r="O97" s="202">
        <v>1.79</v>
      </c>
      <c r="P97" s="202">
        <v>2.4500000000000002</v>
      </c>
      <c r="Q97" s="202">
        <v>0.2</v>
      </c>
      <c r="R97" s="202">
        <v>0.38</v>
      </c>
      <c r="S97" s="202">
        <v>0.24</v>
      </c>
      <c r="T97" s="202">
        <v>0</v>
      </c>
      <c r="U97" s="202">
        <v>0</v>
      </c>
      <c r="V97" s="202">
        <v>0.1</v>
      </c>
      <c r="W97" s="202">
        <v>0.42</v>
      </c>
      <c r="X97" s="202">
        <v>1.33</v>
      </c>
      <c r="Y97" s="202">
        <v>0</v>
      </c>
      <c r="Z97" s="202">
        <v>1.25</v>
      </c>
      <c r="AA97" s="202">
        <v>0.81</v>
      </c>
      <c r="AB97" s="202">
        <v>0</v>
      </c>
      <c r="AC97" s="202">
        <v>1.94</v>
      </c>
      <c r="AD97" s="202">
        <v>12.28</v>
      </c>
      <c r="AE97" s="202">
        <v>0</v>
      </c>
      <c r="AF97" s="202">
        <v>0</v>
      </c>
      <c r="AG97" s="202">
        <v>18.899999999999999</v>
      </c>
      <c r="AH97" s="202">
        <v>0</v>
      </c>
      <c r="AI97" s="202">
        <v>3.21</v>
      </c>
      <c r="AJ97" s="202">
        <v>0</v>
      </c>
      <c r="AK97" s="202">
        <v>2.6</v>
      </c>
      <c r="AL97" s="202">
        <v>0</v>
      </c>
      <c r="AM97" s="202">
        <v>0</v>
      </c>
      <c r="AN97" s="202">
        <v>0</v>
      </c>
      <c r="AO97" s="202">
        <v>174.6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</v>
      </c>
      <c r="E98" s="202">
        <v>0</v>
      </c>
      <c r="F98" s="202">
        <v>0</v>
      </c>
      <c r="G98" s="202">
        <v>16.82</v>
      </c>
      <c r="H98" s="202">
        <v>0</v>
      </c>
      <c r="I98" s="202">
        <v>0</v>
      </c>
      <c r="J98" s="202">
        <v>15.59</v>
      </c>
      <c r="K98" s="202">
        <v>5.8</v>
      </c>
      <c r="L98" s="202">
        <v>2.3199999999999998</v>
      </c>
      <c r="M98" s="202">
        <v>0</v>
      </c>
      <c r="N98" s="202">
        <v>1.06</v>
      </c>
      <c r="O98" s="202">
        <v>1.79</v>
      </c>
      <c r="P98" s="202">
        <v>2.4500000000000002</v>
      </c>
      <c r="Q98" s="202">
        <v>0.2</v>
      </c>
      <c r="R98" s="202">
        <v>0.38</v>
      </c>
      <c r="S98" s="202">
        <v>0.24</v>
      </c>
      <c r="T98" s="202">
        <v>0</v>
      </c>
      <c r="U98" s="202">
        <v>0</v>
      </c>
      <c r="V98" s="202">
        <v>0.1</v>
      </c>
      <c r="W98" s="202">
        <v>0.42</v>
      </c>
      <c r="X98" s="202">
        <v>1.33</v>
      </c>
      <c r="Y98" s="202">
        <v>0</v>
      </c>
      <c r="Z98" s="202">
        <v>1.25</v>
      </c>
      <c r="AA98" s="202">
        <v>0.81</v>
      </c>
      <c r="AB98" s="202">
        <v>0</v>
      </c>
      <c r="AC98" s="202">
        <v>1.94</v>
      </c>
      <c r="AD98" s="202">
        <v>12.28</v>
      </c>
      <c r="AE98" s="202">
        <v>0</v>
      </c>
      <c r="AF98" s="202">
        <v>0</v>
      </c>
      <c r="AG98" s="202">
        <v>18.899999999999999</v>
      </c>
      <c r="AH98" s="202">
        <v>0</v>
      </c>
      <c r="AI98" s="202">
        <v>3.21</v>
      </c>
      <c r="AJ98" s="202">
        <v>0</v>
      </c>
      <c r="AK98" s="202">
        <v>2.6</v>
      </c>
      <c r="AL98" s="202">
        <v>0</v>
      </c>
      <c r="AM98" s="202">
        <v>0</v>
      </c>
      <c r="AN98" s="202">
        <v>0</v>
      </c>
      <c r="AO98" s="202">
        <v>174.6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0.24306999999999993</v>
      </c>
      <c r="E99">
        <f t="shared" si="0"/>
        <v>0</v>
      </c>
      <c r="F99">
        <f t="shared" si="0"/>
        <v>0</v>
      </c>
      <c r="G99">
        <f t="shared" si="0"/>
        <v>0.40099999999999947</v>
      </c>
      <c r="H99">
        <f t="shared" si="0"/>
        <v>0</v>
      </c>
      <c r="I99">
        <f t="shared" si="0"/>
        <v>0</v>
      </c>
      <c r="J99">
        <f t="shared" si="0"/>
        <v>0.38094249999999963</v>
      </c>
      <c r="K99">
        <f t="shared" si="0"/>
        <v>0.83907000000000054</v>
      </c>
      <c r="L99">
        <f t="shared" si="0"/>
        <v>0.25736500000000029</v>
      </c>
      <c r="M99">
        <f t="shared" si="0"/>
        <v>0</v>
      </c>
      <c r="N99">
        <f t="shared" si="0"/>
        <v>2.5442500000000024E-2</v>
      </c>
      <c r="O99">
        <f t="shared" si="0"/>
        <v>4.2887499999999981E-2</v>
      </c>
      <c r="P99">
        <f t="shared" si="0"/>
        <v>5.8569999999999907E-2</v>
      </c>
      <c r="Q99">
        <f t="shared" si="0"/>
        <v>2.2522500000000036E-2</v>
      </c>
      <c r="R99">
        <f t="shared" si="0"/>
        <v>4.1294999999999964E-2</v>
      </c>
      <c r="S99">
        <f t="shared" si="0"/>
        <v>2.4002499999999951E-2</v>
      </c>
      <c r="T99">
        <f t="shared" si="0"/>
        <v>0</v>
      </c>
      <c r="U99">
        <f t="shared" si="0"/>
        <v>-2.1139999999999999E-2</v>
      </c>
      <c r="V99">
        <f t="shared" si="0"/>
        <v>2.4325000000000015E-3</v>
      </c>
      <c r="W99">
        <f t="shared" si="0"/>
        <v>1.0097500000000025E-2</v>
      </c>
      <c r="X99">
        <f t="shared" si="0"/>
        <v>3.1919999999999969E-2</v>
      </c>
      <c r="Y99">
        <f t="shared" si="0"/>
        <v>0</v>
      </c>
      <c r="Z99">
        <f t="shared" si="0"/>
        <v>3.5245000000000019E-2</v>
      </c>
      <c r="AA99">
        <f t="shared" si="0"/>
        <v>0.10097000000000002</v>
      </c>
      <c r="AB99">
        <f t="shared" si="0"/>
        <v>0</v>
      </c>
      <c r="AC99">
        <f t="shared" si="0"/>
        <v>4.5092499999999966E-2</v>
      </c>
      <c r="AD99">
        <f t="shared" si="0"/>
        <v>0.29471999999999954</v>
      </c>
      <c r="AE99">
        <f t="shared" si="0"/>
        <v>0</v>
      </c>
      <c r="AF99">
        <f t="shared" si="0"/>
        <v>0</v>
      </c>
      <c r="AG99">
        <f t="shared" si="0"/>
        <v>0.5518675000000004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0.18723000000000023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4.1904000000000048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7.13</v>
      </c>
      <c r="AH3" s="202">
        <v>0</v>
      </c>
      <c r="AI3" s="202">
        <v>1.21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18.059999999999999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7.13</v>
      </c>
      <c r="AH4" s="202">
        <v>0</v>
      </c>
      <c r="AI4" s="202">
        <v>1.21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18.059999999999999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7.13</v>
      </c>
      <c r="AH5" s="202">
        <v>0</v>
      </c>
      <c r="AI5" s="202">
        <v>1.21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18.059999999999999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7.13</v>
      </c>
      <c r="AH6" s="202">
        <v>0</v>
      </c>
      <c r="AI6" s="202">
        <v>1.21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18.059999999999999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7.13</v>
      </c>
      <c r="AH7" s="202">
        <v>0</v>
      </c>
      <c r="AI7" s="202">
        <v>1.21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18.059999999999999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7.13</v>
      </c>
      <c r="AH8" s="202">
        <v>0</v>
      </c>
      <c r="AI8" s="202">
        <v>1.21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18.059999999999999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7.13</v>
      </c>
      <c r="AH9" s="202">
        <v>0</v>
      </c>
      <c r="AI9" s="202">
        <v>1.21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18.059999999999999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7.13</v>
      </c>
      <c r="AH10" s="202">
        <v>0</v>
      </c>
      <c r="AI10" s="202">
        <v>1.21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18.059999999999999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7.13</v>
      </c>
      <c r="AH11" s="202">
        <v>0</v>
      </c>
      <c r="AI11" s="202">
        <v>1.21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18.059999999999999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7.13</v>
      </c>
      <c r="AH12" s="202">
        <v>0</v>
      </c>
      <c r="AI12" s="202">
        <v>1.21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18.059999999999999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7.13</v>
      </c>
      <c r="AH13" s="202">
        <v>0</v>
      </c>
      <c r="AI13" s="202">
        <v>1.21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18.059999999999999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7.13</v>
      </c>
      <c r="AH14" s="202">
        <v>0</v>
      </c>
      <c r="AI14" s="202">
        <v>1.21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18.059999999999999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7.13</v>
      </c>
      <c r="AH15" s="202">
        <v>0</v>
      </c>
      <c r="AI15" s="202">
        <v>1.21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18.059999999999999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7.13</v>
      </c>
      <c r="AH16" s="202">
        <v>0</v>
      </c>
      <c r="AI16" s="202">
        <v>1.21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18.059999999999999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7.13</v>
      </c>
      <c r="AH17" s="202">
        <v>0</v>
      </c>
      <c r="AI17" s="202">
        <v>1.21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18.059999999999999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7.13</v>
      </c>
      <c r="AH18" s="202">
        <v>0</v>
      </c>
      <c r="AI18" s="202">
        <v>1.21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18.059999999999999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</v>
      </c>
      <c r="AH19" s="202">
        <v>0</v>
      </c>
      <c r="AI19" s="202">
        <v>1.21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18.059999999999999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</v>
      </c>
      <c r="AH20" s="202">
        <v>0</v>
      </c>
      <c r="AI20" s="202">
        <v>1.21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18.059999999999999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</v>
      </c>
      <c r="AH21" s="202">
        <v>0</v>
      </c>
      <c r="AI21" s="202">
        <v>1.21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18.059999999999999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</v>
      </c>
      <c r="AH22" s="202">
        <v>0</v>
      </c>
      <c r="AI22" s="202">
        <v>1.21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18.059999999999999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</v>
      </c>
      <c r="AH23" s="202">
        <v>0</v>
      </c>
      <c r="AI23" s="202">
        <v>1.21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18.059999999999999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</v>
      </c>
      <c r="AH24" s="202">
        <v>0</v>
      </c>
      <c r="AI24" s="202">
        <v>1.21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18.059999999999999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</v>
      </c>
      <c r="AH25" s="202">
        <v>0</v>
      </c>
      <c r="AI25" s="202">
        <v>1.21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18.059999999999999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</v>
      </c>
      <c r="AH26" s="202">
        <v>0</v>
      </c>
      <c r="AI26" s="202">
        <v>1.21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18.059999999999999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</v>
      </c>
      <c r="AH27" s="202">
        <v>0</v>
      </c>
      <c r="AI27" s="202">
        <v>1.21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18.059999999999999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</v>
      </c>
      <c r="AH28" s="202">
        <v>0</v>
      </c>
      <c r="AI28" s="202">
        <v>1.21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18.059999999999999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</v>
      </c>
      <c r="AH29" s="202">
        <v>0</v>
      </c>
      <c r="AI29" s="202">
        <v>1.21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18.059999999999999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</v>
      </c>
      <c r="AH30" s="202">
        <v>0</v>
      </c>
      <c r="AI30" s="202">
        <v>1.21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18.059999999999999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</v>
      </c>
      <c r="AH31" s="202">
        <v>0</v>
      </c>
      <c r="AI31" s="202">
        <v>1.21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18.059999999999999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</v>
      </c>
      <c r="AH32" s="202">
        <v>0</v>
      </c>
      <c r="AI32" s="202">
        <v>1.21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18.059999999999999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</v>
      </c>
      <c r="AH33" s="202">
        <v>0</v>
      </c>
      <c r="AI33" s="202">
        <v>1.21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18.059999999999999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</v>
      </c>
      <c r="AH34" s="202">
        <v>0</v>
      </c>
      <c r="AI34" s="202">
        <v>1.21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18.059999999999999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7.13</v>
      </c>
      <c r="AH35" s="202">
        <v>0</v>
      </c>
      <c r="AI35" s="202">
        <v>1.21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18.059999999999999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7.13</v>
      </c>
      <c r="AH36" s="202">
        <v>0</v>
      </c>
      <c r="AI36" s="202">
        <v>1.21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18.059999999999999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7.13</v>
      </c>
      <c r="AH37" s="202">
        <v>0</v>
      </c>
      <c r="AI37" s="202">
        <v>1.21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18.059999999999999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7.13</v>
      </c>
      <c r="AH38" s="202">
        <v>0</v>
      </c>
      <c r="AI38" s="202">
        <v>1.21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18.059999999999999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7.13</v>
      </c>
      <c r="AH39" s="202">
        <v>0</v>
      </c>
      <c r="AI39" s="202">
        <v>1.21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17.690000000000001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7.13</v>
      </c>
      <c r="AH40" s="202">
        <v>0</v>
      </c>
      <c r="AI40" s="202">
        <v>1.21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17.690000000000001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7.13</v>
      </c>
      <c r="AH41" s="202">
        <v>0</v>
      </c>
      <c r="AI41" s="202">
        <v>1.21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17.690000000000001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7.13</v>
      </c>
      <c r="AH42" s="202">
        <v>0</v>
      </c>
      <c r="AI42" s="202">
        <v>1.21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17.690000000000001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7.37</v>
      </c>
      <c r="AH43" s="202">
        <v>0</v>
      </c>
      <c r="AI43" s="202">
        <v>1.21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17.690000000000001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7.37</v>
      </c>
      <c r="AH44" s="202">
        <v>0</v>
      </c>
      <c r="AI44" s="202">
        <v>1.21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17.690000000000001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7.37</v>
      </c>
      <c r="AH45" s="202">
        <v>0</v>
      </c>
      <c r="AI45" s="202">
        <v>1.21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17.690000000000001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7.37</v>
      </c>
      <c r="AH46" s="202">
        <v>0</v>
      </c>
      <c r="AI46" s="202">
        <v>1.21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17.690000000000001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7.37</v>
      </c>
      <c r="AH47" s="202">
        <v>0</v>
      </c>
      <c r="AI47" s="202">
        <v>1.21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17.690000000000001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7.37</v>
      </c>
      <c r="AH48" s="202">
        <v>0</v>
      </c>
      <c r="AI48" s="202">
        <v>1.21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17.690000000000001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7.37</v>
      </c>
      <c r="AH49" s="202">
        <v>0</v>
      </c>
      <c r="AI49" s="202">
        <v>1.21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17.690000000000001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7.37</v>
      </c>
      <c r="AH50" s="202">
        <v>0</v>
      </c>
      <c r="AI50" s="202">
        <v>1.21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17.690000000000001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7.49</v>
      </c>
      <c r="AH51" s="202">
        <v>0</v>
      </c>
      <c r="AI51" s="202">
        <v>1.21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17.149999999999999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7.49</v>
      </c>
      <c r="AH52" s="202">
        <v>0</v>
      </c>
      <c r="AI52" s="202">
        <v>1.21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17.149999999999999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7.49</v>
      </c>
      <c r="AH53" s="202">
        <v>0</v>
      </c>
      <c r="AI53" s="202">
        <v>1.21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17.149999999999999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7.55</v>
      </c>
      <c r="AH54" s="202">
        <v>0</v>
      </c>
      <c r="AI54" s="202">
        <v>1.21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17.149999999999999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7.55</v>
      </c>
      <c r="AH55" s="202">
        <v>0</v>
      </c>
      <c r="AI55" s="202">
        <v>1.21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17.149999999999999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7.55</v>
      </c>
      <c r="AH56" s="202">
        <v>0</v>
      </c>
      <c r="AI56" s="202">
        <v>1.21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17.149999999999999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7.55</v>
      </c>
      <c r="AH57" s="202">
        <v>0</v>
      </c>
      <c r="AI57" s="202">
        <v>1.21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17.149999999999999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7.55</v>
      </c>
      <c r="AH58" s="202">
        <v>0</v>
      </c>
      <c r="AI58" s="202">
        <v>1.21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17.149999999999999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7.55</v>
      </c>
      <c r="AH59" s="202">
        <v>0</v>
      </c>
      <c r="AI59" s="202">
        <v>1.21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17.149999999999999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7.55</v>
      </c>
      <c r="AH60" s="202">
        <v>0</v>
      </c>
      <c r="AI60" s="202">
        <v>1.21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17.149999999999999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7.55</v>
      </c>
      <c r="AH61" s="202">
        <v>0</v>
      </c>
      <c r="AI61" s="202">
        <v>1.21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17.149999999999999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7.55</v>
      </c>
      <c r="AH62" s="202">
        <v>0</v>
      </c>
      <c r="AI62" s="202">
        <v>1.21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17.149999999999999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7.55</v>
      </c>
      <c r="AH63" s="202">
        <v>0</v>
      </c>
      <c r="AI63" s="202">
        <v>1.21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17.149999999999999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7.82</v>
      </c>
      <c r="AH64" s="202">
        <v>0</v>
      </c>
      <c r="AI64" s="202">
        <v>1.21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17.149999999999999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7.82</v>
      </c>
      <c r="AH65" s="202">
        <v>0</v>
      </c>
      <c r="AI65" s="202">
        <v>1.21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17.149999999999999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8.14</v>
      </c>
      <c r="AH66" s="202">
        <v>0</v>
      </c>
      <c r="AI66" s="202">
        <v>1.21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17.149999999999999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8.14</v>
      </c>
      <c r="AH67" s="202">
        <v>0</v>
      </c>
      <c r="AI67" s="202">
        <v>1.21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17.149999999999999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8.14</v>
      </c>
      <c r="AH68" s="202">
        <v>0</v>
      </c>
      <c r="AI68" s="202">
        <v>1.21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17.149999999999999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8.14</v>
      </c>
      <c r="AH69" s="202">
        <v>0</v>
      </c>
      <c r="AI69" s="202">
        <v>1.21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17.149999999999999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7.55</v>
      </c>
      <c r="AH70" s="202">
        <v>0</v>
      </c>
      <c r="AI70" s="202">
        <v>1.21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17.149999999999999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7.55</v>
      </c>
      <c r="AH71" s="202">
        <v>0</v>
      </c>
      <c r="AI71" s="202">
        <v>1.21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17.149999999999999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7.55</v>
      </c>
      <c r="AH72" s="202">
        <v>0</v>
      </c>
      <c r="AI72" s="202">
        <v>1.21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17.149999999999999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7.97</v>
      </c>
      <c r="AH73" s="202">
        <v>0</v>
      </c>
      <c r="AI73" s="202">
        <v>1.21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17.149999999999999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7.97</v>
      </c>
      <c r="AH74" s="202">
        <v>0</v>
      </c>
      <c r="AI74" s="202">
        <v>1.21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17.149999999999999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7.97</v>
      </c>
      <c r="AH75" s="202">
        <v>0</v>
      </c>
      <c r="AI75" s="202">
        <v>1.21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17.690000000000001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7.97</v>
      </c>
      <c r="AH76" s="202">
        <v>0</v>
      </c>
      <c r="AI76" s="202">
        <v>1.21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17.690000000000001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7.97</v>
      </c>
      <c r="AH77" s="202">
        <v>0</v>
      </c>
      <c r="AI77" s="202">
        <v>1.21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17.690000000000001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7.97</v>
      </c>
      <c r="AH78" s="202">
        <v>0</v>
      </c>
      <c r="AI78" s="202">
        <v>1.21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17.690000000000001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7.97</v>
      </c>
      <c r="AH79" s="202">
        <v>0</v>
      </c>
      <c r="AI79" s="202">
        <v>1.21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17.690000000000001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16.36</v>
      </c>
      <c r="AH80" s="202">
        <v>0</v>
      </c>
      <c r="AI80" s="202">
        <v>1.21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17.690000000000001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16.36</v>
      </c>
      <c r="AH81" s="202">
        <v>0</v>
      </c>
      <c r="AI81" s="202">
        <v>1.21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17.690000000000001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16.36</v>
      </c>
      <c r="AH82" s="202">
        <v>0</v>
      </c>
      <c r="AI82" s="202">
        <v>1.21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17.690000000000001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16.36</v>
      </c>
      <c r="AH83" s="202">
        <v>0</v>
      </c>
      <c r="AI83" s="202">
        <v>1.21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17.690000000000001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16.36</v>
      </c>
      <c r="AH84" s="202">
        <v>0</v>
      </c>
      <c r="AI84" s="202">
        <v>1.21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17.690000000000001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16.36</v>
      </c>
      <c r="AH85" s="202">
        <v>0</v>
      </c>
      <c r="AI85" s="202">
        <v>1.21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17.690000000000001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16.36</v>
      </c>
      <c r="AH86" s="202">
        <v>0</v>
      </c>
      <c r="AI86" s="202">
        <v>1.21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17.690000000000001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16.36</v>
      </c>
      <c r="AH87" s="202">
        <v>0</v>
      </c>
      <c r="AI87" s="202">
        <v>1.21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17.690000000000001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16.36</v>
      </c>
      <c r="AH88" s="202">
        <v>0</v>
      </c>
      <c r="AI88" s="202">
        <v>1.21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17.690000000000001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16.36</v>
      </c>
      <c r="AH89" s="202">
        <v>0</v>
      </c>
      <c r="AI89" s="202">
        <v>1.21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17.690000000000001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16.36</v>
      </c>
      <c r="AH90" s="202">
        <v>0</v>
      </c>
      <c r="AI90" s="202">
        <v>1.21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17.690000000000001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16.36</v>
      </c>
      <c r="AH91" s="202">
        <v>0</v>
      </c>
      <c r="AI91" s="202">
        <v>1.21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17.690000000000001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16.36</v>
      </c>
      <c r="AH92" s="202">
        <v>0</v>
      </c>
      <c r="AI92" s="202">
        <v>1.21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17.690000000000001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16.36</v>
      </c>
      <c r="AH93" s="202">
        <v>0</v>
      </c>
      <c r="AI93" s="202">
        <v>1.21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17.690000000000001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7.82</v>
      </c>
      <c r="AH94" s="202">
        <v>0</v>
      </c>
      <c r="AI94" s="202">
        <v>1.21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17.690000000000001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7.82</v>
      </c>
      <c r="AH95" s="202">
        <v>0</v>
      </c>
      <c r="AI95" s="202">
        <v>1.21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17.690000000000001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7.13</v>
      </c>
      <c r="AH96" s="202">
        <v>0</v>
      </c>
      <c r="AI96" s="202">
        <v>1.21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17.690000000000001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7.13</v>
      </c>
      <c r="AH97" s="202">
        <v>0</v>
      </c>
      <c r="AI97" s="202">
        <v>1.21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17.690000000000001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7.13</v>
      </c>
      <c r="AH98" s="202">
        <v>0</v>
      </c>
      <c r="AI98" s="202">
        <v>1.21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17.690000000000001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0.20819000000000015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0.42465000000000064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4.9800000000000004</v>
      </c>
      <c r="E3" s="202">
        <v>0</v>
      </c>
      <c r="F3" s="202">
        <v>0</v>
      </c>
      <c r="G3" s="202">
        <v>8.0399999999999991</v>
      </c>
      <c r="H3" s="202">
        <v>0</v>
      </c>
      <c r="I3" s="202">
        <v>0</v>
      </c>
      <c r="J3" s="202">
        <v>8.09</v>
      </c>
      <c r="K3" s="202">
        <v>0.1</v>
      </c>
      <c r="L3" s="202">
        <v>0.34</v>
      </c>
      <c r="M3" s="202">
        <v>0.09</v>
      </c>
      <c r="N3" s="202">
        <v>0.1</v>
      </c>
      <c r="O3" s="202">
        <v>0.12</v>
      </c>
      <c r="P3" s="202">
        <v>0.19</v>
      </c>
      <c r="Q3" s="202">
        <v>0</v>
      </c>
      <c r="R3" s="202">
        <v>0.05</v>
      </c>
      <c r="S3" s="202">
        <v>0.02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2.67</v>
      </c>
      <c r="AE3" s="202">
        <v>0</v>
      </c>
      <c r="AF3" s="202">
        <v>0</v>
      </c>
      <c r="AG3" s="202">
        <v>35.31</v>
      </c>
      <c r="AH3" s="202">
        <v>0</v>
      </c>
      <c r="AI3" s="202">
        <v>6.01</v>
      </c>
      <c r="AJ3" s="202">
        <v>0</v>
      </c>
      <c r="AK3" s="202">
        <v>0.35</v>
      </c>
      <c r="AL3" s="202">
        <v>0</v>
      </c>
      <c r="AM3" s="202">
        <v>0</v>
      </c>
      <c r="AN3" s="202">
        <v>0</v>
      </c>
      <c r="AO3" s="202">
        <v>58.41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0.31</v>
      </c>
      <c r="AV3" s="202">
        <v>0</v>
      </c>
      <c r="AW3" s="202">
        <v>0</v>
      </c>
      <c r="AX3" s="202">
        <v>0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4.9800000000000004</v>
      </c>
      <c r="E4" s="202">
        <v>0</v>
      </c>
      <c r="F4" s="202">
        <v>0</v>
      </c>
      <c r="G4" s="202">
        <v>8.0399999999999991</v>
      </c>
      <c r="H4" s="202">
        <v>0</v>
      </c>
      <c r="I4" s="202">
        <v>0</v>
      </c>
      <c r="J4" s="202">
        <v>8.09</v>
      </c>
      <c r="K4" s="202">
        <v>0.1</v>
      </c>
      <c r="L4" s="202">
        <v>0.34</v>
      </c>
      <c r="M4" s="202">
        <v>0.09</v>
      </c>
      <c r="N4" s="202">
        <v>0.1</v>
      </c>
      <c r="O4" s="202">
        <v>0.12</v>
      </c>
      <c r="P4" s="202">
        <v>0.19</v>
      </c>
      <c r="Q4" s="202">
        <v>0</v>
      </c>
      <c r="R4" s="202">
        <v>0.05</v>
      </c>
      <c r="S4" s="202">
        <v>0.02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2.67</v>
      </c>
      <c r="AE4" s="202">
        <v>0</v>
      </c>
      <c r="AF4" s="202">
        <v>0</v>
      </c>
      <c r="AG4" s="202">
        <v>35.31</v>
      </c>
      <c r="AH4" s="202">
        <v>0</v>
      </c>
      <c r="AI4" s="202">
        <v>6.01</v>
      </c>
      <c r="AJ4" s="202">
        <v>0</v>
      </c>
      <c r="AK4" s="202">
        <v>0.35</v>
      </c>
      <c r="AL4" s="202">
        <v>0</v>
      </c>
      <c r="AM4" s="202">
        <v>0</v>
      </c>
      <c r="AN4" s="202">
        <v>0</v>
      </c>
      <c r="AO4" s="202">
        <v>58.41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0.31</v>
      </c>
      <c r="AV4" s="202">
        <v>0</v>
      </c>
      <c r="AW4" s="202">
        <v>0</v>
      </c>
      <c r="AX4" s="202">
        <v>0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4.9800000000000004</v>
      </c>
      <c r="E5" s="202">
        <v>0</v>
      </c>
      <c r="F5" s="202">
        <v>0</v>
      </c>
      <c r="G5" s="202">
        <v>8.0399999999999991</v>
      </c>
      <c r="H5" s="202">
        <v>0</v>
      </c>
      <c r="I5" s="202">
        <v>0</v>
      </c>
      <c r="J5" s="202">
        <v>8.09</v>
      </c>
      <c r="K5" s="202">
        <v>0.1</v>
      </c>
      <c r="L5" s="202">
        <v>0.34</v>
      </c>
      <c r="M5" s="202">
        <v>0.09</v>
      </c>
      <c r="N5" s="202">
        <v>0.1</v>
      </c>
      <c r="O5" s="202">
        <v>0.12</v>
      </c>
      <c r="P5" s="202">
        <v>0.19</v>
      </c>
      <c r="Q5" s="202">
        <v>0</v>
      </c>
      <c r="R5" s="202">
        <v>0.05</v>
      </c>
      <c r="S5" s="202">
        <v>0.02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2.67</v>
      </c>
      <c r="AE5" s="202">
        <v>0</v>
      </c>
      <c r="AF5" s="202">
        <v>0</v>
      </c>
      <c r="AG5" s="202">
        <v>35.31</v>
      </c>
      <c r="AH5" s="202">
        <v>0</v>
      </c>
      <c r="AI5" s="202">
        <v>6.01</v>
      </c>
      <c r="AJ5" s="202">
        <v>0</v>
      </c>
      <c r="AK5" s="202">
        <v>0.35</v>
      </c>
      <c r="AL5" s="202">
        <v>0</v>
      </c>
      <c r="AM5" s="202">
        <v>0</v>
      </c>
      <c r="AN5" s="202">
        <v>0</v>
      </c>
      <c r="AO5" s="202">
        <v>58.41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0.31</v>
      </c>
      <c r="AV5" s="202">
        <v>0</v>
      </c>
      <c r="AW5" s="202">
        <v>0</v>
      </c>
      <c r="AX5" s="202">
        <v>0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5.18</v>
      </c>
      <c r="E6" s="202">
        <v>0</v>
      </c>
      <c r="F6" s="202">
        <v>0</v>
      </c>
      <c r="G6" s="202">
        <v>8.0399999999999991</v>
      </c>
      <c r="H6" s="202">
        <v>0</v>
      </c>
      <c r="I6" s="202">
        <v>0</v>
      </c>
      <c r="J6" s="202">
        <v>8.09</v>
      </c>
      <c r="K6" s="202">
        <v>0.1</v>
      </c>
      <c r="L6" s="202">
        <v>0.34</v>
      </c>
      <c r="M6" s="202">
        <v>0.09</v>
      </c>
      <c r="N6" s="202">
        <v>0.1</v>
      </c>
      <c r="O6" s="202">
        <v>0.12</v>
      </c>
      <c r="P6" s="202">
        <v>0.19</v>
      </c>
      <c r="Q6" s="202">
        <v>0</v>
      </c>
      <c r="R6" s="202">
        <v>0.05</v>
      </c>
      <c r="S6" s="202">
        <v>0.02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2.67</v>
      </c>
      <c r="AE6" s="202">
        <v>0</v>
      </c>
      <c r="AF6" s="202">
        <v>0</v>
      </c>
      <c r="AG6" s="202">
        <v>35.31</v>
      </c>
      <c r="AH6" s="202">
        <v>0</v>
      </c>
      <c r="AI6" s="202">
        <v>6.01</v>
      </c>
      <c r="AJ6" s="202">
        <v>0</v>
      </c>
      <c r="AK6" s="202">
        <v>0.35</v>
      </c>
      <c r="AL6" s="202">
        <v>0</v>
      </c>
      <c r="AM6" s="202">
        <v>0</v>
      </c>
      <c r="AN6" s="202">
        <v>0</v>
      </c>
      <c r="AO6" s="202">
        <v>58.41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0.31</v>
      </c>
      <c r="AV6" s="202">
        <v>0</v>
      </c>
      <c r="AW6" s="202">
        <v>0</v>
      </c>
      <c r="AX6" s="202">
        <v>0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5.18</v>
      </c>
      <c r="E7" s="202">
        <v>0</v>
      </c>
      <c r="F7" s="202">
        <v>0</v>
      </c>
      <c r="G7" s="202">
        <v>8.0399999999999991</v>
      </c>
      <c r="H7" s="202">
        <v>0</v>
      </c>
      <c r="I7" s="202">
        <v>0</v>
      </c>
      <c r="J7" s="202">
        <v>8.09</v>
      </c>
      <c r="K7" s="202">
        <v>0.1</v>
      </c>
      <c r="L7" s="202">
        <v>0.34</v>
      </c>
      <c r="M7" s="202">
        <v>0.09</v>
      </c>
      <c r="N7" s="202">
        <v>0.1</v>
      </c>
      <c r="O7" s="202">
        <v>0.12</v>
      </c>
      <c r="P7" s="202">
        <v>0.19</v>
      </c>
      <c r="Q7" s="202">
        <v>0</v>
      </c>
      <c r="R7" s="202">
        <v>0.05</v>
      </c>
      <c r="S7" s="202">
        <v>0.02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2.67</v>
      </c>
      <c r="AE7" s="202">
        <v>0</v>
      </c>
      <c r="AF7" s="202">
        <v>0</v>
      </c>
      <c r="AG7" s="202">
        <v>35.31</v>
      </c>
      <c r="AH7" s="202">
        <v>0</v>
      </c>
      <c r="AI7" s="202">
        <v>6.01</v>
      </c>
      <c r="AJ7" s="202">
        <v>0</v>
      </c>
      <c r="AK7" s="202">
        <v>0.35</v>
      </c>
      <c r="AL7" s="202">
        <v>0</v>
      </c>
      <c r="AM7" s="202">
        <v>0</v>
      </c>
      <c r="AN7" s="202">
        <v>0</v>
      </c>
      <c r="AO7" s="202">
        <v>58.41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0.31</v>
      </c>
      <c r="AV7" s="202">
        <v>0</v>
      </c>
      <c r="AW7" s="202">
        <v>0</v>
      </c>
      <c r="AX7" s="202">
        <v>0</v>
      </c>
      <c r="AY7" s="202">
        <v>0.19</v>
      </c>
    </row>
    <row r="8" spans="1:51">
      <c r="A8" t="s">
        <v>50</v>
      </c>
      <c r="B8" s="202">
        <v>0</v>
      </c>
      <c r="C8" s="202">
        <v>0</v>
      </c>
      <c r="D8" s="202">
        <v>5.18</v>
      </c>
      <c r="E8" s="202">
        <v>0</v>
      </c>
      <c r="F8" s="202">
        <v>0</v>
      </c>
      <c r="G8" s="202">
        <v>8.0399999999999991</v>
      </c>
      <c r="H8" s="202">
        <v>0</v>
      </c>
      <c r="I8" s="202">
        <v>0</v>
      </c>
      <c r="J8" s="202">
        <v>8.09</v>
      </c>
      <c r="K8" s="202">
        <v>0.1</v>
      </c>
      <c r="L8" s="202">
        <v>0.34</v>
      </c>
      <c r="M8" s="202">
        <v>0.09</v>
      </c>
      <c r="N8" s="202">
        <v>0.1</v>
      </c>
      <c r="O8" s="202">
        <v>0.12</v>
      </c>
      <c r="P8" s="202">
        <v>0.19</v>
      </c>
      <c r="Q8" s="202">
        <v>0</v>
      </c>
      <c r="R8" s="202">
        <v>0.05</v>
      </c>
      <c r="S8" s="202">
        <v>0.02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2.67</v>
      </c>
      <c r="AE8" s="202">
        <v>0</v>
      </c>
      <c r="AF8" s="202">
        <v>0</v>
      </c>
      <c r="AG8" s="202">
        <v>35.31</v>
      </c>
      <c r="AH8" s="202">
        <v>0</v>
      </c>
      <c r="AI8" s="202">
        <v>6.01</v>
      </c>
      <c r="AJ8" s="202">
        <v>0</v>
      </c>
      <c r="AK8" s="202">
        <v>0.35</v>
      </c>
      <c r="AL8" s="202">
        <v>0</v>
      </c>
      <c r="AM8" s="202">
        <v>0</v>
      </c>
      <c r="AN8" s="202">
        <v>0</v>
      </c>
      <c r="AO8" s="202">
        <v>58.41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0.31</v>
      </c>
      <c r="AV8" s="202">
        <v>0</v>
      </c>
      <c r="AW8" s="202">
        <v>0</v>
      </c>
      <c r="AX8" s="202">
        <v>0</v>
      </c>
      <c r="AY8" s="202">
        <v>0.19</v>
      </c>
    </row>
    <row r="9" spans="1:51">
      <c r="A9" t="s">
        <v>51</v>
      </c>
      <c r="B9" s="202">
        <v>0</v>
      </c>
      <c r="C9" s="202">
        <v>0</v>
      </c>
      <c r="D9" s="202">
        <v>5.18</v>
      </c>
      <c r="E9" s="202">
        <v>0</v>
      </c>
      <c r="F9" s="202">
        <v>0</v>
      </c>
      <c r="G9" s="202">
        <v>8.0399999999999991</v>
      </c>
      <c r="H9" s="202">
        <v>0</v>
      </c>
      <c r="I9" s="202">
        <v>0</v>
      </c>
      <c r="J9" s="202">
        <v>8.09</v>
      </c>
      <c r="K9" s="202">
        <v>0.1</v>
      </c>
      <c r="L9" s="202">
        <v>0.34</v>
      </c>
      <c r="M9" s="202">
        <v>0.09</v>
      </c>
      <c r="N9" s="202">
        <v>0.1</v>
      </c>
      <c r="O9" s="202">
        <v>0.12</v>
      </c>
      <c r="P9" s="202">
        <v>0.19</v>
      </c>
      <c r="Q9" s="202">
        <v>0</v>
      </c>
      <c r="R9" s="202">
        <v>0.05</v>
      </c>
      <c r="S9" s="202">
        <v>0.02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2.67</v>
      </c>
      <c r="AE9" s="202">
        <v>0</v>
      </c>
      <c r="AF9" s="202">
        <v>0</v>
      </c>
      <c r="AG9" s="202">
        <v>35.31</v>
      </c>
      <c r="AH9" s="202">
        <v>0</v>
      </c>
      <c r="AI9" s="202">
        <v>6.01</v>
      </c>
      <c r="AJ9" s="202">
        <v>0</v>
      </c>
      <c r="AK9" s="202">
        <v>0.35</v>
      </c>
      <c r="AL9" s="202">
        <v>0</v>
      </c>
      <c r="AM9" s="202">
        <v>0</v>
      </c>
      <c r="AN9" s="202">
        <v>0</v>
      </c>
      <c r="AO9" s="202">
        <v>58.23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0.31</v>
      </c>
      <c r="AV9" s="202">
        <v>0</v>
      </c>
      <c r="AW9" s="202">
        <v>0</v>
      </c>
      <c r="AX9" s="202">
        <v>0</v>
      </c>
      <c r="AY9" s="202">
        <v>0.19</v>
      </c>
    </row>
    <row r="10" spans="1:51">
      <c r="A10" t="s">
        <v>52</v>
      </c>
      <c r="B10" s="202">
        <v>0</v>
      </c>
      <c r="C10" s="202">
        <v>0</v>
      </c>
      <c r="D10" s="202">
        <v>5.18</v>
      </c>
      <c r="E10" s="202">
        <v>0</v>
      </c>
      <c r="F10" s="202">
        <v>0</v>
      </c>
      <c r="G10" s="202">
        <v>8.0399999999999991</v>
      </c>
      <c r="H10" s="202">
        <v>0</v>
      </c>
      <c r="I10" s="202">
        <v>0</v>
      </c>
      <c r="J10" s="202">
        <v>8.09</v>
      </c>
      <c r="K10" s="202">
        <v>0.1</v>
      </c>
      <c r="L10" s="202">
        <v>0.34</v>
      </c>
      <c r="M10" s="202">
        <v>0.09</v>
      </c>
      <c r="N10" s="202">
        <v>0.1</v>
      </c>
      <c r="O10" s="202">
        <v>0.12</v>
      </c>
      <c r="P10" s="202">
        <v>0.19</v>
      </c>
      <c r="Q10" s="202">
        <v>0</v>
      </c>
      <c r="R10" s="202">
        <v>0.05</v>
      </c>
      <c r="S10" s="202">
        <v>0.02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2.67</v>
      </c>
      <c r="AE10" s="202">
        <v>0</v>
      </c>
      <c r="AF10" s="202">
        <v>0</v>
      </c>
      <c r="AG10" s="202">
        <v>35.31</v>
      </c>
      <c r="AH10" s="202">
        <v>0</v>
      </c>
      <c r="AI10" s="202">
        <v>6.01</v>
      </c>
      <c r="AJ10" s="202">
        <v>0</v>
      </c>
      <c r="AK10" s="202">
        <v>0.35</v>
      </c>
      <c r="AL10" s="202">
        <v>0</v>
      </c>
      <c r="AM10" s="202">
        <v>0</v>
      </c>
      <c r="AN10" s="202">
        <v>0</v>
      </c>
      <c r="AO10" s="202">
        <v>58.23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0.31</v>
      </c>
      <c r="AV10" s="202">
        <v>0</v>
      </c>
      <c r="AW10" s="202">
        <v>0</v>
      </c>
      <c r="AX10" s="202">
        <v>0</v>
      </c>
      <c r="AY10" s="202">
        <v>0.19</v>
      </c>
    </row>
    <row r="11" spans="1:51">
      <c r="A11" t="s">
        <v>53</v>
      </c>
      <c r="B11" s="202">
        <v>0</v>
      </c>
      <c r="C11" s="202">
        <v>0</v>
      </c>
      <c r="D11" s="202">
        <v>5.18</v>
      </c>
      <c r="E11" s="202">
        <v>0</v>
      </c>
      <c r="F11" s="202">
        <v>0</v>
      </c>
      <c r="G11" s="202">
        <v>8.0399999999999991</v>
      </c>
      <c r="H11" s="202">
        <v>0</v>
      </c>
      <c r="I11" s="202">
        <v>0</v>
      </c>
      <c r="J11" s="202">
        <v>8.09</v>
      </c>
      <c r="K11" s="202">
        <v>0.1</v>
      </c>
      <c r="L11" s="202">
        <v>0.34</v>
      </c>
      <c r="M11" s="202">
        <v>0.09</v>
      </c>
      <c r="N11" s="202">
        <v>0.1</v>
      </c>
      <c r="O11" s="202">
        <v>0.12</v>
      </c>
      <c r="P11" s="202">
        <v>0.19</v>
      </c>
      <c r="Q11" s="202">
        <v>0</v>
      </c>
      <c r="R11" s="202">
        <v>0.05</v>
      </c>
      <c r="S11" s="202">
        <v>0.02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2.67</v>
      </c>
      <c r="AE11" s="202">
        <v>0</v>
      </c>
      <c r="AF11" s="202">
        <v>0</v>
      </c>
      <c r="AG11" s="202">
        <v>35.31</v>
      </c>
      <c r="AH11" s="202">
        <v>0</v>
      </c>
      <c r="AI11" s="202">
        <v>6.01</v>
      </c>
      <c r="AJ11" s="202">
        <v>0</v>
      </c>
      <c r="AK11" s="202">
        <v>0.35</v>
      </c>
      <c r="AL11" s="202">
        <v>0</v>
      </c>
      <c r="AM11" s="202">
        <v>0</v>
      </c>
      <c r="AN11" s="202">
        <v>0</v>
      </c>
      <c r="AO11" s="202">
        <v>58.23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0.31</v>
      </c>
      <c r="AV11" s="202">
        <v>0</v>
      </c>
      <c r="AW11" s="202">
        <v>0</v>
      </c>
      <c r="AX11" s="202">
        <v>0</v>
      </c>
      <c r="AY11" s="202">
        <v>0.19</v>
      </c>
    </row>
    <row r="12" spans="1:51">
      <c r="A12" t="s">
        <v>54</v>
      </c>
      <c r="B12" s="202">
        <v>0</v>
      </c>
      <c r="C12" s="202">
        <v>0</v>
      </c>
      <c r="D12" s="202">
        <v>5.18</v>
      </c>
      <c r="E12" s="202">
        <v>0</v>
      </c>
      <c r="F12" s="202">
        <v>0</v>
      </c>
      <c r="G12" s="202">
        <v>8.0399999999999991</v>
      </c>
      <c r="H12" s="202">
        <v>0</v>
      </c>
      <c r="I12" s="202">
        <v>0</v>
      </c>
      <c r="J12" s="202">
        <v>8.09</v>
      </c>
      <c r="K12" s="202">
        <v>0.1</v>
      </c>
      <c r="L12" s="202">
        <v>0.34</v>
      </c>
      <c r="M12" s="202">
        <v>0.09</v>
      </c>
      <c r="N12" s="202">
        <v>0.1</v>
      </c>
      <c r="O12" s="202">
        <v>0.12</v>
      </c>
      <c r="P12" s="202">
        <v>0.19</v>
      </c>
      <c r="Q12" s="202">
        <v>0</v>
      </c>
      <c r="R12" s="202">
        <v>0.05</v>
      </c>
      <c r="S12" s="202">
        <v>0.02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2.67</v>
      </c>
      <c r="AE12" s="202">
        <v>0</v>
      </c>
      <c r="AF12" s="202">
        <v>0</v>
      </c>
      <c r="AG12" s="202">
        <v>35.31</v>
      </c>
      <c r="AH12" s="202">
        <v>0</v>
      </c>
      <c r="AI12" s="202">
        <v>6.01</v>
      </c>
      <c r="AJ12" s="202">
        <v>0</v>
      </c>
      <c r="AK12" s="202">
        <v>0.35</v>
      </c>
      <c r="AL12" s="202">
        <v>0</v>
      </c>
      <c r="AM12" s="202">
        <v>0</v>
      </c>
      <c r="AN12" s="202">
        <v>0</v>
      </c>
      <c r="AO12" s="202">
        <v>58.23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0.31</v>
      </c>
      <c r="AV12" s="202">
        <v>0</v>
      </c>
      <c r="AW12" s="202">
        <v>0</v>
      </c>
      <c r="AX12" s="202">
        <v>0</v>
      </c>
      <c r="AY12" s="202">
        <v>0.19</v>
      </c>
    </row>
    <row r="13" spans="1:51">
      <c r="A13" t="s">
        <v>55</v>
      </c>
      <c r="B13" s="202">
        <v>0</v>
      </c>
      <c r="C13" s="202">
        <v>0</v>
      </c>
      <c r="D13" s="202">
        <v>5.18</v>
      </c>
      <c r="E13" s="202">
        <v>0</v>
      </c>
      <c r="F13" s="202">
        <v>0</v>
      </c>
      <c r="G13" s="202">
        <v>8.0399999999999991</v>
      </c>
      <c r="H13" s="202">
        <v>0</v>
      </c>
      <c r="I13" s="202">
        <v>0</v>
      </c>
      <c r="J13" s="202">
        <v>8.09</v>
      </c>
      <c r="K13" s="202">
        <v>0.05</v>
      </c>
      <c r="L13" s="202">
        <v>0.34</v>
      </c>
      <c r="M13" s="202">
        <v>0.09</v>
      </c>
      <c r="N13" s="202">
        <v>0.1</v>
      </c>
      <c r="O13" s="202">
        <v>0.12</v>
      </c>
      <c r="P13" s="202">
        <v>0.19</v>
      </c>
      <c r="Q13" s="202">
        <v>0</v>
      </c>
      <c r="R13" s="202">
        <v>0.05</v>
      </c>
      <c r="S13" s="202">
        <v>0.02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2.67</v>
      </c>
      <c r="AE13" s="202">
        <v>0</v>
      </c>
      <c r="AF13" s="202">
        <v>0</v>
      </c>
      <c r="AG13" s="202">
        <v>35.31</v>
      </c>
      <c r="AH13" s="202">
        <v>0</v>
      </c>
      <c r="AI13" s="202">
        <v>6.01</v>
      </c>
      <c r="AJ13" s="202">
        <v>0</v>
      </c>
      <c r="AK13" s="202">
        <v>0.35</v>
      </c>
      <c r="AL13" s="202">
        <v>0</v>
      </c>
      <c r="AM13" s="202">
        <v>0</v>
      </c>
      <c r="AN13" s="202">
        <v>0</v>
      </c>
      <c r="AO13" s="202">
        <v>58.23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0.31</v>
      </c>
      <c r="AV13" s="202">
        <v>0</v>
      </c>
      <c r="AW13" s="202">
        <v>0</v>
      </c>
      <c r="AX13" s="202">
        <v>0</v>
      </c>
      <c r="AY13" s="202">
        <v>0.19</v>
      </c>
    </row>
    <row r="14" spans="1:51">
      <c r="A14" t="s">
        <v>56</v>
      </c>
      <c r="B14" s="202">
        <v>0</v>
      </c>
      <c r="C14" s="202">
        <v>0</v>
      </c>
      <c r="D14" s="202">
        <v>5.18</v>
      </c>
      <c r="E14" s="202">
        <v>0</v>
      </c>
      <c r="F14" s="202">
        <v>0</v>
      </c>
      <c r="G14" s="202">
        <v>8.0399999999999991</v>
      </c>
      <c r="H14" s="202">
        <v>0</v>
      </c>
      <c r="I14" s="202">
        <v>0</v>
      </c>
      <c r="J14" s="202">
        <v>8.09</v>
      </c>
      <c r="K14" s="202">
        <v>0.1</v>
      </c>
      <c r="L14" s="202">
        <v>0.34</v>
      </c>
      <c r="M14" s="202">
        <v>0.09</v>
      </c>
      <c r="N14" s="202">
        <v>0.1</v>
      </c>
      <c r="O14" s="202">
        <v>0.12</v>
      </c>
      <c r="P14" s="202">
        <v>0.19</v>
      </c>
      <c r="Q14" s="202">
        <v>0</v>
      </c>
      <c r="R14" s="202">
        <v>0.05</v>
      </c>
      <c r="S14" s="202">
        <v>0.02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2.67</v>
      </c>
      <c r="AE14" s="202">
        <v>0</v>
      </c>
      <c r="AF14" s="202">
        <v>0</v>
      </c>
      <c r="AG14" s="202">
        <v>35.31</v>
      </c>
      <c r="AH14" s="202">
        <v>0</v>
      </c>
      <c r="AI14" s="202">
        <v>6.01</v>
      </c>
      <c r="AJ14" s="202">
        <v>0</v>
      </c>
      <c r="AK14" s="202">
        <v>0.35</v>
      </c>
      <c r="AL14" s="202">
        <v>0</v>
      </c>
      <c r="AM14" s="202">
        <v>0</v>
      </c>
      <c r="AN14" s="202">
        <v>0</v>
      </c>
      <c r="AO14" s="202">
        <v>58.23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0.31</v>
      </c>
      <c r="AV14" s="202">
        <v>0</v>
      </c>
      <c r="AW14" s="202">
        <v>0</v>
      </c>
      <c r="AX14" s="202">
        <v>0</v>
      </c>
      <c r="AY14" s="202">
        <v>0.19</v>
      </c>
    </row>
    <row r="15" spans="1:51">
      <c r="A15" t="s">
        <v>57</v>
      </c>
      <c r="B15" s="202">
        <v>0</v>
      </c>
      <c r="C15" s="202">
        <v>0</v>
      </c>
      <c r="D15" s="202">
        <v>5.18</v>
      </c>
      <c r="E15" s="202">
        <v>0</v>
      </c>
      <c r="F15" s="202">
        <v>0</v>
      </c>
      <c r="G15" s="202">
        <v>8.0399999999999991</v>
      </c>
      <c r="H15" s="202">
        <v>0</v>
      </c>
      <c r="I15" s="202">
        <v>0</v>
      </c>
      <c r="J15" s="202">
        <v>8.09</v>
      </c>
      <c r="K15" s="202">
        <v>0.1</v>
      </c>
      <c r="L15" s="202">
        <v>0.34</v>
      </c>
      <c r="M15" s="202">
        <v>0.09</v>
      </c>
      <c r="N15" s="202">
        <v>0.1</v>
      </c>
      <c r="O15" s="202">
        <v>0.12</v>
      </c>
      <c r="P15" s="202">
        <v>0.2</v>
      </c>
      <c r="Q15" s="202">
        <v>0</v>
      </c>
      <c r="R15" s="202">
        <v>0.05</v>
      </c>
      <c r="S15" s="202">
        <v>0.02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2.67</v>
      </c>
      <c r="AE15" s="202">
        <v>0</v>
      </c>
      <c r="AF15" s="202">
        <v>0</v>
      </c>
      <c r="AG15" s="202">
        <v>35.31</v>
      </c>
      <c r="AH15" s="202">
        <v>0</v>
      </c>
      <c r="AI15" s="202">
        <v>6.01</v>
      </c>
      <c r="AJ15" s="202">
        <v>0</v>
      </c>
      <c r="AK15" s="202">
        <v>0.35</v>
      </c>
      <c r="AL15" s="202">
        <v>0</v>
      </c>
      <c r="AM15" s="202">
        <v>0</v>
      </c>
      <c r="AN15" s="202">
        <v>0</v>
      </c>
      <c r="AO15" s="202">
        <v>58.23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0.31</v>
      </c>
      <c r="AV15" s="202">
        <v>0</v>
      </c>
      <c r="AW15" s="202">
        <v>0</v>
      </c>
      <c r="AX15" s="202">
        <v>0</v>
      </c>
      <c r="AY15" s="202">
        <v>0.19</v>
      </c>
    </row>
    <row r="16" spans="1:51">
      <c r="A16" t="s">
        <v>58</v>
      </c>
      <c r="B16" s="202">
        <v>0</v>
      </c>
      <c r="C16" s="202">
        <v>0</v>
      </c>
      <c r="D16" s="202">
        <v>5.18</v>
      </c>
      <c r="E16" s="202">
        <v>0</v>
      </c>
      <c r="F16" s="202">
        <v>0</v>
      </c>
      <c r="G16" s="202">
        <v>8.0399999999999991</v>
      </c>
      <c r="H16" s="202">
        <v>0</v>
      </c>
      <c r="I16" s="202">
        <v>0</v>
      </c>
      <c r="J16" s="202">
        <v>8.09</v>
      </c>
      <c r="K16" s="202">
        <v>0.1</v>
      </c>
      <c r="L16" s="202">
        <v>0.34</v>
      </c>
      <c r="M16" s="202">
        <v>0.09</v>
      </c>
      <c r="N16" s="202">
        <v>0.1</v>
      </c>
      <c r="O16" s="202">
        <v>0.12</v>
      </c>
      <c r="P16" s="202">
        <v>0.19</v>
      </c>
      <c r="Q16" s="202">
        <v>0</v>
      </c>
      <c r="R16" s="202">
        <v>0.05</v>
      </c>
      <c r="S16" s="202">
        <v>0.02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2.67</v>
      </c>
      <c r="AE16" s="202">
        <v>0</v>
      </c>
      <c r="AF16" s="202">
        <v>0</v>
      </c>
      <c r="AG16" s="202">
        <v>35.31</v>
      </c>
      <c r="AH16" s="202">
        <v>0</v>
      </c>
      <c r="AI16" s="202">
        <v>6.01</v>
      </c>
      <c r="AJ16" s="202">
        <v>0</v>
      </c>
      <c r="AK16" s="202">
        <v>0.35</v>
      </c>
      <c r="AL16" s="202">
        <v>0</v>
      </c>
      <c r="AM16" s="202">
        <v>0</v>
      </c>
      <c r="AN16" s="202">
        <v>0</v>
      </c>
      <c r="AO16" s="202">
        <v>58.23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0.31</v>
      </c>
      <c r="AV16" s="202">
        <v>0</v>
      </c>
      <c r="AW16" s="202">
        <v>0</v>
      </c>
      <c r="AX16" s="202">
        <v>0</v>
      </c>
      <c r="AY16" s="202">
        <v>0.19</v>
      </c>
    </row>
    <row r="17" spans="1:51">
      <c r="A17" t="s">
        <v>59</v>
      </c>
      <c r="B17" s="202">
        <v>0</v>
      </c>
      <c r="C17" s="202">
        <v>0</v>
      </c>
      <c r="D17" s="202">
        <v>5.18</v>
      </c>
      <c r="E17" s="202">
        <v>0</v>
      </c>
      <c r="F17" s="202">
        <v>0</v>
      </c>
      <c r="G17" s="202">
        <v>8.0399999999999991</v>
      </c>
      <c r="H17" s="202">
        <v>0</v>
      </c>
      <c r="I17" s="202">
        <v>0</v>
      </c>
      <c r="J17" s="202">
        <v>8.09</v>
      </c>
      <c r="K17" s="202">
        <v>0.1</v>
      </c>
      <c r="L17" s="202">
        <v>0.34</v>
      </c>
      <c r="M17" s="202">
        <v>0.09</v>
      </c>
      <c r="N17" s="202">
        <v>0.1</v>
      </c>
      <c r="O17" s="202">
        <v>0.12</v>
      </c>
      <c r="P17" s="202">
        <v>0.19</v>
      </c>
      <c r="Q17" s="202">
        <v>0</v>
      </c>
      <c r="R17" s="202">
        <v>0.05</v>
      </c>
      <c r="S17" s="202">
        <v>0.02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2.67</v>
      </c>
      <c r="AE17" s="202">
        <v>0</v>
      </c>
      <c r="AF17" s="202">
        <v>0</v>
      </c>
      <c r="AG17" s="202">
        <v>35.31</v>
      </c>
      <c r="AH17" s="202">
        <v>0</v>
      </c>
      <c r="AI17" s="202">
        <v>6.01</v>
      </c>
      <c r="AJ17" s="202">
        <v>0</v>
      </c>
      <c r="AK17" s="202">
        <v>0.35</v>
      </c>
      <c r="AL17" s="202">
        <v>0</v>
      </c>
      <c r="AM17" s="202">
        <v>0</v>
      </c>
      <c r="AN17" s="202">
        <v>0</v>
      </c>
      <c r="AO17" s="202">
        <v>58.23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0.31</v>
      </c>
      <c r="AV17" s="202">
        <v>0</v>
      </c>
      <c r="AW17" s="202">
        <v>0</v>
      </c>
      <c r="AX17" s="202">
        <v>0</v>
      </c>
      <c r="AY17" s="202">
        <v>0.19</v>
      </c>
    </row>
    <row r="18" spans="1:51">
      <c r="A18" t="s">
        <v>60</v>
      </c>
      <c r="B18" s="202">
        <v>0</v>
      </c>
      <c r="C18" s="202">
        <v>0</v>
      </c>
      <c r="D18" s="202">
        <v>5.18</v>
      </c>
      <c r="E18" s="202">
        <v>0</v>
      </c>
      <c r="F18" s="202">
        <v>0</v>
      </c>
      <c r="G18" s="202">
        <v>8.0399999999999991</v>
      </c>
      <c r="H18" s="202">
        <v>0</v>
      </c>
      <c r="I18" s="202">
        <v>0</v>
      </c>
      <c r="J18" s="202">
        <v>8.09</v>
      </c>
      <c r="K18" s="202">
        <v>0.1</v>
      </c>
      <c r="L18" s="202">
        <v>0.34</v>
      </c>
      <c r="M18" s="202">
        <v>0.09</v>
      </c>
      <c r="N18" s="202">
        <v>0.1</v>
      </c>
      <c r="O18" s="202">
        <v>0.12</v>
      </c>
      <c r="P18" s="202">
        <v>0.19</v>
      </c>
      <c r="Q18" s="202">
        <v>0</v>
      </c>
      <c r="R18" s="202">
        <v>0.05</v>
      </c>
      <c r="S18" s="202">
        <v>0.02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2.67</v>
      </c>
      <c r="AE18" s="202">
        <v>0</v>
      </c>
      <c r="AF18" s="202">
        <v>0</v>
      </c>
      <c r="AG18" s="202">
        <v>35.31</v>
      </c>
      <c r="AH18" s="202">
        <v>0</v>
      </c>
      <c r="AI18" s="202">
        <v>6.01</v>
      </c>
      <c r="AJ18" s="202">
        <v>0</v>
      </c>
      <c r="AK18" s="202">
        <v>0.35</v>
      </c>
      <c r="AL18" s="202">
        <v>0</v>
      </c>
      <c r="AM18" s="202">
        <v>0</v>
      </c>
      <c r="AN18" s="202">
        <v>0</v>
      </c>
      <c r="AO18" s="202">
        <v>58.23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0.31</v>
      </c>
      <c r="AV18" s="202">
        <v>0</v>
      </c>
      <c r="AW18" s="202">
        <v>0</v>
      </c>
      <c r="AX18" s="202">
        <v>0</v>
      </c>
      <c r="AY18" s="202">
        <v>0.19</v>
      </c>
    </row>
    <row r="19" spans="1:51">
      <c r="A19" t="s">
        <v>61</v>
      </c>
      <c r="B19" s="202">
        <v>0</v>
      </c>
      <c r="C19" s="202">
        <v>0</v>
      </c>
      <c r="D19" s="202">
        <v>5.18</v>
      </c>
      <c r="E19" s="202">
        <v>0</v>
      </c>
      <c r="F19" s="202">
        <v>0</v>
      </c>
      <c r="G19" s="202">
        <v>8.0399999999999991</v>
      </c>
      <c r="H19" s="202">
        <v>0</v>
      </c>
      <c r="I19" s="202">
        <v>0</v>
      </c>
      <c r="J19" s="202">
        <v>8.09</v>
      </c>
      <c r="K19" s="202">
        <v>0.14000000000000001</v>
      </c>
      <c r="L19" s="202">
        <v>0.34</v>
      </c>
      <c r="M19" s="202">
        <v>0.09</v>
      </c>
      <c r="N19" s="202">
        <v>0.1</v>
      </c>
      <c r="O19" s="202">
        <v>0.12</v>
      </c>
      <c r="P19" s="202">
        <v>0.19</v>
      </c>
      <c r="Q19" s="202">
        <v>0</v>
      </c>
      <c r="R19" s="202">
        <v>0.05</v>
      </c>
      <c r="S19" s="202">
        <v>0.02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2.67</v>
      </c>
      <c r="AE19" s="202">
        <v>0</v>
      </c>
      <c r="AF19" s="202">
        <v>0</v>
      </c>
      <c r="AG19" s="202">
        <v>34.71</v>
      </c>
      <c r="AH19" s="202">
        <v>0</v>
      </c>
      <c r="AI19" s="202">
        <v>6.01</v>
      </c>
      <c r="AJ19" s="202">
        <v>0</v>
      </c>
      <c r="AK19" s="202">
        <v>0.35</v>
      </c>
      <c r="AL19" s="202">
        <v>0</v>
      </c>
      <c r="AM19" s="202">
        <v>0</v>
      </c>
      <c r="AN19" s="202">
        <v>0</v>
      </c>
      <c r="AO19" s="202">
        <v>58.23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0.31</v>
      </c>
      <c r="AV19" s="202">
        <v>0</v>
      </c>
      <c r="AW19" s="202">
        <v>0</v>
      </c>
      <c r="AX19" s="202">
        <v>0</v>
      </c>
      <c r="AY19" s="202">
        <v>0.19</v>
      </c>
    </row>
    <row r="20" spans="1:51">
      <c r="A20" t="s">
        <v>62</v>
      </c>
      <c r="B20" s="202">
        <v>0</v>
      </c>
      <c r="C20" s="202">
        <v>0</v>
      </c>
      <c r="D20" s="202">
        <v>5.18</v>
      </c>
      <c r="E20" s="202">
        <v>0</v>
      </c>
      <c r="F20" s="202">
        <v>0</v>
      </c>
      <c r="G20" s="202">
        <v>8.0399999999999991</v>
      </c>
      <c r="H20" s="202">
        <v>0</v>
      </c>
      <c r="I20" s="202">
        <v>0</v>
      </c>
      <c r="J20" s="202">
        <v>8.09</v>
      </c>
      <c r="K20" s="202">
        <v>0.1</v>
      </c>
      <c r="L20" s="202">
        <v>0.34</v>
      </c>
      <c r="M20" s="202">
        <v>0.09</v>
      </c>
      <c r="N20" s="202">
        <v>0.1</v>
      </c>
      <c r="O20" s="202">
        <v>0.12</v>
      </c>
      <c r="P20" s="202">
        <v>0.19</v>
      </c>
      <c r="Q20" s="202">
        <v>0</v>
      </c>
      <c r="R20" s="202">
        <v>0.05</v>
      </c>
      <c r="S20" s="202">
        <v>0.02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2.67</v>
      </c>
      <c r="AE20" s="202">
        <v>0</v>
      </c>
      <c r="AF20" s="202">
        <v>0</v>
      </c>
      <c r="AG20" s="202">
        <v>34.71</v>
      </c>
      <c r="AH20" s="202">
        <v>0</v>
      </c>
      <c r="AI20" s="202">
        <v>6.01</v>
      </c>
      <c r="AJ20" s="202">
        <v>0</v>
      </c>
      <c r="AK20" s="202">
        <v>0.35</v>
      </c>
      <c r="AL20" s="202">
        <v>0</v>
      </c>
      <c r="AM20" s="202">
        <v>0</v>
      </c>
      <c r="AN20" s="202">
        <v>0</v>
      </c>
      <c r="AO20" s="202">
        <v>58.23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0.31</v>
      </c>
      <c r="AV20" s="202">
        <v>0</v>
      </c>
      <c r="AW20" s="202">
        <v>0</v>
      </c>
      <c r="AX20" s="202">
        <v>0</v>
      </c>
      <c r="AY20" s="202">
        <v>0.19</v>
      </c>
    </row>
    <row r="21" spans="1:51">
      <c r="A21" t="s">
        <v>63</v>
      </c>
      <c r="B21" s="202">
        <v>0</v>
      </c>
      <c r="C21" s="202">
        <v>0</v>
      </c>
      <c r="D21" s="202">
        <v>5.18</v>
      </c>
      <c r="E21" s="202">
        <v>0</v>
      </c>
      <c r="F21" s="202">
        <v>0</v>
      </c>
      <c r="G21" s="202">
        <v>8.0399999999999991</v>
      </c>
      <c r="H21" s="202">
        <v>0</v>
      </c>
      <c r="I21" s="202">
        <v>0</v>
      </c>
      <c r="J21" s="202">
        <v>8.09</v>
      </c>
      <c r="K21" s="202">
        <v>0.1</v>
      </c>
      <c r="L21" s="202">
        <v>0.34</v>
      </c>
      <c r="M21" s="202">
        <v>0.09</v>
      </c>
      <c r="N21" s="202">
        <v>0.1</v>
      </c>
      <c r="O21" s="202">
        <v>0.12</v>
      </c>
      <c r="P21" s="202">
        <v>0.19</v>
      </c>
      <c r="Q21" s="202">
        <v>0</v>
      </c>
      <c r="R21" s="202">
        <v>0.05</v>
      </c>
      <c r="S21" s="202">
        <v>0.02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2.67</v>
      </c>
      <c r="AE21" s="202">
        <v>0</v>
      </c>
      <c r="AF21" s="202">
        <v>0</v>
      </c>
      <c r="AG21" s="202">
        <v>34.71</v>
      </c>
      <c r="AH21" s="202">
        <v>0</v>
      </c>
      <c r="AI21" s="202">
        <v>6.01</v>
      </c>
      <c r="AJ21" s="202">
        <v>0</v>
      </c>
      <c r="AK21" s="202">
        <v>0.35</v>
      </c>
      <c r="AL21" s="202">
        <v>0</v>
      </c>
      <c r="AM21" s="202">
        <v>0</v>
      </c>
      <c r="AN21" s="202">
        <v>0</v>
      </c>
      <c r="AO21" s="202">
        <v>58.23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0.31</v>
      </c>
      <c r="AV21" s="202">
        <v>0</v>
      </c>
      <c r="AW21" s="202">
        <v>0</v>
      </c>
      <c r="AX21" s="202">
        <v>0</v>
      </c>
      <c r="AY21" s="202">
        <v>0.19</v>
      </c>
    </row>
    <row r="22" spans="1:51">
      <c r="A22" t="s">
        <v>64</v>
      </c>
      <c r="B22" s="202">
        <v>0</v>
      </c>
      <c r="C22" s="202">
        <v>0</v>
      </c>
      <c r="D22" s="202">
        <v>5.18</v>
      </c>
      <c r="E22" s="202">
        <v>0</v>
      </c>
      <c r="F22" s="202">
        <v>0</v>
      </c>
      <c r="G22" s="202">
        <v>8.0399999999999991</v>
      </c>
      <c r="H22" s="202">
        <v>0</v>
      </c>
      <c r="I22" s="202">
        <v>0</v>
      </c>
      <c r="J22" s="202">
        <v>8.09</v>
      </c>
      <c r="K22" s="202">
        <v>0.1</v>
      </c>
      <c r="L22" s="202">
        <v>0.34</v>
      </c>
      <c r="M22" s="202">
        <v>0.09</v>
      </c>
      <c r="N22" s="202">
        <v>0.1</v>
      </c>
      <c r="O22" s="202">
        <v>0.12</v>
      </c>
      <c r="P22" s="202">
        <v>0.19</v>
      </c>
      <c r="Q22" s="202">
        <v>0</v>
      </c>
      <c r="R22" s="202">
        <v>0.05</v>
      </c>
      <c r="S22" s="202">
        <v>0.02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2.67</v>
      </c>
      <c r="AE22" s="202">
        <v>0</v>
      </c>
      <c r="AF22" s="202">
        <v>0</v>
      </c>
      <c r="AG22" s="202">
        <v>34.71</v>
      </c>
      <c r="AH22" s="202">
        <v>0</v>
      </c>
      <c r="AI22" s="202">
        <v>6.01</v>
      </c>
      <c r="AJ22" s="202">
        <v>0</v>
      </c>
      <c r="AK22" s="202">
        <v>0.35</v>
      </c>
      <c r="AL22" s="202">
        <v>0</v>
      </c>
      <c r="AM22" s="202">
        <v>0</v>
      </c>
      <c r="AN22" s="202">
        <v>0</v>
      </c>
      <c r="AO22" s="202">
        <v>58.23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0.31</v>
      </c>
      <c r="AV22" s="202">
        <v>0</v>
      </c>
      <c r="AW22" s="202">
        <v>0</v>
      </c>
      <c r="AX22" s="202">
        <v>0</v>
      </c>
      <c r="AY22" s="202">
        <v>0.19</v>
      </c>
    </row>
    <row r="23" spans="1:51">
      <c r="A23" t="s">
        <v>65</v>
      </c>
      <c r="B23" s="202">
        <v>0</v>
      </c>
      <c r="C23" s="202">
        <v>0</v>
      </c>
      <c r="D23" s="202">
        <v>5.18</v>
      </c>
      <c r="E23" s="202">
        <v>0</v>
      </c>
      <c r="F23" s="202">
        <v>0</v>
      </c>
      <c r="G23" s="202">
        <v>8.0399999999999991</v>
      </c>
      <c r="H23" s="202">
        <v>0</v>
      </c>
      <c r="I23" s="202">
        <v>0</v>
      </c>
      <c r="J23" s="202">
        <v>8.09</v>
      </c>
      <c r="K23" s="202">
        <v>0.1</v>
      </c>
      <c r="L23" s="202">
        <v>0.34</v>
      </c>
      <c r="M23" s="202">
        <v>0.09</v>
      </c>
      <c r="N23" s="202">
        <v>0.1</v>
      </c>
      <c r="O23" s="202">
        <v>0.12</v>
      </c>
      <c r="P23" s="202">
        <v>0.19</v>
      </c>
      <c r="Q23" s="202">
        <v>0</v>
      </c>
      <c r="R23" s="202">
        <v>0.05</v>
      </c>
      <c r="S23" s="202">
        <v>0.02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2.67</v>
      </c>
      <c r="AE23" s="202">
        <v>0</v>
      </c>
      <c r="AF23" s="202">
        <v>0</v>
      </c>
      <c r="AG23" s="202">
        <v>34.71</v>
      </c>
      <c r="AH23" s="202">
        <v>0</v>
      </c>
      <c r="AI23" s="202">
        <v>6.01</v>
      </c>
      <c r="AJ23" s="202">
        <v>0</v>
      </c>
      <c r="AK23" s="202">
        <v>0.35</v>
      </c>
      <c r="AL23" s="202">
        <v>0</v>
      </c>
      <c r="AM23" s="202">
        <v>0</v>
      </c>
      <c r="AN23" s="202">
        <v>0</v>
      </c>
      <c r="AO23" s="202">
        <v>58.23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0.31</v>
      </c>
      <c r="AV23" s="202">
        <v>0</v>
      </c>
      <c r="AW23" s="202">
        <v>0</v>
      </c>
      <c r="AX23" s="202">
        <v>0</v>
      </c>
      <c r="AY23" s="202">
        <v>0.19</v>
      </c>
    </row>
    <row r="24" spans="1:51">
      <c r="A24" t="s">
        <v>66</v>
      </c>
      <c r="B24" s="202">
        <v>0</v>
      </c>
      <c r="C24" s="202">
        <v>0</v>
      </c>
      <c r="D24" s="202">
        <v>5.18</v>
      </c>
      <c r="E24" s="202">
        <v>0</v>
      </c>
      <c r="F24" s="202">
        <v>0</v>
      </c>
      <c r="G24" s="202">
        <v>8.0399999999999991</v>
      </c>
      <c r="H24" s="202">
        <v>0</v>
      </c>
      <c r="I24" s="202">
        <v>0</v>
      </c>
      <c r="J24" s="202">
        <v>8.09</v>
      </c>
      <c r="K24" s="202">
        <v>0.1</v>
      </c>
      <c r="L24" s="202">
        <v>0.34</v>
      </c>
      <c r="M24" s="202">
        <v>0.09</v>
      </c>
      <c r="N24" s="202">
        <v>0.1</v>
      </c>
      <c r="O24" s="202">
        <v>0.12</v>
      </c>
      <c r="P24" s="202">
        <v>0.19</v>
      </c>
      <c r="Q24" s="202">
        <v>0</v>
      </c>
      <c r="R24" s="202">
        <v>0.05</v>
      </c>
      <c r="S24" s="202">
        <v>0.02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2.67</v>
      </c>
      <c r="AE24" s="202">
        <v>0</v>
      </c>
      <c r="AF24" s="202">
        <v>0</v>
      </c>
      <c r="AG24" s="202">
        <v>34.71</v>
      </c>
      <c r="AH24" s="202">
        <v>0</v>
      </c>
      <c r="AI24" s="202">
        <v>6.01</v>
      </c>
      <c r="AJ24" s="202">
        <v>0</v>
      </c>
      <c r="AK24" s="202">
        <v>0.35</v>
      </c>
      <c r="AL24" s="202">
        <v>0</v>
      </c>
      <c r="AM24" s="202">
        <v>0</v>
      </c>
      <c r="AN24" s="202">
        <v>0</v>
      </c>
      <c r="AO24" s="202">
        <v>58.23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0.31</v>
      </c>
      <c r="AV24" s="202">
        <v>0</v>
      </c>
      <c r="AW24" s="202">
        <v>0</v>
      </c>
      <c r="AX24" s="202">
        <v>0</v>
      </c>
      <c r="AY24" s="202">
        <v>0.19</v>
      </c>
    </row>
    <row r="25" spans="1:51">
      <c r="A25" t="s">
        <v>67</v>
      </c>
      <c r="B25" s="202">
        <v>0</v>
      </c>
      <c r="C25" s="202">
        <v>0</v>
      </c>
      <c r="D25" s="202">
        <v>5.18</v>
      </c>
      <c r="E25" s="202">
        <v>0</v>
      </c>
      <c r="F25" s="202">
        <v>0</v>
      </c>
      <c r="G25" s="202">
        <v>8.0399999999999991</v>
      </c>
      <c r="H25" s="202">
        <v>0</v>
      </c>
      <c r="I25" s="202">
        <v>0</v>
      </c>
      <c r="J25" s="202">
        <v>8.09</v>
      </c>
      <c r="K25" s="202">
        <v>0.1</v>
      </c>
      <c r="L25" s="202">
        <v>0.34</v>
      </c>
      <c r="M25" s="202">
        <v>0.09</v>
      </c>
      <c r="N25" s="202">
        <v>0.1</v>
      </c>
      <c r="O25" s="202">
        <v>0.12</v>
      </c>
      <c r="P25" s="202">
        <v>0.19</v>
      </c>
      <c r="Q25" s="202">
        <v>0</v>
      </c>
      <c r="R25" s="202">
        <v>0.05</v>
      </c>
      <c r="S25" s="202">
        <v>0.02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2.67</v>
      </c>
      <c r="AE25" s="202">
        <v>0</v>
      </c>
      <c r="AF25" s="202">
        <v>0</v>
      </c>
      <c r="AG25" s="202">
        <v>34.71</v>
      </c>
      <c r="AH25" s="202">
        <v>0</v>
      </c>
      <c r="AI25" s="202">
        <v>6.01</v>
      </c>
      <c r="AJ25" s="202">
        <v>0</v>
      </c>
      <c r="AK25" s="202">
        <v>0.35</v>
      </c>
      <c r="AL25" s="202">
        <v>0</v>
      </c>
      <c r="AM25" s="202">
        <v>0</v>
      </c>
      <c r="AN25" s="202">
        <v>0</v>
      </c>
      <c r="AO25" s="202">
        <v>58.23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0.31</v>
      </c>
      <c r="AV25" s="202">
        <v>0</v>
      </c>
      <c r="AW25" s="202">
        <v>0</v>
      </c>
      <c r="AX25" s="202">
        <v>0</v>
      </c>
      <c r="AY25" s="202">
        <v>0.19</v>
      </c>
    </row>
    <row r="26" spans="1:51">
      <c r="A26" t="s">
        <v>68</v>
      </c>
      <c r="B26" s="202">
        <v>0</v>
      </c>
      <c r="C26" s="202">
        <v>0</v>
      </c>
      <c r="D26" s="202">
        <v>5.18</v>
      </c>
      <c r="E26" s="202">
        <v>0</v>
      </c>
      <c r="F26" s="202">
        <v>0</v>
      </c>
      <c r="G26" s="202">
        <v>8.0399999999999991</v>
      </c>
      <c r="H26" s="202">
        <v>0</v>
      </c>
      <c r="I26" s="202">
        <v>0</v>
      </c>
      <c r="J26" s="202">
        <v>8.09</v>
      </c>
      <c r="K26" s="202">
        <v>0.1</v>
      </c>
      <c r="L26" s="202">
        <v>0.34</v>
      </c>
      <c r="M26" s="202">
        <v>0.09</v>
      </c>
      <c r="N26" s="202">
        <v>0.1</v>
      </c>
      <c r="O26" s="202">
        <v>0.12</v>
      </c>
      <c r="P26" s="202">
        <v>0.19</v>
      </c>
      <c r="Q26" s="202">
        <v>0</v>
      </c>
      <c r="R26" s="202">
        <v>0.05</v>
      </c>
      <c r="S26" s="202">
        <v>0.02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2.67</v>
      </c>
      <c r="AE26" s="202">
        <v>0</v>
      </c>
      <c r="AF26" s="202">
        <v>0</v>
      </c>
      <c r="AG26" s="202">
        <v>34.71</v>
      </c>
      <c r="AH26" s="202">
        <v>0</v>
      </c>
      <c r="AI26" s="202">
        <v>6.01</v>
      </c>
      <c r="AJ26" s="202">
        <v>0</v>
      </c>
      <c r="AK26" s="202">
        <v>0.35</v>
      </c>
      <c r="AL26" s="202">
        <v>0</v>
      </c>
      <c r="AM26" s="202">
        <v>0</v>
      </c>
      <c r="AN26" s="202">
        <v>0</v>
      </c>
      <c r="AO26" s="202">
        <v>58.23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0.31</v>
      </c>
      <c r="AV26" s="202">
        <v>0</v>
      </c>
      <c r="AW26" s="202">
        <v>0</v>
      </c>
      <c r="AX26" s="202">
        <v>0</v>
      </c>
      <c r="AY26" s="202">
        <v>0.19</v>
      </c>
    </row>
    <row r="27" spans="1:51">
      <c r="A27" t="s">
        <v>69</v>
      </c>
      <c r="B27" s="202">
        <v>0</v>
      </c>
      <c r="C27" s="202">
        <v>0</v>
      </c>
      <c r="D27" s="202">
        <v>5.18</v>
      </c>
      <c r="E27" s="202">
        <v>0</v>
      </c>
      <c r="F27" s="202">
        <v>0</v>
      </c>
      <c r="G27" s="202">
        <v>8.0399999999999991</v>
      </c>
      <c r="H27" s="202">
        <v>0</v>
      </c>
      <c r="I27" s="202">
        <v>0</v>
      </c>
      <c r="J27" s="202">
        <v>8.09</v>
      </c>
      <c r="K27" s="202">
        <v>0.1</v>
      </c>
      <c r="L27" s="202">
        <v>0.34</v>
      </c>
      <c r="M27" s="202">
        <v>0.09</v>
      </c>
      <c r="N27" s="202">
        <v>0.1</v>
      </c>
      <c r="O27" s="202">
        <v>0.12</v>
      </c>
      <c r="P27" s="202">
        <v>0.19</v>
      </c>
      <c r="Q27" s="202">
        <v>0</v>
      </c>
      <c r="R27" s="202">
        <v>0.05</v>
      </c>
      <c r="S27" s="202">
        <v>0.02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2.67</v>
      </c>
      <c r="AE27" s="202">
        <v>0</v>
      </c>
      <c r="AF27" s="202">
        <v>0</v>
      </c>
      <c r="AG27" s="202">
        <v>34.71</v>
      </c>
      <c r="AH27" s="202">
        <v>0</v>
      </c>
      <c r="AI27" s="202">
        <v>6.01</v>
      </c>
      <c r="AJ27" s="202">
        <v>0</v>
      </c>
      <c r="AK27" s="202">
        <v>0.35</v>
      </c>
      <c r="AL27" s="202">
        <v>0</v>
      </c>
      <c r="AM27" s="202">
        <v>0</v>
      </c>
      <c r="AN27" s="202">
        <v>0</v>
      </c>
      <c r="AO27" s="202">
        <v>58.23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0.31</v>
      </c>
      <c r="AV27" s="202">
        <v>0</v>
      </c>
      <c r="AW27" s="202">
        <v>0</v>
      </c>
      <c r="AX27" s="202">
        <v>0</v>
      </c>
      <c r="AY27" s="202">
        <v>0.19</v>
      </c>
    </row>
    <row r="28" spans="1:51">
      <c r="A28" t="s">
        <v>70</v>
      </c>
      <c r="B28" s="202">
        <v>0</v>
      </c>
      <c r="C28" s="202">
        <v>0</v>
      </c>
      <c r="D28" s="202">
        <v>5.18</v>
      </c>
      <c r="E28" s="202">
        <v>0</v>
      </c>
      <c r="F28" s="202">
        <v>0</v>
      </c>
      <c r="G28" s="202">
        <v>8.0399999999999991</v>
      </c>
      <c r="H28" s="202">
        <v>0</v>
      </c>
      <c r="I28" s="202">
        <v>0</v>
      </c>
      <c r="J28" s="202">
        <v>8.09</v>
      </c>
      <c r="K28" s="202">
        <v>0.1</v>
      </c>
      <c r="L28" s="202">
        <v>0.34</v>
      </c>
      <c r="M28" s="202">
        <v>0.09</v>
      </c>
      <c r="N28" s="202">
        <v>0.1</v>
      </c>
      <c r="O28" s="202">
        <v>0.12</v>
      </c>
      <c r="P28" s="202">
        <v>0.19</v>
      </c>
      <c r="Q28" s="202">
        <v>0</v>
      </c>
      <c r="R28" s="202">
        <v>0.05</v>
      </c>
      <c r="S28" s="202">
        <v>0.02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2.67</v>
      </c>
      <c r="AE28" s="202">
        <v>0</v>
      </c>
      <c r="AF28" s="202">
        <v>0</v>
      </c>
      <c r="AG28" s="202">
        <v>34.71</v>
      </c>
      <c r="AH28" s="202">
        <v>0</v>
      </c>
      <c r="AI28" s="202">
        <v>6.01</v>
      </c>
      <c r="AJ28" s="202">
        <v>0</v>
      </c>
      <c r="AK28" s="202">
        <v>0.35</v>
      </c>
      <c r="AL28" s="202">
        <v>0</v>
      </c>
      <c r="AM28" s="202">
        <v>0</v>
      </c>
      <c r="AN28" s="202">
        <v>0</v>
      </c>
      <c r="AO28" s="202">
        <v>58.23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0.31</v>
      </c>
      <c r="AV28" s="202">
        <v>0</v>
      </c>
      <c r="AW28" s="202">
        <v>0</v>
      </c>
      <c r="AX28" s="202">
        <v>0</v>
      </c>
      <c r="AY28" s="202">
        <v>0.19</v>
      </c>
    </row>
    <row r="29" spans="1:51">
      <c r="A29" t="s">
        <v>71</v>
      </c>
      <c r="B29" s="202">
        <v>0</v>
      </c>
      <c r="C29" s="202">
        <v>0</v>
      </c>
      <c r="D29" s="202">
        <v>5.18</v>
      </c>
      <c r="E29" s="202">
        <v>0</v>
      </c>
      <c r="F29" s="202">
        <v>0</v>
      </c>
      <c r="G29" s="202">
        <v>8.0399999999999991</v>
      </c>
      <c r="H29" s="202">
        <v>0</v>
      </c>
      <c r="I29" s="202">
        <v>0</v>
      </c>
      <c r="J29" s="202">
        <v>8.09</v>
      </c>
      <c r="K29" s="202">
        <v>0.1</v>
      </c>
      <c r="L29" s="202">
        <v>0.34</v>
      </c>
      <c r="M29" s="202">
        <v>0.09</v>
      </c>
      <c r="N29" s="202">
        <v>0.1</v>
      </c>
      <c r="O29" s="202">
        <v>0.12</v>
      </c>
      <c r="P29" s="202">
        <v>0.19</v>
      </c>
      <c r="Q29" s="202">
        <v>0</v>
      </c>
      <c r="R29" s="202">
        <v>0.05</v>
      </c>
      <c r="S29" s="202">
        <v>0.02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2.67</v>
      </c>
      <c r="AE29" s="202">
        <v>0</v>
      </c>
      <c r="AF29" s="202">
        <v>0</v>
      </c>
      <c r="AG29" s="202">
        <v>34.71</v>
      </c>
      <c r="AH29" s="202">
        <v>0</v>
      </c>
      <c r="AI29" s="202">
        <v>6.01</v>
      </c>
      <c r="AJ29" s="202">
        <v>0</v>
      </c>
      <c r="AK29" s="202">
        <v>0.35</v>
      </c>
      <c r="AL29" s="202">
        <v>0</v>
      </c>
      <c r="AM29" s="202">
        <v>0</v>
      </c>
      <c r="AN29" s="202">
        <v>0</v>
      </c>
      <c r="AO29" s="202">
        <v>58.23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0.31</v>
      </c>
      <c r="AV29" s="202">
        <v>0</v>
      </c>
      <c r="AW29" s="202">
        <v>0</v>
      </c>
      <c r="AX29" s="202">
        <v>0</v>
      </c>
      <c r="AY29" s="202">
        <v>0.19</v>
      </c>
    </row>
    <row r="30" spans="1:51">
      <c r="A30" t="s">
        <v>72</v>
      </c>
      <c r="B30" s="202">
        <v>0</v>
      </c>
      <c r="C30" s="202">
        <v>0</v>
      </c>
      <c r="D30" s="202">
        <v>5.18</v>
      </c>
      <c r="E30" s="202">
        <v>0</v>
      </c>
      <c r="F30" s="202">
        <v>0</v>
      </c>
      <c r="G30" s="202">
        <v>8.0399999999999991</v>
      </c>
      <c r="H30" s="202">
        <v>0</v>
      </c>
      <c r="I30" s="202">
        <v>0</v>
      </c>
      <c r="J30" s="202">
        <v>8.09</v>
      </c>
      <c r="K30" s="202">
        <v>0.1</v>
      </c>
      <c r="L30" s="202">
        <v>0.34</v>
      </c>
      <c r="M30" s="202">
        <v>0.09</v>
      </c>
      <c r="N30" s="202">
        <v>0.1</v>
      </c>
      <c r="O30" s="202">
        <v>0.12</v>
      </c>
      <c r="P30" s="202">
        <v>0.19</v>
      </c>
      <c r="Q30" s="202">
        <v>0</v>
      </c>
      <c r="R30" s="202">
        <v>0.05</v>
      </c>
      <c r="S30" s="202">
        <v>0.02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2.67</v>
      </c>
      <c r="AE30" s="202">
        <v>0</v>
      </c>
      <c r="AF30" s="202">
        <v>0</v>
      </c>
      <c r="AG30" s="202">
        <v>34.71</v>
      </c>
      <c r="AH30" s="202">
        <v>0</v>
      </c>
      <c r="AI30" s="202">
        <v>6.01</v>
      </c>
      <c r="AJ30" s="202">
        <v>0</v>
      </c>
      <c r="AK30" s="202">
        <v>0.35</v>
      </c>
      <c r="AL30" s="202">
        <v>0</v>
      </c>
      <c r="AM30" s="202">
        <v>0</v>
      </c>
      <c r="AN30" s="202">
        <v>0</v>
      </c>
      <c r="AO30" s="202">
        <v>58.23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0.31</v>
      </c>
      <c r="AV30" s="202">
        <v>0</v>
      </c>
      <c r="AW30" s="202">
        <v>0</v>
      </c>
      <c r="AX30" s="202">
        <v>0</v>
      </c>
      <c r="AY30" s="202">
        <v>0.19</v>
      </c>
    </row>
    <row r="31" spans="1:51">
      <c r="A31" t="s">
        <v>73</v>
      </c>
      <c r="B31" s="202">
        <v>0</v>
      </c>
      <c r="C31" s="202">
        <v>0</v>
      </c>
      <c r="D31" s="202">
        <v>5.18</v>
      </c>
      <c r="E31" s="202">
        <v>0</v>
      </c>
      <c r="F31" s="202">
        <v>0</v>
      </c>
      <c r="G31" s="202">
        <v>7.97</v>
      </c>
      <c r="H31" s="202">
        <v>0</v>
      </c>
      <c r="I31" s="202">
        <v>0</v>
      </c>
      <c r="J31" s="202">
        <v>8.09</v>
      </c>
      <c r="K31" s="202">
        <v>0.1</v>
      </c>
      <c r="L31" s="202">
        <v>0.34</v>
      </c>
      <c r="M31" s="202">
        <v>0.09</v>
      </c>
      <c r="N31" s="202">
        <v>0.1</v>
      </c>
      <c r="O31" s="202">
        <v>0.12</v>
      </c>
      <c r="P31" s="202">
        <v>0.19</v>
      </c>
      <c r="Q31" s="202">
        <v>0</v>
      </c>
      <c r="R31" s="202">
        <v>0.05</v>
      </c>
      <c r="S31" s="202">
        <v>0.02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2.67</v>
      </c>
      <c r="AE31" s="202">
        <v>0</v>
      </c>
      <c r="AF31" s="202">
        <v>0</v>
      </c>
      <c r="AG31" s="202">
        <v>34.71</v>
      </c>
      <c r="AH31" s="202">
        <v>0</v>
      </c>
      <c r="AI31" s="202">
        <v>6.01</v>
      </c>
      <c r="AJ31" s="202">
        <v>0</v>
      </c>
      <c r="AK31" s="202">
        <v>0.35</v>
      </c>
      <c r="AL31" s="202">
        <v>0</v>
      </c>
      <c r="AM31" s="202">
        <v>0</v>
      </c>
      <c r="AN31" s="202">
        <v>0</v>
      </c>
      <c r="AO31" s="202">
        <v>58.23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0.31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5.18</v>
      </c>
      <c r="E32" s="202">
        <v>0</v>
      </c>
      <c r="F32" s="202">
        <v>0</v>
      </c>
      <c r="G32" s="202">
        <v>7.97</v>
      </c>
      <c r="H32" s="202">
        <v>0</v>
      </c>
      <c r="I32" s="202">
        <v>0</v>
      </c>
      <c r="J32" s="202">
        <v>8.09</v>
      </c>
      <c r="K32" s="202">
        <v>0.1</v>
      </c>
      <c r="L32" s="202">
        <v>0.34</v>
      </c>
      <c r="M32" s="202">
        <v>0.09</v>
      </c>
      <c r="N32" s="202">
        <v>0.1</v>
      </c>
      <c r="O32" s="202">
        <v>0.12</v>
      </c>
      <c r="P32" s="202">
        <v>0.19</v>
      </c>
      <c r="Q32" s="202">
        <v>0</v>
      </c>
      <c r="R32" s="202">
        <v>0.05</v>
      </c>
      <c r="S32" s="202">
        <v>0.02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2.67</v>
      </c>
      <c r="AE32" s="202">
        <v>0</v>
      </c>
      <c r="AF32" s="202">
        <v>0</v>
      </c>
      <c r="AG32" s="202">
        <v>34.71</v>
      </c>
      <c r="AH32" s="202">
        <v>0</v>
      </c>
      <c r="AI32" s="202">
        <v>6.01</v>
      </c>
      <c r="AJ32" s="202">
        <v>0</v>
      </c>
      <c r="AK32" s="202">
        <v>0.35</v>
      </c>
      <c r="AL32" s="202">
        <v>0</v>
      </c>
      <c r="AM32" s="202">
        <v>0</v>
      </c>
      <c r="AN32" s="202">
        <v>0</v>
      </c>
      <c r="AO32" s="202">
        <v>58.23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0.31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5.18</v>
      </c>
      <c r="E33" s="202">
        <v>0</v>
      </c>
      <c r="F33" s="202">
        <v>0</v>
      </c>
      <c r="G33" s="202">
        <v>7.97</v>
      </c>
      <c r="H33" s="202">
        <v>0</v>
      </c>
      <c r="I33" s="202">
        <v>0</v>
      </c>
      <c r="J33" s="202">
        <v>8.09</v>
      </c>
      <c r="K33" s="202">
        <v>0.06</v>
      </c>
      <c r="L33" s="202">
        <v>0.34</v>
      </c>
      <c r="M33" s="202">
        <v>0.09</v>
      </c>
      <c r="N33" s="202">
        <v>0.1</v>
      </c>
      <c r="O33" s="202">
        <v>0.12</v>
      </c>
      <c r="P33" s="202">
        <v>0.19</v>
      </c>
      <c r="Q33" s="202">
        <v>0</v>
      </c>
      <c r="R33" s="202">
        <v>0.05</v>
      </c>
      <c r="S33" s="202">
        <v>0.02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2.67</v>
      </c>
      <c r="AE33" s="202">
        <v>0</v>
      </c>
      <c r="AF33" s="202">
        <v>0</v>
      </c>
      <c r="AG33" s="202">
        <v>34.71</v>
      </c>
      <c r="AH33" s="202">
        <v>0</v>
      </c>
      <c r="AI33" s="202">
        <v>6.01</v>
      </c>
      <c r="AJ33" s="202">
        <v>0</v>
      </c>
      <c r="AK33" s="202">
        <v>0.35</v>
      </c>
      <c r="AL33" s="202">
        <v>0</v>
      </c>
      <c r="AM33" s="202">
        <v>0</v>
      </c>
      <c r="AN33" s="202">
        <v>0</v>
      </c>
      <c r="AO33" s="202">
        <v>58.23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0.31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5.18</v>
      </c>
      <c r="E34" s="202">
        <v>0</v>
      </c>
      <c r="F34" s="202">
        <v>0</v>
      </c>
      <c r="G34" s="202">
        <v>7.97</v>
      </c>
      <c r="H34" s="202">
        <v>0</v>
      </c>
      <c r="I34" s="202">
        <v>0</v>
      </c>
      <c r="J34" s="202">
        <v>7.95</v>
      </c>
      <c r="K34" s="202">
        <v>0.1</v>
      </c>
      <c r="L34" s="202">
        <v>0.34</v>
      </c>
      <c r="M34" s="202">
        <v>0.09</v>
      </c>
      <c r="N34" s="202">
        <v>0.1</v>
      </c>
      <c r="O34" s="202">
        <v>0.12</v>
      </c>
      <c r="P34" s="202">
        <v>0.19</v>
      </c>
      <c r="Q34" s="202">
        <v>0</v>
      </c>
      <c r="R34" s="202">
        <v>0.05</v>
      </c>
      <c r="S34" s="202">
        <v>0.02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2.67</v>
      </c>
      <c r="AE34" s="202">
        <v>0</v>
      </c>
      <c r="AF34" s="202">
        <v>0</v>
      </c>
      <c r="AG34" s="202">
        <v>34.71</v>
      </c>
      <c r="AH34" s="202">
        <v>0</v>
      </c>
      <c r="AI34" s="202">
        <v>6.01</v>
      </c>
      <c r="AJ34" s="202">
        <v>0</v>
      </c>
      <c r="AK34" s="202">
        <v>0.35</v>
      </c>
      <c r="AL34" s="202">
        <v>0</v>
      </c>
      <c r="AM34" s="202">
        <v>0</v>
      </c>
      <c r="AN34" s="202">
        <v>0</v>
      </c>
      <c r="AO34" s="202">
        <v>58.23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0.31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5.1100000000000003</v>
      </c>
      <c r="E35" s="202">
        <v>0</v>
      </c>
      <c r="F35" s="202">
        <v>0</v>
      </c>
      <c r="G35" s="202">
        <v>7.97</v>
      </c>
      <c r="H35" s="202">
        <v>0</v>
      </c>
      <c r="I35" s="202">
        <v>0</v>
      </c>
      <c r="J35" s="202">
        <v>7.95</v>
      </c>
      <c r="K35" s="202">
        <v>0.1</v>
      </c>
      <c r="L35" s="202">
        <v>0.34</v>
      </c>
      <c r="M35" s="202">
        <v>0.09</v>
      </c>
      <c r="N35" s="202">
        <v>0.1</v>
      </c>
      <c r="O35" s="202">
        <v>0.12</v>
      </c>
      <c r="P35" s="202">
        <v>0.19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2.67</v>
      </c>
      <c r="AE35" s="202">
        <v>0</v>
      </c>
      <c r="AF35" s="202">
        <v>0</v>
      </c>
      <c r="AG35" s="202">
        <v>35.31</v>
      </c>
      <c r="AH35" s="202">
        <v>0</v>
      </c>
      <c r="AI35" s="202">
        <v>6.01</v>
      </c>
      <c r="AJ35" s="202">
        <v>0</v>
      </c>
      <c r="AK35" s="202">
        <v>0.35</v>
      </c>
      <c r="AL35" s="202">
        <v>0</v>
      </c>
      <c r="AM35" s="202">
        <v>0</v>
      </c>
      <c r="AN35" s="202">
        <v>0</v>
      </c>
      <c r="AO35" s="202">
        <v>58.23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0.31</v>
      </c>
      <c r="AV35" s="202">
        <v>0</v>
      </c>
      <c r="AW35" s="202">
        <v>0</v>
      </c>
      <c r="AX35" s="202">
        <v>0</v>
      </c>
      <c r="AY35" s="202">
        <v>0.19</v>
      </c>
    </row>
    <row r="36" spans="1:51">
      <c r="A36" t="s">
        <v>78</v>
      </c>
      <c r="B36" s="202">
        <v>0</v>
      </c>
      <c r="C36" s="202">
        <v>0</v>
      </c>
      <c r="D36" s="202">
        <v>5.1100000000000003</v>
      </c>
      <c r="E36" s="202">
        <v>0</v>
      </c>
      <c r="F36" s="202">
        <v>0</v>
      </c>
      <c r="G36" s="202">
        <v>7.97</v>
      </c>
      <c r="H36" s="202">
        <v>0</v>
      </c>
      <c r="I36" s="202">
        <v>0</v>
      </c>
      <c r="J36" s="202">
        <v>7.68</v>
      </c>
      <c r="K36" s="202">
        <v>0.1</v>
      </c>
      <c r="L36" s="202">
        <v>0.34</v>
      </c>
      <c r="M36" s="202">
        <v>0.09</v>
      </c>
      <c r="N36" s="202">
        <v>0.1</v>
      </c>
      <c r="O36" s="202">
        <v>0.12</v>
      </c>
      <c r="P36" s="202">
        <v>0.19</v>
      </c>
      <c r="Q36" s="202">
        <v>0</v>
      </c>
      <c r="R36" s="202">
        <v>0.05</v>
      </c>
      <c r="S36" s="202">
        <v>0.02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2.67</v>
      </c>
      <c r="AE36" s="202">
        <v>0</v>
      </c>
      <c r="AF36" s="202">
        <v>0</v>
      </c>
      <c r="AG36" s="202">
        <v>35.31</v>
      </c>
      <c r="AH36" s="202">
        <v>0</v>
      </c>
      <c r="AI36" s="202">
        <v>6.01</v>
      </c>
      <c r="AJ36" s="202">
        <v>0</v>
      </c>
      <c r="AK36" s="202">
        <v>0.35</v>
      </c>
      <c r="AL36" s="202">
        <v>0</v>
      </c>
      <c r="AM36" s="202">
        <v>0</v>
      </c>
      <c r="AN36" s="202">
        <v>0</v>
      </c>
      <c r="AO36" s="202">
        <v>58.23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0.31</v>
      </c>
      <c r="AV36" s="202">
        <v>0</v>
      </c>
      <c r="AW36" s="202">
        <v>0</v>
      </c>
      <c r="AX36" s="202">
        <v>0</v>
      </c>
      <c r="AY36" s="202">
        <v>0.19</v>
      </c>
    </row>
    <row r="37" spans="1:51">
      <c r="A37" t="s">
        <v>79</v>
      </c>
      <c r="B37" s="202">
        <v>0</v>
      </c>
      <c r="C37" s="202">
        <v>0</v>
      </c>
      <c r="D37" s="202">
        <v>5.1100000000000003</v>
      </c>
      <c r="E37" s="202">
        <v>0</v>
      </c>
      <c r="F37" s="202">
        <v>0</v>
      </c>
      <c r="G37" s="202">
        <v>7.97</v>
      </c>
      <c r="H37" s="202">
        <v>0</v>
      </c>
      <c r="I37" s="202">
        <v>0</v>
      </c>
      <c r="J37" s="202">
        <v>7.68</v>
      </c>
      <c r="K37" s="202">
        <v>0.1</v>
      </c>
      <c r="L37" s="202">
        <v>0.34</v>
      </c>
      <c r="M37" s="202">
        <v>0.09</v>
      </c>
      <c r="N37" s="202">
        <v>0.1</v>
      </c>
      <c r="O37" s="202">
        <v>0.12</v>
      </c>
      <c r="P37" s="202">
        <v>0.19</v>
      </c>
      <c r="Q37" s="202">
        <v>0</v>
      </c>
      <c r="R37" s="202">
        <v>0.05</v>
      </c>
      <c r="S37" s="202">
        <v>0.02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2.67</v>
      </c>
      <c r="AE37" s="202">
        <v>0</v>
      </c>
      <c r="AF37" s="202">
        <v>0</v>
      </c>
      <c r="AG37" s="202">
        <v>35.31</v>
      </c>
      <c r="AH37" s="202">
        <v>0</v>
      </c>
      <c r="AI37" s="202">
        <v>6.01</v>
      </c>
      <c r="AJ37" s="202">
        <v>0</v>
      </c>
      <c r="AK37" s="202">
        <v>0.35</v>
      </c>
      <c r="AL37" s="202">
        <v>0</v>
      </c>
      <c r="AM37" s="202">
        <v>0</v>
      </c>
      <c r="AN37" s="202">
        <v>0</v>
      </c>
      <c r="AO37" s="202">
        <v>58.23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0.31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5.1100000000000003</v>
      </c>
      <c r="E38" s="202">
        <v>0</v>
      </c>
      <c r="F38" s="202">
        <v>0</v>
      </c>
      <c r="G38" s="202">
        <v>7.97</v>
      </c>
      <c r="H38" s="202">
        <v>0</v>
      </c>
      <c r="I38" s="202">
        <v>0</v>
      </c>
      <c r="J38" s="202">
        <v>7.68</v>
      </c>
      <c r="K38" s="202">
        <v>0.1</v>
      </c>
      <c r="L38" s="202">
        <v>0.34</v>
      </c>
      <c r="M38" s="202">
        <v>0.09</v>
      </c>
      <c r="N38" s="202">
        <v>0.1</v>
      </c>
      <c r="O38" s="202">
        <v>0.12</v>
      </c>
      <c r="P38" s="202">
        <v>0.19</v>
      </c>
      <c r="Q38" s="202">
        <v>0</v>
      </c>
      <c r="R38" s="202">
        <v>0.05</v>
      </c>
      <c r="S38" s="202">
        <v>0.02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2.67</v>
      </c>
      <c r="AE38" s="202">
        <v>0</v>
      </c>
      <c r="AF38" s="202">
        <v>0</v>
      </c>
      <c r="AG38" s="202">
        <v>35.31</v>
      </c>
      <c r="AH38" s="202">
        <v>0</v>
      </c>
      <c r="AI38" s="202">
        <v>6.01</v>
      </c>
      <c r="AJ38" s="202">
        <v>0</v>
      </c>
      <c r="AK38" s="202">
        <v>0.35</v>
      </c>
      <c r="AL38" s="202">
        <v>0</v>
      </c>
      <c r="AM38" s="202">
        <v>0</v>
      </c>
      <c r="AN38" s="202">
        <v>0</v>
      </c>
      <c r="AO38" s="202">
        <v>58.23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0.31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5.1100000000000003</v>
      </c>
      <c r="E39" s="202">
        <v>0</v>
      </c>
      <c r="F39" s="202">
        <v>0</v>
      </c>
      <c r="G39" s="202">
        <v>7.97</v>
      </c>
      <c r="H39" s="202">
        <v>0</v>
      </c>
      <c r="I39" s="202">
        <v>0</v>
      </c>
      <c r="J39" s="202">
        <v>7.68</v>
      </c>
      <c r="K39" s="202">
        <v>0.1</v>
      </c>
      <c r="L39" s="202">
        <v>0.34</v>
      </c>
      <c r="M39" s="202">
        <v>0.09</v>
      </c>
      <c r="N39" s="202">
        <v>0.1</v>
      </c>
      <c r="O39" s="202">
        <v>0.12</v>
      </c>
      <c r="P39" s="202">
        <v>0.19</v>
      </c>
      <c r="Q39" s="202">
        <v>0</v>
      </c>
      <c r="R39" s="202">
        <v>0.05</v>
      </c>
      <c r="S39" s="202">
        <v>0.02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2.67</v>
      </c>
      <c r="AE39" s="202">
        <v>0</v>
      </c>
      <c r="AF39" s="202">
        <v>0</v>
      </c>
      <c r="AG39" s="202">
        <v>35.31</v>
      </c>
      <c r="AH39" s="202">
        <v>0</v>
      </c>
      <c r="AI39" s="202">
        <v>6.01</v>
      </c>
      <c r="AJ39" s="202">
        <v>0</v>
      </c>
      <c r="AK39" s="202">
        <v>0.35</v>
      </c>
      <c r="AL39" s="202">
        <v>0</v>
      </c>
      <c r="AM39" s="202">
        <v>0</v>
      </c>
      <c r="AN39" s="202">
        <v>0</v>
      </c>
      <c r="AO39" s="202">
        <v>56.77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0.31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5.1100000000000003</v>
      </c>
      <c r="E40" s="202">
        <v>0</v>
      </c>
      <c r="F40" s="202">
        <v>0</v>
      </c>
      <c r="G40" s="202">
        <v>7.97</v>
      </c>
      <c r="H40" s="202">
        <v>0</v>
      </c>
      <c r="I40" s="202">
        <v>0</v>
      </c>
      <c r="J40" s="202">
        <v>7.68</v>
      </c>
      <c r="K40" s="202">
        <v>0.1</v>
      </c>
      <c r="L40" s="202">
        <v>0.34</v>
      </c>
      <c r="M40" s="202">
        <v>0.09</v>
      </c>
      <c r="N40" s="202">
        <v>0.1</v>
      </c>
      <c r="O40" s="202">
        <v>0.12</v>
      </c>
      <c r="P40" s="202">
        <v>0.19</v>
      </c>
      <c r="Q40" s="202">
        <v>0</v>
      </c>
      <c r="R40" s="202">
        <v>0.05</v>
      </c>
      <c r="S40" s="202">
        <v>0.02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2.67</v>
      </c>
      <c r="AE40" s="202">
        <v>0</v>
      </c>
      <c r="AF40" s="202">
        <v>0</v>
      </c>
      <c r="AG40" s="202">
        <v>35.31</v>
      </c>
      <c r="AH40" s="202">
        <v>0</v>
      </c>
      <c r="AI40" s="202">
        <v>6.01</v>
      </c>
      <c r="AJ40" s="202">
        <v>0</v>
      </c>
      <c r="AK40" s="202">
        <v>0.35</v>
      </c>
      <c r="AL40" s="202">
        <v>0</v>
      </c>
      <c r="AM40" s="202">
        <v>0</v>
      </c>
      <c r="AN40" s="202">
        <v>0</v>
      </c>
      <c r="AO40" s="202">
        <v>56.77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0.31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5.1100000000000003</v>
      </c>
      <c r="E41" s="202">
        <v>0</v>
      </c>
      <c r="F41" s="202">
        <v>0</v>
      </c>
      <c r="G41" s="202">
        <v>7.97</v>
      </c>
      <c r="H41" s="202">
        <v>0</v>
      </c>
      <c r="I41" s="202">
        <v>0</v>
      </c>
      <c r="J41" s="202">
        <v>7.68</v>
      </c>
      <c r="K41" s="202">
        <v>0.1</v>
      </c>
      <c r="L41" s="202">
        <v>0.34</v>
      </c>
      <c r="M41" s="202">
        <v>0.09</v>
      </c>
      <c r="N41" s="202">
        <v>0.1</v>
      </c>
      <c r="O41" s="202">
        <v>0.12</v>
      </c>
      <c r="P41" s="202">
        <v>0.19</v>
      </c>
      <c r="Q41" s="202">
        <v>0</v>
      </c>
      <c r="R41" s="202">
        <v>0.05</v>
      </c>
      <c r="S41" s="202">
        <v>0.02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2.67</v>
      </c>
      <c r="AE41" s="202">
        <v>0</v>
      </c>
      <c r="AF41" s="202">
        <v>0</v>
      </c>
      <c r="AG41" s="202">
        <v>35.31</v>
      </c>
      <c r="AH41" s="202">
        <v>0</v>
      </c>
      <c r="AI41" s="202">
        <v>6.01</v>
      </c>
      <c r="AJ41" s="202">
        <v>0</v>
      </c>
      <c r="AK41" s="202">
        <v>0.35</v>
      </c>
      <c r="AL41" s="202">
        <v>0</v>
      </c>
      <c r="AM41" s="202">
        <v>0</v>
      </c>
      <c r="AN41" s="202">
        <v>0</v>
      </c>
      <c r="AO41" s="202">
        <v>56.77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0.31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5.1100000000000003</v>
      </c>
      <c r="E42" s="202">
        <v>0</v>
      </c>
      <c r="F42" s="202">
        <v>0</v>
      </c>
      <c r="G42" s="202">
        <v>7.97</v>
      </c>
      <c r="H42" s="202">
        <v>0</v>
      </c>
      <c r="I42" s="202">
        <v>0</v>
      </c>
      <c r="J42" s="202">
        <v>7.68</v>
      </c>
      <c r="K42" s="202">
        <v>0.1</v>
      </c>
      <c r="L42" s="202">
        <v>0.34</v>
      </c>
      <c r="M42" s="202">
        <v>0.09</v>
      </c>
      <c r="N42" s="202">
        <v>0.1</v>
      </c>
      <c r="O42" s="202">
        <v>0.12</v>
      </c>
      <c r="P42" s="202">
        <v>0.19</v>
      </c>
      <c r="Q42" s="202">
        <v>0</v>
      </c>
      <c r="R42" s="202">
        <v>0.05</v>
      </c>
      <c r="S42" s="202">
        <v>0.02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2.67</v>
      </c>
      <c r="AE42" s="202">
        <v>0</v>
      </c>
      <c r="AF42" s="202">
        <v>0</v>
      </c>
      <c r="AG42" s="202">
        <v>35.31</v>
      </c>
      <c r="AH42" s="202">
        <v>0</v>
      </c>
      <c r="AI42" s="202">
        <v>6.01</v>
      </c>
      <c r="AJ42" s="202">
        <v>0</v>
      </c>
      <c r="AK42" s="202">
        <v>0.35</v>
      </c>
      <c r="AL42" s="202">
        <v>0</v>
      </c>
      <c r="AM42" s="202">
        <v>0</v>
      </c>
      <c r="AN42" s="202">
        <v>0</v>
      </c>
      <c r="AO42" s="202">
        <v>56.77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0.31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5.1100000000000003</v>
      </c>
      <c r="E43" s="202">
        <v>0</v>
      </c>
      <c r="F43" s="202">
        <v>0</v>
      </c>
      <c r="G43" s="202">
        <v>7.97</v>
      </c>
      <c r="H43" s="202">
        <v>0</v>
      </c>
      <c r="I43" s="202">
        <v>0</v>
      </c>
      <c r="J43" s="202">
        <v>7.68</v>
      </c>
      <c r="K43" s="202">
        <v>0.1</v>
      </c>
      <c r="L43" s="202">
        <v>0.34</v>
      </c>
      <c r="M43" s="202">
        <v>0.09</v>
      </c>
      <c r="N43" s="202">
        <v>0.1</v>
      </c>
      <c r="O43" s="202">
        <v>0.12</v>
      </c>
      <c r="P43" s="202">
        <v>0.19</v>
      </c>
      <c r="Q43" s="202">
        <v>0</v>
      </c>
      <c r="R43" s="202">
        <v>0.05</v>
      </c>
      <c r="S43" s="202">
        <v>0.02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0.04</v>
      </c>
      <c r="AD43" s="202">
        <v>2.67</v>
      </c>
      <c r="AE43" s="202">
        <v>0</v>
      </c>
      <c r="AF43" s="202">
        <v>0</v>
      </c>
      <c r="AG43" s="202">
        <v>36.520000000000003</v>
      </c>
      <c r="AH43" s="202">
        <v>0</v>
      </c>
      <c r="AI43" s="202">
        <v>6.01</v>
      </c>
      <c r="AJ43" s="202">
        <v>0</v>
      </c>
      <c r="AK43" s="202">
        <v>0.35</v>
      </c>
      <c r="AL43" s="202">
        <v>0</v>
      </c>
      <c r="AM43" s="202">
        <v>0</v>
      </c>
      <c r="AN43" s="202">
        <v>0</v>
      </c>
      <c r="AO43" s="202">
        <v>56.77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0.31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5.1100000000000003</v>
      </c>
      <c r="E44" s="202">
        <v>0</v>
      </c>
      <c r="F44" s="202">
        <v>0</v>
      </c>
      <c r="G44" s="202">
        <v>7.97</v>
      </c>
      <c r="H44" s="202">
        <v>0</v>
      </c>
      <c r="I44" s="202">
        <v>0</v>
      </c>
      <c r="J44" s="202">
        <v>7.68</v>
      </c>
      <c r="K44" s="202">
        <v>0.1</v>
      </c>
      <c r="L44" s="202">
        <v>0.34</v>
      </c>
      <c r="M44" s="202">
        <v>0.09</v>
      </c>
      <c r="N44" s="202">
        <v>0.1</v>
      </c>
      <c r="O44" s="202">
        <v>0.12</v>
      </c>
      <c r="P44" s="202">
        <v>0.19</v>
      </c>
      <c r="Q44" s="202">
        <v>0</v>
      </c>
      <c r="R44" s="202">
        <v>0.05</v>
      </c>
      <c r="S44" s="202">
        <v>0.02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0.04</v>
      </c>
      <c r="AD44" s="202">
        <v>2.67</v>
      </c>
      <c r="AE44" s="202">
        <v>0</v>
      </c>
      <c r="AF44" s="202">
        <v>0</v>
      </c>
      <c r="AG44" s="202">
        <v>36.520000000000003</v>
      </c>
      <c r="AH44" s="202">
        <v>0</v>
      </c>
      <c r="AI44" s="202">
        <v>6.01</v>
      </c>
      <c r="AJ44" s="202">
        <v>0</v>
      </c>
      <c r="AK44" s="202">
        <v>0.35</v>
      </c>
      <c r="AL44" s="202">
        <v>0</v>
      </c>
      <c r="AM44" s="202">
        <v>0</v>
      </c>
      <c r="AN44" s="202">
        <v>0</v>
      </c>
      <c r="AO44" s="202">
        <v>56.77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0.31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5.1100000000000003</v>
      </c>
      <c r="E45" s="202">
        <v>0</v>
      </c>
      <c r="F45" s="202">
        <v>0</v>
      </c>
      <c r="G45" s="202">
        <v>7.97</v>
      </c>
      <c r="H45" s="202">
        <v>0</v>
      </c>
      <c r="I45" s="202">
        <v>0</v>
      </c>
      <c r="J45" s="202">
        <v>7.68</v>
      </c>
      <c r="K45" s="202">
        <v>0.1</v>
      </c>
      <c r="L45" s="202">
        <v>0.34</v>
      </c>
      <c r="M45" s="202">
        <v>0.09</v>
      </c>
      <c r="N45" s="202">
        <v>0.1</v>
      </c>
      <c r="O45" s="202">
        <v>0.12</v>
      </c>
      <c r="P45" s="202">
        <v>0.19</v>
      </c>
      <c r="Q45" s="202">
        <v>0</v>
      </c>
      <c r="R45" s="202">
        <v>0.05</v>
      </c>
      <c r="S45" s="202">
        <v>0.02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0.04</v>
      </c>
      <c r="AD45" s="202">
        <v>2.67</v>
      </c>
      <c r="AE45" s="202">
        <v>0</v>
      </c>
      <c r="AF45" s="202">
        <v>0</v>
      </c>
      <c r="AG45" s="202">
        <v>36.520000000000003</v>
      </c>
      <c r="AH45" s="202">
        <v>0</v>
      </c>
      <c r="AI45" s="202">
        <v>6.01</v>
      </c>
      <c r="AJ45" s="202">
        <v>0</v>
      </c>
      <c r="AK45" s="202">
        <v>0.35</v>
      </c>
      <c r="AL45" s="202">
        <v>0</v>
      </c>
      <c r="AM45" s="202">
        <v>0</v>
      </c>
      <c r="AN45" s="202">
        <v>0</v>
      </c>
      <c r="AO45" s="202">
        <v>56.77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0.31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5.1100000000000003</v>
      </c>
      <c r="E46" s="202">
        <v>0</v>
      </c>
      <c r="F46" s="202">
        <v>0</v>
      </c>
      <c r="G46" s="202">
        <v>7.97</v>
      </c>
      <c r="H46" s="202">
        <v>0</v>
      </c>
      <c r="I46" s="202">
        <v>0</v>
      </c>
      <c r="J46" s="202">
        <v>7.68</v>
      </c>
      <c r="K46" s="202">
        <v>0.1</v>
      </c>
      <c r="L46" s="202">
        <v>0.34</v>
      </c>
      <c r="M46" s="202">
        <v>0.09</v>
      </c>
      <c r="N46" s="202">
        <v>0.1</v>
      </c>
      <c r="O46" s="202">
        <v>0.12</v>
      </c>
      <c r="P46" s="202">
        <v>0.19</v>
      </c>
      <c r="Q46" s="202">
        <v>0</v>
      </c>
      <c r="R46" s="202">
        <v>0.05</v>
      </c>
      <c r="S46" s="202">
        <v>0.02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0.1</v>
      </c>
      <c r="AD46" s="202">
        <v>2.67</v>
      </c>
      <c r="AE46" s="202">
        <v>0</v>
      </c>
      <c r="AF46" s="202">
        <v>0</v>
      </c>
      <c r="AG46" s="202">
        <v>36.520000000000003</v>
      </c>
      <c r="AH46" s="202">
        <v>0</v>
      </c>
      <c r="AI46" s="202">
        <v>6.01</v>
      </c>
      <c r="AJ46" s="202">
        <v>0</v>
      </c>
      <c r="AK46" s="202">
        <v>0.35</v>
      </c>
      <c r="AL46" s="202">
        <v>0</v>
      </c>
      <c r="AM46" s="202">
        <v>0</v>
      </c>
      <c r="AN46" s="202">
        <v>0</v>
      </c>
      <c r="AO46" s="202">
        <v>56.77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0.31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5.1100000000000003</v>
      </c>
      <c r="E47" s="202">
        <v>0</v>
      </c>
      <c r="F47" s="202">
        <v>0</v>
      </c>
      <c r="G47" s="202">
        <v>7.9</v>
      </c>
      <c r="H47" s="202">
        <v>0</v>
      </c>
      <c r="I47" s="202">
        <v>0</v>
      </c>
      <c r="J47" s="202">
        <v>7.68</v>
      </c>
      <c r="K47" s="202">
        <v>0.1</v>
      </c>
      <c r="L47" s="202">
        <v>0.34</v>
      </c>
      <c r="M47" s="202">
        <v>0.09</v>
      </c>
      <c r="N47" s="202">
        <v>0.1</v>
      </c>
      <c r="O47" s="202">
        <v>0.12</v>
      </c>
      <c r="P47" s="202">
        <v>0.19</v>
      </c>
      <c r="Q47" s="202">
        <v>0</v>
      </c>
      <c r="R47" s="202">
        <v>0.05</v>
      </c>
      <c r="S47" s="202">
        <v>0.02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0.1</v>
      </c>
      <c r="AD47" s="202">
        <v>2.67</v>
      </c>
      <c r="AE47" s="202">
        <v>0</v>
      </c>
      <c r="AF47" s="202">
        <v>0</v>
      </c>
      <c r="AG47" s="202">
        <v>36.520000000000003</v>
      </c>
      <c r="AH47" s="202">
        <v>0</v>
      </c>
      <c r="AI47" s="202">
        <v>6.01</v>
      </c>
      <c r="AJ47" s="202">
        <v>0</v>
      </c>
      <c r="AK47" s="202">
        <v>0.35</v>
      </c>
      <c r="AL47" s="202">
        <v>0</v>
      </c>
      <c r="AM47" s="202">
        <v>0</v>
      </c>
      <c r="AN47" s="202">
        <v>0</v>
      </c>
      <c r="AO47" s="202">
        <v>56.77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0.31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5.1100000000000003</v>
      </c>
      <c r="E48" s="202">
        <v>0</v>
      </c>
      <c r="F48" s="202">
        <v>0</v>
      </c>
      <c r="G48" s="202">
        <v>7.9</v>
      </c>
      <c r="H48" s="202">
        <v>0</v>
      </c>
      <c r="I48" s="202">
        <v>0</v>
      </c>
      <c r="J48" s="202">
        <v>7.68</v>
      </c>
      <c r="K48" s="202">
        <v>0.1</v>
      </c>
      <c r="L48" s="202">
        <v>0.34</v>
      </c>
      <c r="M48" s="202">
        <v>0.09</v>
      </c>
      <c r="N48" s="202">
        <v>0.1</v>
      </c>
      <c r="O48" s="202">
        <v>0.12</v>
      </c>
      <c r="P48" s="202">
        <v>0.19</v>
      </c>
      <c r="Q48" s="202">
        <v>0</v>
      </c>
      <c r="R48" s="202">
        <v>0.05</v>
      </c>
      <c r="S48" s="202">
        <v>0.02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0.1</v>
      </c>
      <c r="AD48" s="202">
        <v>2.67</v>
      </c>
      <c r="AE48" s="202">
        <v>0</v>
      </c>
      <c r="AF48" s="202">
        <v>0</v>
      </c>
      <c r="AG48" s="202">
        <v>36.520000000000003</v>
      </c>
      <c r="AH48" s="202">
        <v>0</v>
      </c>
      <c r="AI48" s="202">
        <v>6.01</v>
      </c>
      <c r="AJ48" s="202">
        <v>0</v>
      </c>
      <c r="AK48" s="202">
        <v>0.35</v>
      </c>
      <c r="AL48" s="202">
        <v>0</v>
      </c>
      <c r="AM48" s="202">
        <v>0</v>
      </c>
      <c r="AN48" s="202">
        <v>0</v>
      </c>
      <c r="AO48" s="202">
        <v>56.77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0.31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5.1100000000000003</v>
      </c>
      <c r="E49" s="202">
        <v>0</v>
      </c>
      <c r="F49" s="202">
        <v>0</v>
      </c>
      <c r="G49" s="202">
        <v>7.9</v>
      </c>
      <c r="H49" s="202">
        <v>0</v>
      </c>
      <c r="I49" s="202">
        <v>0</v>
      </c>
      <c r="J49" s="202">
        <v>7.68</v>
      </c>
      <c r="K49" s="202">
        <v>0.1</v>
      </c>
      <c r="L49" s="202">
        <v>0.34</v>
      </c>
      <c r="M49" s="202">
        <v>0.09</v>
      </c>
      <c r="N49" s="202">
        <v>0.1</v>
      </c>
      <c r="O49" s="202">
        <v>0.12</v>
      </c>
      <c r="P49" s="202">
        <v>0.19</v>
      </c>
      <c r="Q49" s="202">
        <v>0</v>
      </c>
      <c r="R49" s="202">
        <v>0.05</v>
      </c>
      <c r="S49" s="202">
        <v>0.02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0.1</v>
      </c>
      <c r="AD49" s="202">
        <v>2.67</v>
      </c>
      <c r="AE49" s="202">
        <v>0</v>
      </c>
      <c r="AF49" s="202">
        <v>0</v>
      </c>
      <c r="AG49" s="202">
        <v>36.520000000000003</v>
      </c>
      <c r="AH49" s="202">
        <v>0</v>
      </c>
      <c r="AI49" s="202">
        <v>6.01</v>
      </c>
      <c r="AJ49" s="202">
        <v>0</v>
      </c>
      <c r="AK49" s="202">
        <v>0.35</v>
      </c>
      <c r="AL49" s="202">
        <v>0</v>
      </c>
      <c r="AM49" s="202">
        <v>0</v>
      </c>
      <c r="AN49" s="202">
        <v>0</v>
      </c>
      <c r="AO49" s="202">
        <v>56.77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0.31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5.1100000000000003</v>
      </c>
      <c r="E50" s="202">
        <v>0</v>
      </c>
      <c r="F50" s="202">
        <v>0</v>
      </c>
      <c r="G50" s="202">
        <v>7.9</v>
      </c>
      <c r="H50" s="202">
        <v>0</v>
      </c>
      <c r="I50" s="202">
        <v>0</v>
      </c>
      <c r="J50" s="202">
        <v>7.68</v>
      </c>
      <c r="K50" s="202">
        <v>0.1</v>
      </c>
      <c r="L50" s="202">
        <v>0.34</v>
      </c>
      <c r="M50" s="202">
        <v>0.09</v>
      </c>
      <c r="N50" s="202">
        <v>0.1</v>
      </c>
      <c r="O50" s="202">
        <v>0.12</v>
      </c>
      <c r="P50" s="202">
        <v>0.19</v>
      </c>
      <c r="Q50" s="202">
        <v>0</v>
      </c>
      <c r="R50" s="202">
        <v>0.05</v>
      </c>
      <c r="S50" s="202">
        <v>0.02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0.1</v>
      </c>
      <c r="AD50" s="202">
        <v>2.67</v>
      </c>
      <c r="AE50" s="202">
        <v>0</v>
      </c>
      <c r="AF50" s="202">
        <v>0</v>
      </c>
      <c r="AG50" s="202">
        <v>36.520000000000003</v>
      </c>
      <c r="AH50" s="202">
        <v>0</v>
      </c>
      <c r="AI50" s="202">
        <v>6.01</v>
      </c>
      <c r="AJ50" s="202">
        <v>0</v>
      </c>
      <c r="AK50" s="202">
        <v>0.35</v>
      </c>
      <c r="AL50" s="202">
        <v>0</v>
      </c>
      <c r="AM50" s="202">
        <v>0</v>
      </c>
      <c r="AN50" s="202">
        <v>0</v>
      </c>
      <c r="AO50" s="202">
        <v>56.77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0.31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4.91</v>
      </c>
      <c r="E51" s="202">
        <v>0</v>
      </c>
      <c r="F51" s="202">
        <v>0</v>
      </c>
      <c r="G51" s="202">
        <v>7.9</v>
      </c>
      <c r="H51" s="202">
        <v>0</v>
      </c>
      <c r="I51" s="202">
        <v>0</v>
      </c>
      <c r="J51" s="202">
        <v>7.68</v>
      </c>
      <c r="K51" s="202">
        <v>0.1</v>
      </c>
      <c r="L51" s="202">
        <v>0.34</v>
      </c>
      <c r="M51" s="202">
        <v>0.1</v>
      </c>
      <c r="N51" s="202">
        <v>0.11</v>
      </c>
      <c r="O51" s="202">
        <v>0.12</v>
      </c>
      <c r="P51" s="202">
        <v>0.19</v>
      </c>
      <c r="Q51" s="202">
        <v>0</v>
      </c>
      <c r="R51" s="202">
        <v>0.05</v>
      </c>
      <c r="S51" s="202">
        <v>0.02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0.15</v>
      </c>
      <c r="AD51" s="202">
        <v>2.67</v>
      </c>
      <c r="AE51" s="202">
        <v>0</v>
      </c>
      <c r="AF51" s="202">
        <v>0</v>
      </c>
      <c r="AG51" s="202">
        <v>37.119999999999997</v>
      </c>
      <c r="AH51" s="202">
        <v>0</v>
      </c>
      <c r="AI51" s="202">
        <v>6.01</v>
      </c>
      <c r="AJ51" s="202">
        <v>0</v>
      </c>
      <c r="AK51" s="202">
        <v>0.35</v>
      </c>
      <c r="AL51" s="202">
        <v>0</v>
      </c>
      <c r="AM51" s="202">
        <v>0</v>
      </c>
      <c r="AN51" s="202">
        <v>0</v>
      </c>
      <c r="AO51" s="202">
        <v>54.58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0.31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4.91</v>
      </c>
      <c r="E52" s="202">
        <v>0</v>
      </c>
      <c r="F52" s="202">
        <v>0</v>
      </c>
      <c r="G52" s="202">
        <v>7.9</v>
      </c>
      <c r="H52" s="202">
        <v>0</v>
      </c>
      <c r="I52" s="202">
        <v>0</v>
      </c>
      <c r="J52" s="202">
        <v>7.68</v>
      </c>
      <c r="K52" s="202">
        <v>0.1</v>
      </c>
      <c r="L52" s="202">
        <v>0.34</v>
      </c>
      <c r="M52" s="202">
        <v>0.09</v>
      </c>
      <c r="N52" s="202">
        <v>0.11</v>
      </c>
      <c r="O52" s="202">
        <v>0.12</v>
      </c>
      <c r="P52" s="202">
        <v>0.19</v>
      </c>
      <c r="Q52" s="202">
        <v>0</v>
      </c>
      <c r="R52" s="202">
        <v>0.05</v>
      </c>
      <c r="S52" s="202">
        <v>0.02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0.15</v>
      </c>
      <c r="AD52" s="202">
        <v>2.67</v>
      </c>
      <c r="AE52" s="202">
        <v>0</v>
      </c>
      <c r="AF52" s="202">
        <v>0</v>
      </c>
      <c r="AG52" s="202">
        <v>37.119999999999997</v>
      </c>
      <c r="AH52" s="202">
        <v>0</v>
      </c>
      <c r="AI52" s="202">
        <v>6.01</v>
      </c>
      <c r="AJ52" s="202">
        <v>0</v>
      </c>
      <c r="AK52" s="202">
        <v>0.35</v>
      </c>
      <c r="AL52" s="202">
        <v>0</v>
      </c>
      <c r="AM52" s="202">
        <v>0</v>
      </c>
      <c r="AN52" s="202">
        <v>0</v>
      </c>
      <c r="AO52" s="202">
        <v>54.58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0.31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4.91</v>
      </c>
      <c r="E53" s="202">
        <v>0</v>
      </c>
      <c r="F53" s="202">
        <v>0</v>
      </c>
      <c r="G53" s="202">
        <v>7.9</v>
      </c>
      <c r="H53" s="202">
        <v>0</v>
      </c>
      <c r="I53" s="202">
        <v>0</v>
      </c>
      <c r="J53" s="202">
        <v>7.68</v>
      </c>
      <c r="K53" s="202">
        <v>0.1</v>
      </c>
      <c r="L53" s="202">
        <v>0.34</v>
      </c>
      <c r="M53" s="202">
        <v>0.1</v>
      </c>
      <c r="N53" s="202">
        <v>0.1</v>
      </c>
      <c r="O53" s="202">
        <v>0.12</v>
      </c>
      <c r="P53" s="202">
        <v>0.19</v>
      </c>
      <c r="Q53" s="202">
        <v>0</v>
      </c>
      <c r="R53" s="202">
        <v>0.05</v>
      </c>
      <c r="S53" s="202">
        <v>0.02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0.15</v>
      </c>
      <c r="AD53" s="202">
        <v>2.67</v>
      </c>
      <c r="AE53" s="202">
        <v>0</v>
      </c>
      <c r="AF53" s="202">
        <v>0</v>
      </c>
      <c r="AG53" s="202">
        <v>37.119999999999997</v>
      </c>
      <c r="AH53" s="202">
        <v>0</v>
      </c>
      <c r="AI53" s="202">
        <v>6.01</v>
      </c>
      <c r="AJ53" s="202">
        <v>0</v>
      </c>
      <c r="AK53" s="202">
        <v>0.35</v>
      </c>
      <c r="AL53" s="202">
        <v>0</v>
      </c>
      <c r="AM53" s="202">
        <v>0</v>
      </c>
      <c r="AN53" s="202">
        <v>0</v>
      </c>
      <c r="AO53" s="202">
        <v>68.58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0.31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4.91</v>
      </c>
      <c r="E54" s="202">
        <v>0</v>
      </c>
      <c r="F54" s="202">
        <v>0</v>
      </c>
      <c r="G54" s="202">
        <v>7.9</v>
      </c>
      <c r="H54" s="202">
        <v>0</v>
      </c>
      <c r="I54" s="202">
        <v>0</v>
      </c>
      <c r="J54" s="202">
        <v>7.68</v>
      </c>
      <c r="K54" s="202">
        <v>0.1</v>
      </c>
      <c r="L54" s="202">
        <v>0.34</v>
      </c>
      <c r="M54" s="202">
        <v>0.09</v>
      </c>
      <c r="N54" s="202">
        <v>0.1</v>
      </c>
      <c r="O54" s="202">
        <v>0.12</v>
      </c>
      <c r="P54" s="202">
        <v>0.19</v>
      </c>
      <c r="Q54" s="202">
        <v>0</v>
      </c>
      <c r="R54" s="202">
        <v>0.05</v>
      </c>
      <c r="S54" s="202">
        <v>0.02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0.15</v>
      </c>
      <c r="AD54" s="202">
        <v>2.67</v>
      </c>
      <c r="AE54" s="202">
        <v>0</v>
      </c>
      <c r="AF54" s="202">
        <v>0</v>
      </c>
      <c r="AG54" s="202">
        <v>37.450000000000003</v>
      </c>
      <c r="AH54" s="202">
        <v>0</v>
      </c>
      <c r="AI54" s="202">
        <v>6.01</v>
      </c>
      <c r="AJ54" s="202">
        <v>0</v>
      </c>
      <c r="AK54" s="202">
        <v>0.35</v>
      </c>
      <c r="AL54" s="202">
        <v>0</v>
      </c>
      <c r="AM54" s="202">
        <v>0</v>
      </c>
      <c r="AN54" s="202">
        <v>0</v>
      </c>
      <c r="AO54" s="202">
        <v>68.58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0.31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4.91</v>
      </c>
      <c r="E55" s="202">
        <v>0</v>
      </c>
      <c r="F55" s="202">
        <v>0</v>
      </c>
      <c r="G55" s="202">
        <v>7.9</v>
      </c>
      <c r="H55" s="202">
        <v>0</v>
      </c>
      <c r="I55" s="202">
        <v>0</v>
      </c>
      <c r="J55" s="202">
        <v>7.68</v>
      </c>
      <c r="K55" s="202">
        <v>0.1</v>
      </c>
      <c r="L55" s="202">
        <v>0.34</v>
      </c>
      <c r="M55" s="202">
        <v>0.09</v>
      </c>
      <c r="N55" s="202">
        <v>0.1</v>
      </c>
      <c r="O55" s="202">
        <v>0.11</v>
      </c>
      <c r="P55" s="202">
        <v>0.19</v>
      </c>
      <c r="Q55" s="202">
        <v>0</v>
      </c>
      <c r="R55" s="202">
        <v>0.05</v>
      </c>
      <c r="S55" s="202">
        <v>0.02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0.15</v>
      </c>
      <c r="AD55" s="202">
        <v>2.67</v>
      </c>
      <c r="AE55" s="202">
        <v>0</v>
      </c>
      <c r="AF55" s="202">
        <v>0</v>
      </c>
      <c r="AG55" s="202">
        <v>37.450000000000003</v>
      </c>
      <c r="AH55" s="202">
        <v>0</v>
      </c>
      <c r="AI55" s="202">
        <v>6.01</v>
      </c>
      <c r="AJ55" s="202">
        <v>0</v>
      </c>
      <c r="AK55" s="202">
        <v>0.35</v>
      </c>
      <c r="AL55" s="202">
        <v>0</v>
      </c>
      <c r="AM55" s="202">
        <v>0</v>
      </c>
      <c r="AN55" s="202">
        <v>0</v>
      </c>
      <c r="AO55" s="202">
        <v>54.58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0.31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4.91</v>
      </c>
      <c r="E56" s="202">
        <v>0</v>
      </c>
      <c r="F56" s="202">
        <v>0</v>
      </c>
      <c r="G56" s="202">
        <v>7.9</v>
      </c>
      <c r="H56" s="202">
        <v>0</v>
      </c>
      <c r="I56" s="202">
        <v>0</v>
      </c>
      <c r="J56" s="202">
        <v>7.68</v>
      </c>
      <c r="K56" s="202">
        <v>0.1</v>
      </c>
      <c r="L56" s="202">
        <v>0.34</v>
      </c>
      <c r="M56" s="202">
        <v>0.09</v>
      </c>
      <c r="N56" s="202">
        <v>0.1</v>
      </c>
      <c r="O56" s="202">
        <v>0.11</v>
      </c>
      <c r="P56" s="202">
        <v>0.19</v>
      </c>
      <c r="Q56" s="202">
        <v>0</v>
      </c>
      <c r="R56" s="202">
        <v>0.05</v>
      </c>
      <c r="S56" s="202">
        <v>0.02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0.15</v>
      </c>
      <c r="AD56" s="202">
        <v>2.67</v>
      </c>
      <c r="AE56" s="202">
        <v>0</v>
      </c>
      <c r="AF56" s="202">
        <v>0</v>
      </c>
      <c r="AG56" s="202">
        <v>37.450000000000003</v>
      </c>
      <c r="AH56" s="202">
        <v>0</v>
      </c>
      <c r="AI56" s="202">
        <v>6.01</v>
      </c>
      <c r="AJ56" s="202">
        <v>0</v>
      </c>
      <c r="AK56" s="202">
        <v>0.35</v>
      </c>
      <c r="AL56" s="202">
        <v>0</v>
      </c>
      <c r="AM56" s="202">
        <v>0</v>
      </c>
      <c r="AN56" s="202">
        <v>0</v>
      </c>
      <c r="AO56" s="202">
        <v>54.58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0.31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4.91</v>
      </c>
      <c r="E57" s="202">
        <v>0</v>
      </c>
      <c r="F57" s="202">
        <v>0</v>
      </c>
      <c r="G57" s="202">
        <v>7.9</v>
      </c>
      <c r="H57" s="202">
        <v>0</v>
      </c>
      <c r="I57" s="202">
        <v>0</v>
      </c>
      <c r="J57" s="202">
        <v>7.68</v>
      </c>
      <c r="K57" s="202">
        <v>0.1</v>
      </c>
      <c r="L57" s="202">
        <v>0.34</v>
      </c>
      <c r="M57" s="202">
        <v>0.09</v>
      </c>
      <c r="N57" s="202">
        <v>0.1</v>
      </c>
      <c r="O57" s="202">
        <v>0.11</v>
      </c>
      <c r="P57" s="202">
        <v>0.19</v>
      </c>
      <c r="Q57" s="202">
        <v>0</v>
      </c>
      <c r="R57" s="202">
        <v>0.05</v>
      </c>
      <c r="S57" s="202">
        <v>0.02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0.15</v>
      </c>
      <c r="AD57" s="202">
        <v>2.67</v>
      </c>
      <c r="AE57" s="202">
        <v>0</v>
      </c>
      <c r="AF57" s="202">
        <v>0</v>
      </c>
      <c r="AG57" s="202">
        <v>37.450000000000003</v>
      </c>
      <c r="AH57" s="202">
        <v>0</v>
      </c>
      <c r="AI57" s="202">
        <v>6.01</v>
      </c>
      <c r="AJ57" s="202">
        <v>0</v>
      </c>
      <c r="AK57" s="202">
        <v>0.35</v>
      </c>
      <c r="AL57" s="202">
        <v>0</v>
      </c>
      <c r="AM57" s="202">
        <v>0</v>
      </c>
      <c r="AN57" s="202">
        <v>0</v>
      </c>
      <c r="AO57" s="202">
        <v>54.58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0.31</v>
      </c>
      <c r="AV57" s="202">
        <v>0</v>
      </c>
      <c r="AW57" s="202">
        <v>0</v>
      </c>
      <c r="AX57" s="202">
        <v>0</v>
      </c>
      <c r="AY57" s="202">
        <v>0.24</v>
      </c>
    </row>
    <row r="58" spans="1:51">
      <c r="A58" t="s">
        <v>100</v>
      </c>
      <c r="B58" s="202">
        <v>0</v>
      </c>
      <c r="C58" s="202">
        <v>0</v>
      </c>
      <c r="D58" s="202">
        <v>4.91</v>
      </c>
      <c r="E58" s="202">
        <v>0</v>
      </c>
      <c r="F58" s="202">
        <v>0</v>
      </c>
      <c r="G58" s="202">
        <v>7.9</v>
      </c>
      <c r="H58" s="202">
        <v>0</v>
      </c>
      <c r="I58" s="202">
        <v>0</v>
      </c>
      <c r="J58" s="202">
        <v>7.68</v>
      </c>
      <c r="K58" s="202">
        <v>0.1</v>
      </c>
      <c r="L58" s="202">
        <v>0.34</v>
      </c>
      <c r="M58" s="202">
        <v>0.09</v>
      </c>
      <c r="N58" s="202">
        <v>0.1</v>
      </c>
      <c r="O58" s="202">
        <v>0.11</v>
      </c>
      <c r="P58" s="202">
        <v>0.19</v>
      </c>
      <c r="Q58" s="202">
        <v>0</v>
      </c>
      <c r="R58" s="202">
        <v>0.05</v>
      </c>
      <c r="S58" s="202">
        <v>0.02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0.15</v>
      </c>
      <c r="AD58" s="202">
        <v>2.67</v>
      </c>
      <c r="AE58" s="202">
        <v>0</v>
      </c>
      <c r="AF58" s="202">
        <v>0</v>
      </c>
      <c r="AG58" s="202">
        <v>37.450000000000003</v>
      </c>
      <c r="AH58" s="202">
        <v>0</v>
      </c>
      <c r="AI58" s="202">
        <v>6.01</v>
      </c>
      <c r="AJ58" s="202">
        <v>0</v>
      </c>
      <c r="AK58" s="202">
        <v>0.35</v>
      </c>
      <c r="AL58" s="202">
        <v>0</v>
      </c>
      <c r="AM58" s="202">
        <v>0</v>
      </c>
      <c r="AN58" s="202">
        <v>0</v>
      </c>
      <c r="AO58" s="202">
        <v>54.58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0.31</v>
      </c>
      <c r="AV58" s="202">
        <v>0</v>
      </c>
      <c r="AW58" s="202">
        <v>0</v>
      </c>
      <c r="AX58" s="202">
        <v>0</v>
      </c>
      <c r="AY58" s="202">
        <v>0.25</v>
      </c>
    </row>
    <row r="59" spans="1:51">
      <c r="A59" t="s">
        <v>101</v>
      </c>
      <c r="B59" s="202">
        <v>0</v>
      </c>
      <c r="C59" s="202">
        <v>0</v>
      </c>
      <c r="D59" s="202">
        <v>4.91</v>
      </c>
      <c r="E59" s="202">
        <v>0</v>
      </c>
      <c r="F59" s="202">
        <v>0</v>
      </c>
      <c r="G59" s="202">
        <v>7.9</v>
      </c>
      <c r="H59" s="202">
        <v>0</v>
      </c>
      <c r="I59" s="202">
        <v>0</v>
      </c>
      <c r="J59" s="202">
        <v>7.68</v>
      </c>
      <c r="K59" s="202">
        <v>0.1</v>
      </c>
      <c r="L59" s="202">
        <v>0.34</v>
      </c>
      <c r="M59" s="202">
        <v>0.09</v>
      </c>
      <c r="N59" s="202">
        <v>0.1</v>
      </c>
      <c r="O59" s="202">
        <v>0.11</v>
      </c>
      <c r="P59" s="202">
        <v>0.19</v>
      </c>
      <c r="Q59" s="202">
        <v>0</v>
      </c>
      <c r="R59" s="202">
        <v>0.05</v>
      </c>
      <c r="S59" s="202">
        <v>0.02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0.2</v>
      </c>
      <c r="AD59" s="202">
        <v>2.67</v>
      </c>
      <c r="AE59" s="202">
        <v>0</v>
      </c>
      <c r="AF59" s="202">
        <v>0</v>
      </c>
      <c r="AG59" s="202">
        <v>37.450000000000003</v>
      </c>
      <c r="AH59" s="202">
        <v>0</v>
      </c>
      <c r="AI59" s="202">
        <v>6.01</v>
      </c>
      <c r="AJ59" s="202">
        <v>0</v>
      </c>
      <c r="AK59" s="202">
        <v>0.35</v>
      </c>
      <c r="AL59" s="202">
        <v>0</v>
      </c>
      <c r="AM59" s="202">
        <v>0</v>
      </c>
      <c r="AN59" s="202">
        <v>0</v>
      </c>
      <c r="AO59" s="202">
        <v>54.58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0.31</v>
      </c>
      <c r="AV59" s="202">
        <v>0</v>
      </c>
      <c r="AW59" s="202">
        <v>0</v>
      </c>
      <c r="AX59" s="202">
        <v>0</v>
      </c>
      <c r="AY59" s="202">
        <v>0.26</v>
      </c>
    </row>
    <row r="60" spans="1:51">
      <c r="A60" t="s">
        <v>102</v>
      </c>
      <c r="B60" s="202">
        <v>0</v>
      </c>
      <c r="C60" s="202">
        <v>0</v>
      </c>
      <c r="D60" s="202">
        <v>4.91</v>
      </c>
      <c r="E60" s="202">
        <v>0</v>
      </c>
      <c r="F60" s="202">
        <v>0</v>
      </c>
      <c r="G60" s="202">
        <v>7.9</v>
      </c>
      <c r="H60" s="202">
        <v>0</v>
      </c>
      <c r="I60" s="202">
        <v>0</v>
      </c>
      <c r="J60" s="202">
        <v>7.68</v>
      </c>
      <c r="K60" s="202">
        <v>0.1</v>
      </c>
      <c r="L60" s="202">
        <v>0.34</v>
      </c>
      <c r="M60" s="202">
        <v>0.09</v>
      </c>
      <c r="N60" s="202">
        <v>0.1</v>
      </c>
      <c r="O60" s="202">
        <v>0.11</v>
      </c>
      <c r="P60" s="202">
        <v>0.19</v>
      </c>
      <c r="Q60" s="202">
        <v>0</v>
      </c>
      <c r="R60" s="202">
        <v>0.05</v>
      </c>
      <c r="S60" s="202">
        <v>0.02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0.2</v>
      </c>
      <c r="AD60" s="202">
        <v>2.67</v>
      </c>
      <c r="AE60" s="202">
        <v>0</v>
      </c>
      <c r="AF60" s="202">
        <v>0</v>
      </c>
      <c r="AG60" s="202">
        <v>37.450000000000003</v>
      </c>
      <c r="AH60" s="202">
        <v>0</v>
      </c>
      <c r="AI60" s="202">
        <v>6.01</v>
      </c>
      <c r="AJ60" s="202">
        <v>0</v>
      </c>
      <c r="AK60" s="202">
        <v>0.35</v>
      </c>
      <c r="AL60" s="202">
        <v>0</v>
      </c>
      <c r="AM60" s="202">
        <v>0</v>
      </c>
      <c r="AN60" s="202">
        <v>0</v>
      </c>
      <c r="AO60" s="202">
        <v>54.58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0.31</v>
      </c>
      <c r="AV60" s="202">
        <v>0</v>
      </c>
      <c r="AW60" s="202">
        <v>0</v>
      </c>
      <c r="AX60" s="202">
        <v>0</v>
      </c>
      <c r="AY60" s="202">
        <v>0.26</v>
      </c>
    </row>
    <row r="61" spans="1:51">
      <c r="A61" t="s">
        <v>103</v>
      </c>
      <c r="B61" s="202">
        <v>0</v>
      </c>
      <c r="C61" s="202">
        <v>0</v>
      </c>
      <c r="D61" s="202">
        <v>4.91</v>
      </c>
      <c r="E61" s="202">
        <v>0</v>
      </c>
      <c r="F61" s="202">
        <v>0</v>
      </c>
      <c r="G61" s="202">
        <v>7.9</v>
      </c>
      <c r="H61" s="202">
        <v>0</v>
      </c>
      <c r="I61" s="202">
        <v>0</v>
      </c>
      <c r="J61" s="202">
        <v>7.68</v>
      </c>
      <c r="K61" s="202">
        <v>0.08</v>
      </c>
      <c r="L61" s="202">
        <v>0.34</v>
      </c>
      <c r="M61" s="202">
        <v>0.09</v>
      </c>
      <c r="N61" s="202">
        <v>0.1</v>
      </c>
      <c r="O61" s="202">
        <v>0.11</v>
      </c>
      <c r="P61" s="202">
        <v>0.19</v>
      </c>
      <c r="Q61" s="202">
        <v>0</v>
      </c>
      <c r="R61" s="202">
        <v>0.05</v>
      </c>
      <c r="S61" s="202">
        <v>0.02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0.2</v>
      </c>
      <c r="AD61" s="202">
        <v>2.67</v>
      </c>
      <c r="AE61" s="202">
        <v>0</v>
      </c>
      <c r="AF61" s="202">
        <v>0</v>
      </c>
      <c r="AG61" s="202">
        <v>37.450000000000003</v>
      </c>
      <c r="AH61" s="202">
        <v>0</v>
      </c>
      <c r="AI61" s="202">
        <v>6.01</v>
      </c>
      <c r="AJ61" s="202">
        <v>0</v>
      </c>
      <c r="AK61" s="202">
        <v>0.35</v>
      </c>
      <c r="AL61" s="202">
        <v>0</v>
      </c>
      <c r="AM61" s="202">
        <v>0</v>
      </c>
      <c r="AN61" s="202">
        <v>0</v>
      </c>
      <c r="AO61" s="202">
        <v>54.58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0.31</v>
      </c>
      <c r="AV61" s="202">
        <v>0</v>
      </c>
      <c r="AW61" s="202">
        <v>0</v>
      </c>
      <c r="AX61" s="202">
        <v>0</v>
      </c>
      <c r="AY61" s="202">
        <v>0.27</v>
      </c>
    </row>
    <row r="62" spans="1:51">
      <c r="A62" t="s">
        <v>104</v>
      </c>
      <c r="B62" s="202">
        <v>0</v>
      </c>
      <c r="C62" s="202">
        <v>0</v>
      </c>
      <c r="D62" s="202">
        <v>4.91</v>
      </c>
      <c r="E62" s="202">
        <v>0</v>
      </c>
      <c r="F62" s="202">
        <v>0</v>
      </c>
      <c r="G62" s="202">
        <v>7.9</v>
      </c>
      <c r="H62" s="202">
        <v>0</v>
      </c>
      <c r="I62" s="202">
        <v>0</v>
      </c>
      <c r="J62" s="202">
        <v>7.68</v>
      </c>
      <c r="K62" s="202">
        <v>0.08</v>
      </c>
      <c r="L62" s="202">
        <v>0.34</v>
      </c>
      <c r="M62" s="202">
        <v>0.09</v>
      </c>
      <c r="N62" s="202">
        <v>0.1</v>
      </c>
      <c r="O62" s="202">
        <v>0.11</v>
      </c>
      <c r="P62" s="202">
        <v>0.19</v>
      </c>
      <c r="Q62" s="202">
        <v>0</v>
      </c>
      <c r="R62" s="202">
        <v>0.05</v>
      </c>
      <c r="S62" s="202">
        <v>0.02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0.2</v>
      </c>
      <c r="AD62" s="202">
        <v>2.67</v>
      </c>
      <c r="AE62" s="202">
        <v>0</v>
      </c>
      <c r="AF62" s="202">
        <v>0</v>
      </c>
      <c r="AG62" s="202">
        <v>37.450000000000003</v>
      </c>
      <c r="AH62" s="202">
        <v>0</v>
      </c>
      <c r="AI62" s="202">
        <v>6.01</v>
      </c>
      <c r="AJ62" s="202">
        <v>0</v>
      </c>
      <c r="AK62" s="202">
        <v>0.35</v>
      </c>
      <c r="AL62" s="202">
        <v>0</v>
      </c>
      <c r="AM62" s="202">
        <v>0</v>
      </c>
      <c r="AN62" s="202">
        <v>0</v>
      </c>
      <c r="AO62" s="202">
        <v>54.58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0.31</v>
      </c>
      <c r="AV62" s="202">
        <v>0</v>
      </c>
      <c r="AW62" s="202">
        <v>0</v>
      </c>
      <c r="AX62" s="202">
        <v>0</v>
      </c>
      <c r="AY62" s="202">
        <v>0.27</v>
      </c>
    </row>
    <row r="63" spans="1:51">
      <c r="A63" t="s">
        <v>105</v>
      </c>
      <c r="B63" s="202">
        <v>0</v>
      </c>
      <c r="C63" s="202">
        <v>0</v>
      </c>
      <c r="D63" s="202">
        <v>4.91</v>
      </c>
      <c r="E63" s="202">
        <v>0</v>
      </c>
      <c r="F63" s="202">
        <v>0</v>
      </c>
      <c r="G63" s="202">
        <v>7.9</v>
      </c>
      <c r="H63" s="202">
        <v>0</v>
      </c>
      <c r="I63" s="202">
        <v>0</v>
      </c>
      <c r="J63" s="202">
        <v>7.82</v>
      </c>
      <c r="K63" s="202">
        <v>0.08</v>
      </c>
      <c r="L63" s="202">
        <v>0.34</v>
      </c>
      <c r="M63" s="202">
        <v>0.09</v>
      </c>
      <c r="N63" s="202">
        <v>0.1</v>
      </c>
      <c r="O63" s="202">
        <v>0.12</v>
      </c>
      <c r="P63" s="202">
        <v>0.19</v>
      </c>
      <c r="Q63" s="202">
        <v>0.02</v>
      </c>
      <c r="R63" s="202">
        <v>0.06</v>
      </c>
      <c r="S63" s="202">
        <v>0.03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0.2</v>
      </c>
      <c r="AD63" s="202">
        <v>2.67</v>
      </c>
      <c r="AE63" s="202">
        <v>0</v>
      </c>
      <c r="AF63" s="202">
        <v>0</v>
      </c>
      <c r="AG63" s="202">
        <v>37.450000000000003</v>
      </c>
      <c r="AH63" s="202">
        <v>0</v>
      </c>
      <c r="AI63" s="202">
        <v>6.01</v>
      </c>
      <c r="AJ63" s="202">
        <v>0</v>
      </c>
      <c r="AK63" s="202">
        <v>0.35</v>
      </c>
      <c r="AL63" s="202">
        <v>0</v>
      </c>
      <c r="AM63" s="202">
        <v>0</v>
      </c>
      <c r="AN63" s="202">
        <v>0</v>
      </c>
      <c r="AO63" s="202">
        <v>54.58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0.31</v>
      </c>
      <c r="AV63" s="202">
        <v>0</v>
      </c>
      <c r="AW63" s="202">
        <v>0</v>
      </c>
      <c r="AX63" s="202">
        <v>0</v>
      </c>
      <c r="AY63" s="202">
        <v>0.21</v>
      </c>
    </row>
    <row r="64" spans="1:51">
      <c r="A64" t="s">
        <v>106</v>
      </c>
      <c r="B64" s="202">
        <v>0</v>
      </c>
      <c r="C64" s="202">
        <v>0</v>
      </c>
      <c r="D64" s="202">
        <v>4.91</v>
      </c>
      <c r="E64" s="202">
        <v>0</v>
      </c>
      <c r="F64" s="202">
        <v>0</v>
      </c>
      <c r="G64" s="202">
        <v>7.9</v>
      </c>
      <c r="H64" s="202">
        <v>0</v>
      </c>
      <c r="I64" s="202">
        <v>0</v>
      </c>
      <c r="J64" s="202">
        <v>7.68</v>
      </c>
      <c r="K64" s="202">
        <v>0.08</v>
      </c>
      <c r="L64" s="202">
        <v>0.34</v>
      </c>
      <c r="M64" s="202">
        <v>0.09</v>
      </c>
      <c r="N64" s="202">
        <v>0.1</v>
      </c>
      <c r="O64" s="202">
        <v>0.12</v>
      </c>
      <c r="P64" s="202">
        <v>0.19</v>
      </c>
      <c r="Q64" s="202">
        <v>0</v>
      </c>
      <c r="R64" s="202">
        <v>0.05</v>
      </c>
      <c r="S64" s="202">
        <v>0.02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0.15</v>
      </c>
      <c r="AD64" s="202">
        <v>2.67</v>
      </c>
      <c r="AE64" s="202">
        <v>0</v>
      </c>
      <c r="AF64" s="202">
        <v>0</v>
      </c>
      <c r="AG64" s="202">
        <v>37.450000000000003</v>
      </c>
      <c r="AH64" s="202">
        <v>0</v>
      </c>
      <c r="AI64" s="202">
        <v>6.01</v>
      </c>
      <c r="AJ64" s="202">
        <v>0</v>
      </c>
      <c r="AK64" s="202">
        <v>0.35</v>
      </c>
      <c r="AL64" s="202">
        <v>0</v>
      </c>
      <c r="AM64" s="202">
        <v>0</v>
      </c>
      <c r="AN64" s="202">
        <v>0</v>
      </c>
      <c r="AO64" s="202">
        <v>54.58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0.31</v>
      </c>
      <c r="AV64" s="202">
        <v>0</v>
      </c>
      <c r="AW64" s="202">
        <v>0</v>
      </c>
      <c r="AX64" s="202">
        <v>0</v>
      </c>
      <c r="AY64" s="202">
        <v>0.19</v>
      </c>
    </row>
    <row r="65" spans="1:51">
      <c r="A65" t="s">
        <v>107</v>
      </c>
      <c r="B65" s="202">
        <v>0</v>
      </c>
      <c r="C65" s="202">
        <v>0</v>
      </c>
      <c r="D65" s="202">
        <v>4.91</v>
      </c>
      <c r="E65" s="202">
        <v>0</v>
      </c>
      <c r="F65" s="202">
        <v>0</v>
      </c>
      <c r="G65" s="202">
        <v>7.9</v>
      </c>
      <c r="H65" s="202">
        <v>0</v>
      </c>
      <c r="I65" s="202">
        <v>0</v>
      </c>
      <c r="J65" s="202">
        <v>7.68</v>
      </c>
      <c r="K65" s="202">
        <v>0.1</v>
      </c>
      <c r="L65" s="202">
        <v>0.34</v>
      </c>
      <c r="M65" s="202">
        <v>0.09</v>
      </c>
      <c r="N65" s="202">
        <v>0.1</v>
      </c>
      <c r="O65" s="202">
        <v>0.12</v>
      </c>
      <c r="P65" s="202">
        <v>0.19</v>
      </c>
      <c r="Q65" s="202">
        <v>0</v>
      </c>
      <c r="R65" s="202">
        <v>0.05</v>
      </c>
      <c r="S65" s="202">
        <v>0.02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0.15</v>
      </c>
      <c r="AD65" s="202">
        <v>2.67</v>
      </c>
      <c r="AE65" s="202">
        <v>0</v>
      </c>
      <c r="AF65" s="202">
        <v>0</v>
      </c>
      <c r="AG65" s="202">
        <v>37.450000000000003</v>
      </c>
      <c r="AH65" s="202">
        <v>0</v>
      </c>
      <c r="AI65" s="202">
        <v>6.01</v>
      </c>
      <c r="AJ65" s="202">
        <v>0</v>
      </c>
      <c r="AK65" s="202">
        <v>0.35</v>
      </c>
      <c r="AL65" s="202">
        <v>0</v>
      </c>
      <c r="AM65" s="202">
        <v>0</v>
      </c>
      <c r="AN65" s="202">
        <v>0</v>
      </c>
      <c r="AO65" s="202">
        <v>54.58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0.31</v>
      </c>
      <c r="AV65" s="202">
        <v>0</v>
      </c>
      <c r="AW65" s="202">
        <v>0</v>
      </c>
      <c r="AX65" s="202">
        <v>0</v>
      </c>
      <c r="AY65" s="202">
        <v>0.19</v>
      </c>
    </row>
    <row r="66" spans="1:51">
      <c r="A66" t="s">
        <v>108</v>
      </c>
      <c r="B66" s="202">
        <v>0</v>
      </c>
      <c r="C66" s="202">
        <v>0</v>
      </c>
      <c r="D66" s="202">
        <v>4.91</v>
      </c>
      <c r="E66" s="202">
        <v>0</v>
      </c>
      <c r="F66" s="202">
        <v>0</v>
      </c>
      <c r="G66" s="202">
        <v>7.9</v>
      </c>
      <c r="H66" s="202">
        <v>0</v>
      </c>
      <c r="I66" s="202">
        <v>0</v>
      </c>
      <c r="J66" s="202">
        <v>7.68</v>
      </c>
      <c r="K66" s="202">
        <v>0.1</v>
      </c>
      <c r="L66" s="202">
        <v>0.34</v>
      </c>
      <c r="M66" s="202">
        <v>0.09</v>
      </c>
      <c r="N66" s="202">
        <v>0.1</v>
      </c>
      <c r="O66" s="202">
        <v>0.12</v>
      </c>
      <c r="P66" s="202">
        <v>0.19</v>
      </c>
      <c r="Q66" s="202">
        <v>0</v>
      </c>
      <c r="R66" s="202">
        <v>0.05</v>
      </c>
      <c r="S66" s="202">
        <v>0.02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0.15</v>
      </c>
      <c r="AD66" s="202">
        <v>2.67</v>
      </c>
      <c r="AE66" s="202">
        <v>0</v>
      </c>
      <c r="AF66" s="202">
        <v>0</v>
      </c>
      <c r="AG66" s="202">
        <v>37.450000000000003</v>
      </c>
      <c r="AH66" s="202">
        <v>0</v>
      </c>
      <c r="AI66" s="202">
        <v>6.01</v>
      </c>
      <c r="AJ66" s="202">
        <v>0</v>
      </c>
      <c r="AK66" s="202">
        <v>0.35</v>
      </c>
      <c r="AL66" s="202">
        <v>0</v>
      </c>
      <c r="AM66" s="202">
        <v>0</v>
      </c>
      <c r="AN66" s="202">
        <v>0</v>
      </c>
      <c r="AO66" s="202">
        <v>54.58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0.31</v>
      </c>
      <c r="AV66" s="202">
        <v>0</v>
      </c>
      <c r="AW66" s="202">
        <v>0</v>
      </c>
      <c r="AX66" s="202">
        <v>0</v>
      </c>
      <c r="AY66" s="202">
        <v>0.19</v>
      </c>
    </row>
    <row r="67" spans="1:51">
      <c r="A67" t="s">
        <v>109</v>
      </c>
      <c r="B67" s="202">
        <v>0</v>
      </c>
      <c r="C67" s="202">
        <v>0</v>
      </c>
      <c r="D67" s="202">
        <v>4.91</v>
      </c>
      <c r="E67" s="202">
        <v>0</v>
      </c>
      <c r="F67" s="202">
        <v>0</v>
      </c>
      <c r="G67" s="202">
        <v>7.9</v>
      </c>
      <c r="H67" s="202">
        <v>0</v>
      </c>
      <c r="I67" s="202">
        <v>0</v>
      </c>
      <c r="J67" s="202">
        <v>7.82</v>
      </c>
      <c r="K67" s="202">
        <v>0.1</v>
      </c>
      <c r="L67" s="202">
        <v>0.34</v>
      </c>
      <c r="M67" s="202">
        <v>0.09</v>
      </c>
      <c r="N67" s="202">
        <v>0.1</v>
      </c>
      <c r="O67" s="202">
        <v>0.12</v>
      </c>
      <c r="P67" s="202">
        <v>0.19</v>
      </c>
      <c r="Q67" s="202">
        <v>0</v>
      </c>
      <c r="R67" s="202">
        <v>0.05</v>
      </c>
      <c r="S67" s="202">
        <v>0.02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0.15</v>
      </c>
      <c r="AD67" s="202">
        <v>2.67</v>
      </c>
      <c r="AE67" s="202">
        <v>0</v>
      </c>
      <c r="AF67" s="202">
        <v>0</v>
      </c>
      <c r="AG67" s="202">
        <v>37.450000000000003</v>
      </c>
      <c r="AH67" s="202">
        <v>0</v>
      </c>
      <c r="AI67" s="202">
        <v>6.01</v>
      </c>
      <c r="AJ67" s="202">
        <v>0</v>
      </c>
      <c r="AK67" s="202">
        <v>0.35</v>
      </c>
      <c r="AL67" s="202">
        <v>0</v>
      </c>
      <c r="AM67" s="202">
        <v>0</v>
      </c>
      <c r="AN67" s="202">
        <v>0</v>
      </c>
      <c r="AO67" s="202">
        <v>54.58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0.31</v>
      </c>
      <c r="AV67" s="202">
        <v>0</v>
      </c>
      <c r="AW67" s="202">
        <v>0</v>
      </c>
      <c r="AX67" s="202">
        <v>0</v>
      </c>
      <c r="AY67" s="202">
        <v>0.19</v>
      </c>
    </row>
    <row r="68" spans="1:51">
      <c r="A68" t="s">
        <v>110</v>
      </c>
      <c r="B68" s="202">
        <v>0</v>
      </c>
      <c r="C68" s="202">
        <v>0</v>
      </c>
      <c r="D68" s="202">
        <v>4.91</v>
      </c>
      <c r="E68" s="202">
        <v>0</v>
      </c>
      <c r="F68" s="202">
        <v>0</v>
      </c>
      <c r="G68" s="202">
        <v>7.9</v>
      </c>
      <c r="H68" s="202">
        <v>0</v>
      </c>
      <c r="I68" s="202">
        <v>0</v>
      </c>
      <c r="J68" s="202">
        <v>7.54</v>
      </c>
      <c r="K68" s="202">
        <v>0.1</v>
      </c>
      <c r="L68" s="202">
        <v>0.34</v>
      </c>
      <c r="M68" s="202">
        <v>0.09</v>
      </c>
      <c r="N68" s="202">
        <v>0.1</v>
      </c>
      <c r="O68" s="202">
        <v>0.12</v>
      </c>
      <c r="P68" s="202">
        <v>0.19</v>
      </c>
      <c r="Q68" s="202">
        <v>0</v>
      </c>
      <c r="R68" s="202">
        <v>0.05</v>
      </c>
      <c r="S68" s="202">
        <v>0.02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0.15</v>
      </c>
      <c r="AD68" s="202">
        <v>2.67</v>
      </c>
      <c r="AE68" s="202">
        <v>0</v>
      </c>
      <c r="AF68" s="202">
        <v>0</v>
      </c>
      <c r="AG68" s="202">
        <v>37.450000000000003</v>
      </c>
      <c r="AH68" s="202">
        <v>0</v>
      </c>
      <c r="AI68" s="202">
        <v>6.01</v>
      </c>
      <c r="AJ68" s="202">
        <v>0</v>
      </c>
      <c r="AK68" s="202">
        <v>0.35</v>
      </c>
      <c r="AL68" s="202">
        <v>0</v>
      </c>
      <c r="AM68" s="202">
        <v>0</v>
      </c>
      <c r="AN68" s="202">
        <v>0</v>
      </c>
      <c r="AO68" s="202">
        <v>54.58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0.31</v>
      </c>
      <c r="AV68" s="202">
        <v>0</v>
      </c>
      <c r="AW68" s="202">
        <v>0</v>
      </c>
      <c r="AX68" s="202">
        <v>0</v>
      </c>
      <c r="AY68" s="202">
        <v>0.19</v>
      </c>
    </row>
    <row r="69" spans="1:51">
      <c r="A69" t="s">
        <v>111</v>
      </c>
      <c r="B69" s="202">
        <v>0</v>
      </c>
      <c r="C69" s="202">
        <v>0</v>
      </c>
      <c r="D69" s="202">
        <v>4.91</v>
      </c>
      <c r="E69" s="202">
        <v>0</v>
      </c>
      <c r="F69" s="202">
        <v>0</v>
      </c>
      <c r="G69" s="202">
        <v>7.9</v>
      </c>
      <c r="H69" s="202">
        <v>0</v>
      </c>
      <c r="I69" s="202">
        <v>0</v>
      </c>
      <c r="J69" s="202">
        <v>7.68</v>
      </c>
      <c r="K69" s="202">
        <v>0.1</v>
      </c>
      <c r="L69" s="202">
        <v>0.34</v>
      </c>
      <c r="M69" s="202">
        <v>0.09</v>
      </c>
      <c r="N69" s="202">
        <v>0.1</v>
      </c>
      <c r="O69" s="202">
        <v>0.12</v>
      </c>
      <c r="P69" s="202">
        <v>0.19</v>
      </c>
      <c r="Q69" s="202">
        <v>0</v>
      </c>
      <c r="R69" s="202">
        <v>0.05</v>
      </c>
      <c r="S69" s="202">
        <v>0.02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0.15</v>
      </c>
      <c r="AD69" s="202">
        <v>2.67</v>
      </c>
      <c r="AE69" s="202">
        <v>0</v>
      </c>
      <c r="AF69" s="202">
        <v>0</v>
      </c>
      <c r="AG69" s="202">
        <v>37.450000000000003</v>
      </c>
      <c r="AH69" s="202">
        <v>0</v>
      </c>
      <c r="AI69" s="202">
        <v>6.01</v>
      </c>
      <c r="AJ69" s="202">
        <v>0</v>
      </c>
      <c r="AK69" s="202">
        <v>0.35</v>
      </c>
      <c r="AL69" s="202">
        <v>0</v>
      </c>
      <c r="AM69" s="202">
        <v>0</v>
      </c>
      <c r="AN69" s="202">
        <v>0</v>
      </c>
      <c r="AO69" s="202">
        <v>54.58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0.31</v>
      </c>
      <c r="AV69" s="202">
        <v>0</v>
      </c>
      <c r="AW69" s="202">
        <v>0</v>
      </c>
      <c r="AX69" s="202">
        <v>0</v>
      </c>
      <c r="AY69" s="202">
        <v>0.19</v>
      </c>
    </row>
    <row r="70" spans="1:51">
      <c r="A70" t="s">
        <v>112</v>
      </c>
      <c r="B70" s="202">
        <v>0</v>
      </c>
      <c r="C70" s="202">
        <v>0</v>
      </c>
      <c r="D70" s="202">
        <v>4.91</v>
      </c>
      <c r="E70" s="202">
        <v>0</v>
      </c>
      <c r="F70" s="202">
        <v>0</v>
      </c>
      <c r="G70" s="202">
        <v>7.9</v>
      </c>
      <c r="H70" s="202">
        <v>0</v>
      </c>
      <c r="I70" s="202">
        <v>0</v>
      </c>
      <c r="J70" s="202">
        <v>7.68</v>
      </c>
      <c r="K70" s="202">
        <v>0.11</v>
      </c>
      <c r="L70" s="202">
        <v>0.34</v>
      </c>
      <c r="M70" s="202">
        <v>0.09</v>
      </c>
      <c r="N70" s="202">
        <v>0.1</v>
      </c>
      <c r="O70" s="202">
        <v>0.12</v>
      </c>
      <c r="P70" s="202">
        <v>0.19</v>
      </c>
      <c r="Q70" s="202">
        <v>0</v>
      </c>
      <c r="R70" s="202">
        <v>0.05</v>
      </c>
      <c r="S70" s="202">
        <v>0.02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0.15</v>
      </c>
      <c r="AD70" s="202">
        <v>2.67</v>
      </c>
      <c r="AE70" s="202">
        <v>0</v>
      </c>
      <c r="AF70" s="202">
        <v>0</v>
      </c>
      <c r="AG70" s="202">
        <v>37.450000000000003</v>
      </c>
      <c r="AH70" s="202">
        <v>0</v>
      </c>
      <c r="AI70" s="202">
        <v>6.01</v>
      </c>
      <c r="AJ70" s="202">
        <v>0</v>
      </c>
      <c r="AK70" s="202">
        <v>0.35</v>
      </c>
      <c r="AL70" s="202">
        <v>0</v>
      </c>
      <c r="AM70" s="202">
        <v>0</v>
      </c>
      <c r="AN70" s="202">
        <v>0</v>
      </c>
      <c r="AO70" s="202">
        <v>54.58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0.31</v>
      </c>
      <c r="AV70" s="202">
        <v>0</v>
      </c>
      <c r="AW70" s="202">
        <v>0</v>
      </c>
      <c r="AX70" s="202">
        <v>0</v>
      </c>
      <c r="AY70" s="202">
        <v>0.19</v>
      </c>
    </row>
    <row r="71" spans="1:51">
      <c r="A71" t="s">
        <v>113</v>
      </c>
      <c r="B71" s="202">
        <v>0</v>
      </c>
      <c r="C71" s="202">
        <v>0</v>
      </c>
      <c r="D71" s="202">
        <v>4.91</v>
      </c>
      <c r="E71" s="202">
        <v>0</v>
      </c>
      <c r="F71" s="202">
        <v>0</v>
      </c>
      <c r="G71" s="202">
        <v>7.9</v>
      </c>
      <c r="H71" s="202">
        <v>0</v>
      </c>
      <c r="I71" s="202">
        <v>0</v>
      </c>
      <c r="J71" s="202">
        <v>7.68</v>
      </c>
      <c r="K71" s="202">
        <v>0.05</v>
      </c>
      <c r="L71" s="202">
        <v>0.34</v>
      </c>
      <c r="M71" s="202">
        <v>0.09</v>
      </c>
      <c r="N71" s="202">
        <v>0.1</v>
      </c>
      <c r="O71" s="202">
        <v>0.12</v>
      </c>
      <c r="P71" s="202">
        <v>0.19</v>
      </c>
      <c r="Q71" s="202">
        <v>0</v>
      </c>
      <c r="R71" s="202">
        <v>0.05</v>
      </c>
      <c r="S71" s="202">
        <v>0.02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0.15</v>
      </c>
      <c r="AD71" s="202">
        <v>2.67</v>
      </c>
      <c r="AE71" s="202">
        <v>0</v>
      </c>
      <c r="AF71" s="202">
        <v>0</v>
      </c>
      <c r="AG71" s="202">
        <v>37.450000000000003</v>
      </c>
      <c r="AH71" s="202">
        <v>0</v>
      </c>
      <c r="AI71" s="202">
        <v>6.01</v>
      </c>
      <c r="AJ71" s="202">
        <v>0</v>
      </c>
      <c r="AK71" s="202">
        <v>0.35</v>
      </c>
      <c r="AL71" s="202">
        <v>0</v>
      </c>
      <c r="AM71" s="202">
        <v>0</v>
      </c>
      <c r="AN71" s="202">
        <v>0</v>
      </c>
      <c r="AO71" s="202">
        <v>54.58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0.31</v>
      </c>
      <c r="AV71" s="202">
        <v>0</v>
      </c>
      <c r="AW71" s="202">
        <v>0</v>
      </c>
      <c r="AX71" s="202">
        <v>0</v>
      </c>
      <c r="AY71" s="202">
        <v>0.19</v>
      </c>
    </row>
    <row r="72" spans="1:51">
      <c r="A72" t="s">
        <v>114</v>
      </c>
      <c r="B72" s="202">
        <v>0</v>
      </c>
      <c r="C72" s="202">
        <v>0</v>
      </c>
      <c r="D72" s="202">
        <v>4.91</v>
      </c>
      <c r="E72" s="202">
        <v>0</v>
      </c>
      <c r="F72" s="202">
        <v>0</v>
      </c>
      <c r="G72" s="202">
        <v>7.9</v>
      </c>
      <c r="H72" s="202">
        <v>0</v>
      </c>
      <c r="I72" s="202">
        <v>0</v>
      </c>
      <c r="J72" s="202">
        <v>7.68</v>
      </c>
      <c r="K72" s="202">
        <v>0.1</v>
      </c>
      <c r="L72" s="202">
        <v>0.34</v>
      </c>
      <c r="M72" s="202">
        <v>0.09</v>
      </c>
      <c r="N72" s="202">
        <v>0.1</v>
      </c>
      <c r="O72" s="202">
        <v>0.12</v>
      </c>
      <c r="P72" s="202">
        <v>0.19</v>
      </c>
      <c r="Q72" s="202">
        <v>0</v>
      </c>
      <c r="R72" s="202">
        <v>0.05</v>
      </c>
      <c r="S72" s="202">
        <v>0.02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0.2</v>
      </c>
      <c r="AD72" s="202">
        <v>2.67</v>
      </c>
      <c r="AE72" s="202">
        <v>0</v>
      </c>
      <c r="AF72" s="202">
        <v>0</v>
      </c>
      <c r="AG72" s="202">
        <v>37.450000000000003</v>
      </c>
      <c r="AH72" s="202">
        <v>0</v>
      </c>
      <c r="AI72" s="202">
        <v>6.01</v>
      </c>
      <c r="AJ72" s="202">
        <v>0</v>
      </c>
      <c r="AK72" s="202">
        <v>0.35</v>
      </c>
      <c r="AL72" s="202">
        <v>0</v>
      </c>
      <c r="AM72" s="202">
        <v>0</v>
      </c>
      <c r="AN72" s="202">
        <v>0</v>
      </c>
      <c r="AO72" s="202">
        <v>54.58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0.31</v>
      </c>
      <c r="AV72" s="202">
        <v>0</v>
      </c>
      <c r="AW72" s="202">
        <v>0</v>
      </c>
      <c r="AX72" s="202">
        <v>0</v>
      </c>
      <c r="AY72" s="202">
        <v>0.19</v>
      </c>
    </row>
    <row r="73" spans="1:51">
      <c r="A73" t="s">
        <v>115</v>
      </c>
      <c r="B73" s="202">
        <v>0</v>
      </c>
      <c r="C73" s="202">
        <v>0</v>
      </c>
      <c r="D73" s="202">
        <v>4.91</v>
      </c>
      <c r="E73" s="202">
        <v>0</v>
      </c>
      <c r="F73" s="202">
        <v>0</v>
      </c>
      <c r="G73" s="202">
        <v>7.9</v>
      </c>
      <c r="H73" s="202">
        <v>0</v>
      </c>
      <c r="I73" s="202">
        <v>0</v>
      </c>
      <c r="J73" s="202">
        <v>7.68</v>
      </c>
      <c r="K73" s="202">
        <v>0.1</v>
      </c>
      <c r="L73" s="202">
        <v>0.34</v>
      </c>
      <c r="M73" s="202">
        <v>0.09</v>
      </c>
      <c r="N73" s="202">
        <v>0.1</v>
      </c>
      <c r="O73" s="202">
        <v>0.12</v>
      </c>
      <c r="P73" s="202">
        <v>0.19</v>
      </c>
      <c r="Q73" s="202">
        <v>0</v>
      </c>
      <c r="R73" s="202">
        <v>0.05</v>
      </c>
      <c r="S73" s="202">
        <v>0.02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0.2</v>
      </c>
      <c r="AD73" s="202">
        <v>2.67</v>
      </c>
      <c r="AE73" s="202">
        <v>0</v>
      </c>
      <c r="AF73" s="202">
        <v>0</v>
      </c>
      <c r="AG73" s="202">
        <v>37.450000000000003</v>
      </c>
      <c r="AH73" s="202">
        <v>0</v>
      </c>
      <c r="AI73" s="202">
        <v>6.01</v>
      </c>
      <c r="AJ73" s="202">
        <v>0</v>
      </c>
      <c r="AK73" s="202">
        <v>0.35</v>
      </c>
      <c r="AL73" s="202">
        <v>0</v>
      </c>
      <c r="AM73" s="202">
        <v>0</v>
      </c>
      <c r="AN73" s="202">
        <v>0</v>
      </c>
      <c r="AO73" s="202">
        <v>54.58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0.31</v>
      </c>
      <c r="AV73" s="202">
        <v>0</v>
      </c>
      <c r="AW73" s="202">
        <v>0</v>
      </c>
      <c r="AX73" s="202">
        <v>0</v>
      </c>
      <c r="AY73" s="202">
        <v>0.19</v>
      </c>
    </row>
    <row r="74" spans="1:51">
      <c r="A74" t="s">
        <v>116</v>
      </c>
      <c r="B74" s="202">
        <v>0</v>
      </c>
      <c r="C74" s="202">
        <v>0</v>
      </c>
      <c r="D74" s="202">
        <v>4.91</v>
      </c>
      <c r="E74" s="202">
        <v>0</v>
      </c>
      <c r="F74" s="202">
        <v>0</v>
      </c>
      <c r="G74" s="202">
        <v>7.9</v>
      </c>
      <c r="H74" s="202">
        <v>0</v>
      </c>
      <c r="I74" s="202">
        <v>0</v>
      </c>
      <c r="J74" s="202">
        <v>7.68</v>
      </c>
      <c r="K74" s="202">
        <v>0.1</v>
      </c>
      <c r="L74" s="202">
        <v>0.34</v>
      </c>
      <c r="M74" s="202">
        <v>0.09</v>
      </c>
      <c r="N74" s="202">
        <v>0.1</v>
      </c>
      <c r="O74" s="202">
        <v>0.12</v>
      </c>
      <c r="P74" s="202">
        <v>0.19</v>
      </c>
      <c r="Q74" s="202">
        <v>0</v>
      </c>
      <c r="R74" s="202">
        <v>0.05</v>
      </c>
      <c r="S74" s="202">
        <v>0.02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0.2</v>
      </c>
      <c r="AD74" s="202">
        <v>2.67</v>
      </c>
      <c r="AE74" s="202">
        <v>0</v>
      </c>
      <c r="AF74" s="202">
        <v>0</v>
      </c>
      <c r="AG74" s="202">
        <v>37.450000000000003</v>
      </c>
      <c r="AH74" s="202">
        <v>0</v>
      </c>
      <c r="AI74" s="202">
        <v>6.01</v>
      </c>
      <c r="AJ74" s="202">
        <v>0</v>
      </c>
      <c r="AK74" s="202">
        <v>0.35</v>
      </c>
      <c r="AL74" s="202">
        <v>0</v>
      </c>
      <c r="AM74" s="202">
        <v>0</v>
      </c>
      <c r="AN74" s="202">
        <v>0</v>
      </c>
      <c r="AO74" s="202">
        <v>54.58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0.31</v>
      </c>
      <c r="AV74" s="202">
        <v>0</v>
      </c>
      <c r="AW74" s="202">
        <v>0</v>
      </c>
      <c r="AX74" s="202">
        <v>0</v>
      </c>
      <c r="AY74" s="202">
        <v>0.19</v>
      </c>
    </row>
    <row r="75" spans="1:51">
      <c r="A75" t="s">
        <v>117</v>
      </c>
      <c r="B75" s="202">
        <v>0</v>
      </c>
      <c r="C75" s="202">
        <v>0</v>
      </c>
      <c r="D75" s="202">
        <v>4.91</v>
      </c>
      <c r="E75" s="202">
        <v>0</v>
      </c>
      <c r="F75" s="202">
        <v>0</v>
      </c>
      <c r="G75" s="202">
        <v>7.9</v>
      </c>
      <c r="H75" s="202">
        <v>0</v>
      </c>
      <c r="I75" s="202">
        <v>0</v>
      </c>
      <c r="J75" s="202">
        <v>7.68</v>
      </c>
      <c r="K75" s="202">
        <v>0.1</v>
      </c>
      <c r="L75" s="202">
        <v>0.34</v>
      </c>
      <c r="M75" s="202">
        <v>0.09</v>
      </c>
      <c r="N75" s="202">
        <v>0.1</v>
      </c>
      <c r="O75" s="202">
        <v>0.12</v>
      </c>
      <c r="P75" s="202">
        <v>0.19</v>
      </c>
      <c r="Q75" s="202">
        <v>0</v>
      </c>
      <c r="R75" s="202">
        <v>0.05</v>
      </c>
      <c r="S75" s="202">
        <v>0.02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0.1</v>
      </c>
      <c r="AD75" s="202">
        <v>2.67</v>
      </c>
      <c r="AE75" s="202">
        <v>0</v>
      </c>
      <c r="AF75" s="202">
        <v>0</v>
      </c>
      <c r="AG75" s="202">
        <v>37.450000000000003</v>
      </c>
      <c r="AH75" s="202">
        <v>0</v>
      </c>
      <c r="AI75" s="202">
        <v>6.01</v>
      </c>
      <c r="AJ75" s="202">
        <v>0</v>
      </c>
      <c r="AK75" s="202">
        <v>0.35</v>
      </c>
      <c r="AL75" s="202">
        <v>0</v>
      </c>
      <c r="AM75" s="202">
        <v>0</v>
      </c>
      <c r="AN75" s="202">
        <v>0</v>
      </c>
      <c r="AO75" s="202">
        <v>56.77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0.31</v>
      </c>
      <c r="AV75" s="202">
        <v>0</v>
      </c>
      <c r="AW75" s="202">
        <v>0</v>
      </c>
      <c r="AX75" s="202">
        <v>0</v>
      </c>
      <c r="AY75" s="202">
        <v>0.19</v>
      </c>
    </row>
    <row r="76" spans="1:51">
      <c r="A76" t="s">
        <v>118</v>
      </c>
      <c r="B76" s="202">
        <v>0</v>
      </c>
      <c r="C76" s="202">
        <v>0</v>
      </c>
      <c r="D76" s="202">
        <v>4.91</v>
      </c>
      <c r="E76" s="202">
        <v>0</v>
      </c>
      <c r="F76" s="202">
        <v>0</v>
      </c>
      <c r="G76" s="202">
        <v>7.9</v>
      </c>
      <c r="H76" s="202">
        <v>0</v>
      </c>
      <c r="I76" s="202">
        <v>0</v>
      </c>
      <c r="J76" s="202">
        <v>7.68</v>
      </c>
      <c r="K76" s="202">
        <v>0.1</v>
      </c>
      <c r="L76" s="202">
        <v>0.34</v>
      </c>
      <c r="M76" s="202">
        <v>0.09</v>
      </c>
      <c r="N76" s="202">
        <v>0.1</v>
      </c>
      <c r="O76" s="202">
        <v>0.12</v>
      </c>
      <c r="P76" s="202">
        <v>0.19</v>
      </c>
      <c r="Q76" s="202">
        <v>0</v>
      </c>
      <c r="R76" s="202">
        <v>0.05</v>
      </c>
      <c r="S76" s="202">
        <v>0.02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0.1</v>
      </c>
      <c r="AD76" s="202">
        <v>2.67</v>
      </c>
      <c r="AE76" s="202">
        <v>0</v>
      </c>
      <c r="AF76" s="202">
        <v>0</v>
      </c>
      <c r="AG76" s="202">
        <v>37.450000000000003</v>
      </c>
      <c r="AH76" s="202">
        <v>0</v>
      </c>
      <c r="AI76" s="202">
        <v>6.01</v>
      </c>
      <c r="AJ76" s="202">
        <v>0</v>
      </c>
      <c r="AK76" s="202">
        <v>0.35</v>
      </c>
      <c r="AL76" s="202">
        <v>0</v>
      </c>
      <c r="AM76" s="202">
        <v>0</v>
      </c>
      <c r="AN76" s="202">
        <v>0</v>
      </c>
      <c r="AO76" s="202">
        <v>56.77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0.31</v>
      </c>
      <c r="AV76" s="202">
        <v>0</v>
      </c>
      <c r="AW76" s="202">
        <v>0</v>
      </c>
      <c r="AX76" s="202">
        <v>0</v>
      </c>
      <c r="AY76" s="202">
        <v>0.19</v>
      </c>
    </row>
    <row r="77" spans="1:51">
      <c r="A77" t="s">
        <v>119</v>
      </c>
      <c r="B77" s="202">
        <v>0</v>
      </c>
      <c r="C77" s="202">
        <v>0</v>
      </c>
      <c r="D77" s="202">
        <v>4.91</v>
      </c>
      <c r="E77" s="202">
        <v>0</v>
      </c>
      <c r="F77" s="202">
        <v>0</v>
      </c>
      <c r="G77" s="202">
        <v>7.9</v>
      </c>
      <c r="H77" s="202">
        <v>0</v>
      </c>
      <c r="I77" s="202">
        <v>0</v>
      </c>
      <c r="J77" s="202">
        <v>7.68</v>
      </c>
      <c r="K77" s="202">
        <v>0.09</v>
      </c>
      <c r="L77" s="202">
        <v>0.34</v>
      </c>
      <c r="M77" s="202">
        <v>0.09</v>
      </c>
      <c r="N77" s="202">
        <v>0.1</v>
      </c>
      <c r="O77" s="202">
        <v>0.12</v>
      </c>
      <c r="P77" s="202">
        <v>0.19</v>
      </c>
      <c r="Q77" s="202">
        <v>0</v>
      </c>
      <c r="R77" s="202">
        <v>0.05</v>
      </c>
      <c r="S77" s="202">
        <v>0.02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0.1</v>
      </c>
      <c r="AD77" s="202">
        <v>2.67</v>
      </c>
      <c r="AE77" s="202">
        <v>0</v>
      </c>
      <c r="AF77" s="202">
        <v>0</v>
      </c>
      <c r="AG77" s="202">
        <v>37.450000000000003</v>
      </c>
      <c r="AH77" s="202">
        <v>0</v>
      </c>
      <c r="AI77" s="202">
        <v>6.01</v>
      </c>
      <c r="AJ77" s="202">
        <v>0</v>
      </c>
      <c r="AK77" s="202">
        <v>0.35</v>
      </c>
      <c r="AL77" s="202">
        <v>0</v>
      </c>
      <c r="AM77" s="202">
        <v>0</v>
      </c>
      <c r="AN77" s="202">
        <v>0</v>
      </c>
      <c r="AO77" s="202">
        <v>56.77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0.31</v>
      </c>
      <c r="AV77" s="202">
        <v>0</v>
      </c>
      <c r="AW77" s="202">
        <v>0</v>
      </c>
      <c r="AX77" s="202">
        <v>0</v>
      </c>
      <c r="AY77" s="202">
        <v>0.19</v>
      </c>
    </row>
    <row r="78" spans="1:51">
      <c r="A78" t="s">
        <v>120</v>
      </c>
      <c r="B78" s="202">
        <v>0</v>
      </c>
      <c r="C78" s="202">
        <v>0</v>
      </c>
      <c r="D78" s="202">
        <v>4.91</v>
      </c>
      <c r="E78" s="202">
        <v>0</v>
      </c>
      <c r="F78" s="202">
        <v>0</v>
      </c>
      <c r="G78" s="202">
        <v>7.9</v>
      </c>
      <c r="H78" s="202">
        <v>0</v>
      </c>
      <c r="I78" s="202">
        <v>0</v>
      </c>
      <c r="J78" s="202">
        <v>7.68</v>
      </c>
      <c r="K78" s="202">
        <v>0.1</v>
      </c>
      <c r="L78" s="202">
        <v>0.34</v>
      </c>
      <c r="M78" s="202">
        <v>0.09</v>
      </c>
      <c r="N78" s="202">
        <v>0.1</v>
      </c>
      <c r="O78" s="202">
        <v>0.12</v>
      </c>
      <c r="P78" s="202">
        <v>0.19</v>
      </c>
      <c r="Q78" s="202">
        <v>0</v>
      </c>
      <c r="R78" s="202">
        <v>0.05</v>
      </c>
      <c r="S78" s="202">
        <v>0.02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0.1</v>
      </c>
      <c r="AD78" s="202">
        <v>2.67</v>
      </c>
      <c r="AE78" s="202">
        <v>0</v>
      </c>
      <c r="AF78" s="202">
        <v>0</v>
      </c>
      <c r="AG78" s="202">
        <v>37.450000000000003</v>
      </c>
      <c r="AH78" s="202">
        <v>0</v>
      </c>
      <c r="AI78" s="202">
        <v>6.01</v>
      </c>
      <c r="AJ78" s="202">
        <v>0</v>
      </c>
      <c r="AK78" s="202">
        <v>0.35</v>
      </c>
      <c r="AL78" s="202">
        <v>0</v>
      </c>
      <c r="AM78" s="202">
        <v>0</v>
      </c>
      <c r="AN78" s="202">
        <v>0</v>
      </c>
      <c r="AO78" s="202">
        <v>56.77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0.31</v>
      </c>
      <c r="AV78" s="202">
        <v>0</v>
      </c>
      <c r="AW78" s="202">
        <v>0</v>
      </c>
      <c r="AX78" s="202">
        <v>0</v>
      </c>
      <c r="AY78" s="202">
        <v>0.19</v>
      </c>
    </row>
    <row r="79" spans="1:51">
      <c r="A79" t="s">
        <v>121</v>
      </c>
      <c r="B79" s="202">
        <v>0</v>
      </c>
      <c r="C79" s="202">
        <v>0</v>
      </c>
      <c r="D79" s="202">
        <v>4.9800000000000004</v>
      </c>
      <c r="E79" s="202">
        <v>0</v>
      </c>
      <c r="F79" s="202">
        <v>0</v>
      </c>
      <c r="G79" s="202">
        <v>8.0399999999999991</v>
      </c>
      <c r="H79" s="202">
        <v>0</v>
      </c>
      <c r="I79" s="202">
        <v>0</v>
      </c>
      <c r="J79" s="202">
        <v>7.68</v>
      </c>
      <c r="K79" s="202">
        <v>0.16</v>
      </c>
      <c r="L79" s="202">
        <v>0.84</v>
      </c>
      <c r="M79" s="202">
        <v>0.09</v>
      </c>
      <c r="N79" s="202">
        <v>0.1</v>
      </c>
      <c r="O79" s="202">
        <v>0.12</v>
      </c>
      <c r="P79" s="202">
        <v>0.19</v>
      </c>
      <c r="Q79" s="202">
        <v>0</v>
      </c>
      <c r="R79" s="202">
        <v>0.05</v>
      </c>
      <c r="S79" s="202">
        <v>0.02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0.1</v>
      </c>
      <c r="AD79" s="202">
        <v>2.67</v>
      </c>
      <c r="AE79" s="202">
        <v>0</v>
      </c>
      <c r="AF79" s="202">
        <v>0</v>
      </c>
      <c r="AG79" s="202">
        <v>37.450000000000003</v>
      </c>
      <c r="AH79" s="202">
        <v>0</v>
      </c>
      <c r="AI79" s="202">
        <v>6.01</v>
      </c>
      <c r="AJ79" s="202">
        <v>0</v>
      </c>
      <c r="AK79" s="202">
        <v>0.35</v>
      </c>
      <c r="AL79" s="202">
        <v>0</v>
      </c>
      <c r="AM79" s="202">
        <v>0</v>
      </c>
      <c r="AN79" s="202">
        <v>0</v>
      </c>
      <c r="AO79" s="202">
        <v>56.77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0.31</v>
      </c>
      <c r="AV79" s="202">
        <v>0</v>
      </c>
      <c r="AW79" s="202">
        <v>0</v>
      </c>
      <c r="AX79" s="202">
        <v>0</v>
      </c>
      <c r="AY79" s="202">
        <v>0.19</v>
      </c>
    </row>
    <row r="80" spans="1:51">
      <c r="A80" t="s">
        <v>122</v>
      </c>
      <c r="B80" s="202">
        <v>0</v>
      </c>
      <c r="C80" s="202">
        <v>0</v>
      </c>
      <c r="D80" s="202">
        <v>4.9800000000000004</v>
      </c>
      <c r="E80" s="202">
        <v>0</v>
      </c>
      <c r="F80" s="202">
        <v>0</v>
      </c>
      <c r="G80" s="202">
        <v>8.0399999999999991</v>
      </c>
      <c r="H80" s="202">
        <v>0</v>
      </c>
      <c r="I80" s="202">
        <v>0</v>
      </c>
      <c r="J80" s="202">
        <v>7.68</v>
      </c>
      <c r="K80" s="202">
        <v>0.1</v>
      </c>
      <c r="L80" s="202">
        <v>0.34</v>
      </c>
      <c r="M80" s="202">
        <v>0.09</v>
      </c>
      <c r="N80" s="202">
        <v>0.1</v>
      </c>
      <c r="O80" s="202">
        <v>0.12</v>
      </c>
      <c r="P80" s="202">
        <v>0.19</v>
      </c>
      <c r="Q80" s="202">
        <v>0</v>
      </c>
      <c r="R80" s="202">
        <v>0.05</v>
      </c>
      <c r="S80" s="202">
        <v>0.02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0.1</v>
      </c>
      <c r="AD80" s="202">
        <v>2.67</v>
      </c>
      <c r="AE80" s="202">
        <v>0</v>
      </c>
      <c r="AF80" s="202">
        <v>0</v>
      </c>
      <c r="AG80" s="202">
        <v>81.08</v>
      </c>
      <c r="AH80" s="202">
        <v>0</v>
      </c>
      <c r="AI80" s="202">
        <v>6.01</v>
      </c>
      <c r="AJ80" s="202">
        <v>0</v>
      </c>
      <c r="AK80" s="202">
        <v>0.35</v>
      </c>
      <c r="AL80" s="202">
        <v>0</v>
      </c>
      <c r="AM80" s="202">
        <v>0</v>
      </c>
      <c r="AN80" s="202">
        <v>0</v>
      </c>
      <c r="AO80" s="202">
        <v>56.77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0.31</v>
      </c>
      <c r="AV80" s="202">
        <v>0</v>
      </c>
      <c r="AW80" s="202">
        <v>0</v>
      </c>
      <c r="AX80" s="202">
        <v>0</v>
      </c>
      <c r="AY80" s="202">
        <v>0.19</v>
      </c>
    </row>
    <row r="81" spans="1:51">
      <c r="A81" t="s">
        <v>123</v>
      </c>
      <c r="B81" s="202">
        <v>0</v>
      </c>
      <c r="C81" s="202">
        <v>0</v>
      </c>
      <c r="D81" s="202">
        <v>4.9800000000000004</v>
      </c>
      <c r="E81" s="202">
        <v>0</v>
      </c>
      <c r="F81" s="202">
        <v>0</v>
      </c>
      <c r="G81" s="202">
        <v>8.0399999999999991</v>
      </c>
      <c r="H81" s="202">
        <v>0</v>
      </c>
      <c r="I81" s="202">
        <v>0</v>
      </c>
      <c r="J81" s="202">
        <v>7.68</v>
      </c>
      <c r="K81" s="202">
        <v>0.1</v>
      </c>
      <c r="L81" s="202">
        <v>0.34</v>
      </c>
      <c r="M81" s="202">
        <v>0.09</v>
      </c>
      <c r="N81" s="202">
        <v>0.1</v>
      </c>
      <c r="O81" s="202">
        <v>0.12</v>
      </c>
      <c r="P81" s="202">
        <v>0.19</v>
      </c>
      <c r="Q81" s="202">
        <v>0</v>
      </c>
      <c r="R81" s="202">
        <v>0.05</v>
      </c>
      <c r="S81" s="202">
        <v>0.02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0.1</v>
      </c>
      <c r="AD81" s="202">
        <v>2.67</v>
      </c>
      <c r="AE81" s="202">
        <v>0</v>
      </c>
      <c r="AF81" s="202">
        <v>0</v>
      </c>
      <c r="AG81" s="202">
        <v>81.08</v>
      </c>
      <c r="AH81" s="202">
        <v>0</v>
      </c>
      <c r="AI81" s="202">
        <v>6.01</v>
      </c>
      <c r="AJ81" s="202">
        <v>0</v>
      </c>
      <c r="AK81" s="202">
        <v>0.35</v>
      </c>
      <c r="AL81" s="202">
        <v>0</v>
      </c>
      <c r="AM81" s="202">
        <v>0</v>
      </c>
      <c r="AN81" s="202">
        <v>0</v>
      </c>
      <c r="AO81" s="202">
        <v>56.77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0.31</v>
      </c>
      <c r="AV81" s="202">
        <v>0</v>
      </c>
      <c r="AW81" s="202">
        <v>0</v>
      </c>
      <c r="AX81" s="202">
        <v>0</v>
      </c>
      <c r="AY81" s="202">
        <v>0.19</v>
      </c>
    </row>
    <row r="82" spans="1:51">
      <c r="A82" t="s">
        <v>124</v>
      </c>
      <c r="B82" s="202">
        <v>0</v>
      </c>
      <c r="C82" s="202">
        <v>0</v>
      </c>
      <c r="D82" s="202">
        <v>4.9800000000000004</v>
      </c>
      <c r="E82" s="202">
        <v>0</v>
      </c>
      <c r="F82" s="202">
        <v>0</v>
      </c>
      <c r="G82" s="202">
        <v>8.0399999999999991</v>
      </c>
      <c r="H82" s="202">
        <v>0</v>
      </c>
      <c r="I82" s="202">
        <v>0</v>
      </c>
      <c r="J82" s="202">
        <v>7.68</v>
      </c>
      <c r="K82" s="202">
        <v>0.1</v>
      </c>
      <c r="L82" s="202">
        <v>0.34</v>
      </c>
      <c r="M82" s="202">
        <v>0.09</v>
      </c>
      <c r="N82" s="202">
        <v>0.1</v>
      </c>
      <c r="O82" s="202">
        <v>0.12</v>
      </c>
      <c r="P82" s="202">
        <v>0.19</v>
      </c>
      <c r="Q82" s="202">
        <v>0</v>
      </c>
      <c r="R82" s="202">
        <v>0.05</v>
      </c>
      <c r="S82" s="202">
        <v>0.02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0.1</v>
      </c>
      <c r="AD82" s="202">
        <v>2.67</v>
      </c>
      <c r="AE82" s="202">
        <v>0</v>
      </c>
      <c r="AF82" s="202">
        <v>0</v>
      </c>
      <c r="AG82" s="202">
        <v>81.08</v>
      </c>
      <c r="AH82" s="202">
        <v>0</v>
      </c>
      <c r="AI82" s="202">
        <v>6.01</v>
      </c>
      <c r="AJ82" s="202">
        <v>0</v>
      </c>
      <c r="AK82" s="202">
        <v>0.35</v>
      </c>
      <c r="AL82" s="202">
        <v>0</v>
      </c>
      <c r="AM82" s="202">
        <v>0</v>
      </c>
      <c r="AN82" s="202">
        <v>0</v>
      </c>
      <c r="AO82" s="202">
        <v>56.77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0.31</v>
      </c>
      <c r="AV82" s="202">
        <v>0</v>
      </c>
      <c r="AW82" s="202">
        <v>0</v>
      </c>
      <c r="AX82" s="202">
        <v>0</v>
      </c>
      <c r="AY82" s="202">
        <v>0.19</v>
      </c>
    </row>
    <row r="83" spans="1:51">
      <c r="A83" t="s">
        <v>125</v>
      </c>
      <c r="B83" s="202">
        <v>0</v>
      </c>
      <c r="C83" s="202">
        <v>0</v>
      </c>
      <c r="D83" s="202">
        <v>4.9800000000000004</v>
      </c>
      <c r="E83" s="202">
        <v>0</v>
      </c>
      <c r="F83" s="202">
        <v>0</v>
      </c>
      <c r="G83" s="202">
        <v>8.0399999999999991</v>
      </c>
      <c r="H83" s="202">
        <v>0</v>
      </c>
      <c r="I83" s="202">
        <v>0</v>
      </c>
      <c r="J83" s="202">
        <v>7.68</v>
      </c>
      <c r="K83" s="202">
        <v>0.1</v>
      </c>
      <c r="L83" s="202">
        <v>0.34</v>
      </c>
      <c r="M83" s="202">
        <v>0.09</v>
      </c>
      <c r="N83" s="202">
        <v>0.1</v>
      </c>
      <c r="O83" s="202">
        <v>0.12</v>
      </c>
      <c r="P83" s="202">
        <v>0.19</v>
      </c>
      <c r="Q83" s="202">
        <v>0</v>
      </c>
      <c r="R83" s="202">
        <v>0.05</v>
      </c>
      <c r="S83" s="202">
        <v>0.02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0.1</v>
      </c>
      <c r="AD83" s="202">
        <v>2.67</v>
      </c>
      <c r="AE83" s="202">
        <v>0</v>
      </c>
      <c r="AF83" s="202">
        <v>0</v>
      </c>
      <c r="AG83" s="202">
        <v>81.08</v>
      </c>
      <c r="AH83" s="202">
        <v>0</v>
      </c>
      <c r="AI83" s="202">
        <v>6.01</v>
      </c>
      <c r="AJ83" s="202">
        <v>0</v>
      </c>
      <c r="AK83" s="202">
        <v>0.35</v>
      </c>
      <c r="AL83" s="202">
        <v>0</v>
      </c>
      <c r="AM83" s="202">
        <v>0</v>
      </c>
      <c r="AN83" s="202">
        <v>0</v>
      </c>
      <c r="AO83" s="202">
        <v>56.77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0.31</v>
      </c>
      <c r="AV83" s="202">
        <v>0</v>
      </c>
      <c r="AW83" s="202">
        <v>0</v>
      </c>
      <c r="AX83" s="202">
        <v>0</v>
      </c>
      <c r="AY83" s="202">
        <v>0.19</v>
      </c>
    </row>
    <row r="84" spans="1:51">
      <c r="A84" t="s">
        <v>126</v>
      </c>
      <c r="B84" s="202">
        <v>0</v>
      </c>
      <c r="C84" s="202">
        <v>0</v>
      </c>
      <c r="D84" s="202">
        <v>4.9800000000000004</v>
      </c>
      <c r="E84" s="202">
        <v>0</v>
      </c>
      <c r="F84" s="202">
        <v>0</v>
      </c>
      <c r="G84" s="202">
        <v>8.0399999999999991</v>
      </c>
      <c r="H84" s="202">
        <v>0</v>
      </c>
      <c r="I84" s="202">
        <v>0</v>
      </c>
      <c r="J84" s="202">
        <v>7.68</v>
      </c>
      <c r="K84" s="202">
        <v>0.1</v>
      </c>
      <c r="L84" s="202">
        <v>0.34</v>
      </c>
      <c r="M84" s="202">
        <v>0.09</v>
      </c>
      <c r="N84" s="202">
        <v>0.1</v>
      </c>
      <c r="O84" s="202">
        <v>0.12</v>
      </c>
      <c r="P84" s="202">
        <v>0.19</v>
      </c>
      <c r="Q84" s="202">
        <v>0</v>
      </c>
      <c r="R84" s="202">
        <v>0.05</v>
      </c>
      <c r="S84" s="202">
        <v>0.02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0.1</v>
      </c>
      <c r="AD84" s="202">
        <v>2.67</v>
      </c>
      <c r="AE84" s="202">
        <v>0</v>
      </c>
      <c r="AF84" s="202">
        <v>0</v>
      </c>
      <c r="AG84" s="202">
        <v>81.08</v>
      </c>
      <c r="AH84" s="202">
        <v>0</v>
      </c>
      <c r="AI84" s="202">
        <v>6.01</v>
      </c>
      <c r="AJ84" s="202">
        <v>0</v>
      </c>
      <c r="AK84" s="202">
        <v>0.35</v>
      </c>
      <c r="AL84" s="202">
        <v>0</v>
      </c>
      <c r="AM84" s="202">
        <v>0</v>
      </c>
      <c r="AN84" s="202">
        <v>0</v>
      </c>
      <c r="AO84" s="202">
        <v>56.77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0.31</v>
      </c>
      <c r="AV84" s="202">
        <v>0</v>
      </c>
      <c r="AW84" s="202">
        <v>0</v>
      </c>
      <c r="AX84" s="202">
        <v>0</v>
      </c>
      <c r="AY84" s="202">
        <v>0.19</v>
      </c>
    </row>
    <row r="85" spans="1:51">
      <c r="A85" t="s">
        <v>127</v>
      </c>
      <c r="B85" s="202">
        <v>0</v>
      </c>
      <c r="C85" s="202">
        <v>0</v>
      </c>
      <c r="D85" s="202">
        <v>4.9800000000000004</v>
      </c>
      <c r="E85" s="202">
        <v>0</v>
      </c>
      <c r="F85" s="202">
        <v>0</v>
      </c>
      <c r="G85" s="202">
        <v>8.0399999999999991</v>
      </c>
      <c r="H85" s="202">
        <v>0</v>
      </c>
      <c r="I85" s="202">
        <v>0</v>
      </c>
      <c r="J85" s="202">
        <v>7.68</v>
      </c>
      <c r="K85" s="202">
        <v>0.1</v>
      </c>
      <c r="L85" s="202">
        <v>0.34</v>
      </c>
      <c r="M85" s="202">
        <v>0.09</v>
      </c>
      <c r="N85" s="202">
        <v>0.1</v>
      </c>
      <c r="O85" s="202">
        <v>0.12</v>
      </c>
      <c r="P85" s="202">
        <v>0.19</v>
      </c>
      <c r="Q85" s="202">
        <v>0</v>
      </c>
      <c r="R85" s="202">
        <v>0.05</v>
      </c>
      <c r="S85" s="202">
        <v>0.02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2.67</v>
      </c>
      <c r="AE85" s="202">
        <v>0</v>
      </c>
      <c r="AF85" s="202">
        <v>0</v>
      </c>
      <c r="AG85" s="202">
        <v>81.08</v>
      </c>
      <c r="AH85" s="202">
        <v>0</v>
      </c>
      <c r="AI85" s="202">
        <v>6.01</v>
      </c>
      <c r="AJ85" s="202">
        <v>0</v>
      </c>
      <c r="AK85" s="202">
        <v>0.35</v>
      </c>
      <c r="AL85" s="202">
        <v>0</v>
      </c>
      <c r="AM85" s="202">
        <v>0</v>
      </c>
      <c r="AN85" s="202">
        <v>0</v>
      </c>
      <c r="AO85" s="202">
        <v>56.95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0.31</v>
      </c>
      <c r="AV85" s="202">
        <v>0</v>
      </c>
      <c r="AW85" s="202">
        <v>0</v>
      </c>
      <c r="AX85" s="202">
        <v>0</v>
      </c>
      <c r="AY85" s="202">
        <v>0.19</v>
      </c>
    </row>
    <row r="86" spans="1:51">
      <c r="A86" t="s">
        <v>128</v>
      </c>
      <c r="B86" s="202">
        <v>0</v>
      </c>
      <c r="C86" s="202">
        <v>0</v>
      </c>
      <c r="D86" s="202">
        <v>4.9800000000000004</v>
      </c>
      <c r="E86" s="202">
        <v>0</v>
      </c>
      <c r="F86" s="202">
        <v>0</v>
      </c>
      <c r="G86" s="202">
        <v>8.0399999999999991</v>
      </c>
      <c r="H86" s="202">
        <v>0</v>
      </c>
      <c r="I86" s="202">
        <v>0</v>
      </c>
      <c r="J86" s="202">
        <v>7.68</v>
      </c>
      <c r="K86" s="202">
        <v>0.1</v>
      </c>
      <c r="L86" s="202">
        <v>0.34</v>
      </c>
      <c r="M86" s="202">
        <v>0.09</v>
      </c>
      <c r="N86" s="202">
        <v>0.1</v>
      </c>
      <c r="O86" s="202">
        <v>0.12</v>
      </c>
      <c r="P86" s="202">
        <v>0.19</v>
      </c>
      <c r="Q86" s="202">
        <v>0</v>
      </c>
      <c r="R86" s="202">
        <v>0.05</v>
      </c>
      <c r="S86" s="202">
        <v>0.02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2.67</v>
      </c>
      <c r="AE86" s="202">
        <v>0</v>
      </c>
      <c r="AF86" s="202">
        <v>0</v>
      </c>
      <c r="AG86" s="202">
        <v>81.08</v>
      </c>
      <c r="AH86" s="202">
        <v>0</v>
      </c>
      <c r="AI86" s="202">
        <v>6.01</v>
      </c>
      <c r="AJ86" s="202">
        <v>0</v>
      </c>
      <c r="AK86" s="202">
        <v>0.35</v>
      </c>
      <c r="AL86" s="202">
        <v>0</v>
      </c>
      <c r="AM86" s="202">
        <v>0</v>
      </c>
      <c r="AN86" s="202">
        <v>0</v>
      </c>
      <c r="AO86" s="202">
        <v>56.95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0.31</v>
      </c>
      <c r="AV86" s="202">
        <v>0</v>
      </c>
      <c r="AW86" s="202">
        <v>0</v>
      </c>
      <c r="AX86" s="202">
        <v>0.09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4.9800000000000004</v>
      </c>
      <c r="E87" s="202">
        <v>0</v>
      </c>
      <c r="F87" s="202">
        <v>0</v>
      </c>
      <c r="G87" s="202">
        <v>8.0399999999999991</v>
      </c>
      <c r="H87" s="202">
        <v>0</v>
      </c>
      <c r="I87" s="202">
        <v>0</v>
      </c>
      <c r="J87" s="202">
        <v>7.68</v>
      </c>
      <c r="K87" s="202">
        <v>0.1</v>
      </c>
      <c r="L87" s="202">
        <v>0.34</v>
      </c>
      <c r="M87" s="202">
        <v>0.09</v>
      </c>
      <c r="N87" s="202">
        <v>0.1</v>
      </c>
      <c r="O87" s="202">
        <v>0.12</v>
      </c>
      <c r="P87" s="202">
        <v>0.19</v>
      </c>
      <c r="Q87" s="202">
        <v>0</v>
      </c>
      <c r="R87" s="202">
        <v>0.05</v>
      </c>
      <c r="S87" s="202">
        <v>0.02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2.67</v>
      </c>
      <c r="AE87" s="202">
        <v>0</v>
      </c>
      <c r="AF87" s="202">
        <v>0</v>
      </c>
      <c r="AG87" s="202">
        <v>81.08</v>
      </c>
      <c r="AH87" s="202">
        <v>0</v>
      </c>
      <c r="AI87" s="202">
        <v>6.01</v>
      </c>
      <c r="AJ87" s="202">
        <v>0</v>
      </c>
      <c r="AK87" s="202">
        <v>0.35</v>
      </c>
      <c r="AL87" s="202">
        <v>0</v>
      </c>
      <c r="AM87" s="202">
        <v>0</v>
      </c>
      <c r="AN87" s="202">
        <v>0</v>
      </c>
      <c r="AO87" s="202">
        <v>17.559999999999999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0.31</v>
      </c>
      <c r="AV87" s="202">
        <v>0</v>
      </c>
      <c r="AW87" s="202">
        <v>0</v>
      </c>
      <c r="AX87" s="202">
        <v>0.09</v>
      </c>
      <c r="AY87" s="202">
        <v>0.19</v>
      </c>
    </row>
    <row r="88" spans="1:51">
      <c r="A88" t="s">
        <v>130</v>
      </c>
      <c r="B88" s="202">
        <v>0</v>
      </c>
      <c r="C88" s="202">
        <v>0</v>
      </c>
      <c r="D88" s="202">
        <v>4.9800000000000004</v>
      </c>
      <c r="E88" s="202">
        <v>0</v>
      </c>
      <c r="F88" s="202">
        <v>0</v>
      </c>
      <c r="G88" s="202">
        <v>8.0399999999999991</v>
      </c>
      <c r="H88" s="202">
        <v>0</v>
      </c>
      <c r="I88" s="202">
        <v>0</v>
      </c>
      <c r="J88" s="202">
        <v>7.68</v>
      </c>
      <c r="K88" s="202">
        <v>0.1</v>
      </c>
      <c r="L88" s="202">
        <v>0.34</v>
      </c>
      <c r="M88" s="202">
        <v>0.09</v>
      </c>
      <c r="N88" s="202">
        <v>0.1</v>
      </c>
      <c r="O88" s="202">
        <v>0.12</v>
      </c>
      <c r="P88" s="202">
        <v>0.19</v>
      </c>
      <c r="Q88" s="202">
        <v>0</v>
      </c>
      <c r="R88" s="202">
        <v>0.05</v>
      </c>
      <c r="S88" s="202">
        <v>0.02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2.67</v>
      </c>
      <c r="AE88" s="202">
        <v>0</v>
      </c>
      <c r="AF88" s="202">
        <v>0</v>
      </c>
      <c r="AG88" s="202">
        <v>81.08</v>
      </c>
      <c r="AH88" s="202">
        <v>0</v>
      </c>
      <c r="AI88" s="202">
        <v>6.01</v>
      </c>
      <c r="AJ88" s="202">
        <v>0</v>
      </c>
      <c r="AK88" s="202">
        <v>0.35</v>
      </c>
      <c r="AL88" s="202">
        <v>0</v>
      </c>
      <c r="AM88" s="202">
        <v>0</v>
      </c>
      <c r="AN88" s="202">
        <v>0</v>
      </c>
      <c r="AO88" s="202">
        <v>18.510000000000002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0.31</v>
      </c>
      <c r="AV88" s="202">
        <v>0</v>
      </c>
      <c r="AW88" s="202">
        <v>0</v>
      </c>
      <c r="AX88" s="202">
        <v>0.09</v>
      </c>
      <c r="AY88" s="202">
        <v>0.19</v>
      </c>
    </row>
    <row r="89" spans="1:51">
      <c r="A89" t="s">
        <v>131</v>
      </c>
      <c r="B89" s="202">
        <v>0</v>
      </c>
      <c r="C89" s="202">
        <v>0</v>
      </c>
      <c r="D89" s="202">
        <v>4.9800000000000004</v>
      </c>
      <c r="E89" s="202">
        <v>0</v>
      </c>
      <c r="F89" s="202">
        <v>0</v>
      </c>
      <c r="G89" s="202">
        <v>8.0399999999999991</v>
      </c>
      <c r="H89" s="202">
        <v>0</v>
      </c>
      <c r="I89" s="202">
        <v>0</v>
      </c>
      <c r="J89" s="202">
        <v>7.68</v>
      </c>
      <c r="K89" s="202">
        <v>0.1</v>
      </c>
      <c r="L89" s="202">
        <v>0.34</v>
      </c>
      <c r="M89" s="202">
        <v>0.09</v>
      </c>
      <c r="N89" s="202">
        <v>0.1</v>
      </c>
      <c r="O89" s="202">
        <v>0.12</v>
      </c>
      <c r="P89" s="202">
        <v>0.19</v>
      </c>
      <c r="Q89" s="202">
        <v>0</v>
      </c>
      <c r="R89" s="202">
        <v>0.05</v>
      </c>
      <c r="S89" s="202">
        <v>0.02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2.67</v>
      </c>
      <c r="AE89" s="202">
        <v>0</v>
      </c>
      <c r="AF89" s="202">
        <v>0</v>
      </c>
      <c r="AG89" s="202">
        <v>81.08</v>
      </c>
      <c r="AH89" s="202">
        <v>0</v>
      </c>
      <c r="AI89" s="202">
        <v>6.01</v>
      </c>
      <c r="AJ89" s="202">
        <v>0</v>
      </c>
      <c r="AK89" s="202">
        <v>0.35</v>
      </c>
      <c r="AL89" s="202">
        <v>0</v>
      </c>
      <c r="AM89" s="202">
        <v>0</v>
      </c>
      <c r="AN89" s="202">
        <v>0</v>
      </c>
      <c r="AO89" s="202">
        <v>22.51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0.31</v>
      </c>
      <c r="AV89" s="202">
        <v>0</v>
      </c>
      <c r="AW89" s="202">
        <v>0</v>
      </c>
      <c r="AX89" s="202">
        <v>0</v>
      </c>
      <c r="AY89" s="202">
        <v>0.19</v>
      </c>
    </row>
    <row r="90" spans="1:51">
      <c r="A90" t="s">
        <v>132</v>
      </c>
      <c r="B90" s="202">
        <v>0</v>
      </c>
      <c r="C90" s="202">
        <v>0</v>
      </c>
      <c r="D90" s="202">
        <v>4.9800000000000004</v>
      </c>
      <c r="E90" s="202">
        <v>0</v>
      </c>
      <c r="F90" s="202">
        <v>0</v>
      </c>
      <c r="G90" s="202">
        <v>8.0399999999999991</v>
      </c>
      <c r="H90" s="202">
        <v>0</v>
      </c>
      <c r="I90" s="202">
        <v>0</v>
      </c>
      <c r="J90" s="202">
        <v>7.68</v>
      </c>
      <c r="K90" s="202">
        <v>0.1</v>
      </c>
      <c r="L90" s="202">
        <v>0.34</v>
      </c>
      <c r="M90" s="202">
        <v>0.09</v>
      </c>
      <c r="N90" s="202">
        <v>0.1</v>
      </c>
      <c r="O90" s="202">
        <v>0.12</v>
      </c>
      <c r="P90" s="202">
        <v>0.19</v>
      </c>
      <c r="Q90" s="202">
        <v>0</v>
      </c>
      <c r="R90" s="202">
        <v>0.05</v>
      </c>
      <c r="S90" s="202">
        <v>0.02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2.67</v>
      </c>
      <c r="AE90" s="202">
        <v>0</v>
      </c>
      <c r="AF90" s="202">
        <v>0</v>
      </c>
      <c r="AG90" s="202">
        <v>81.08</v>
      </c>
      <c r="AH90" s="202">
        <v>0</v>
      </c>
      <c r="AI90" s="202">
        <v>6.01</v>
      </c>
      <c r="AJ90" s="202">
        <v>0</v>
      </c>
      <c r="AK90" s="202">
        <v>0.35</v>
      </c>
      <c r="AL90" s="202">
        <v>0</v>
      </c>
      <c r="AM90" s="202">
        <v>0</v>
      </c>
      <c r="AN90" s="202">
        <v>0</v>
      </c>
      <c r="AO90" s="202">
        <v>27.5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0.31</v>
      </c>
      <c r="AV90" s="202">
        <v>0</v>
      </c>
      <c r="AW90" s="202">
        <v>0</v>
      </c>
      <c r="AX90" s="202">
        <v>0</v>
      </c>
      <c r="AY90" s="202">
        <v>0.19</v>
      </c>
    </row>
    <row r="91" spans="1:51">
      <c r="A91" t="s">
        <v>133</v>
      </c>
      <c r="B91" s="202">
        <v>0</v>
      </c>
      <c r="C91" s="202">
        <v>0</v>
      </c>
      <c r="D91" s="202">
        <v>4.9800000000000004</v>
      </c>
      <c r="E91" s="202">
        <v>0</v>
      </c>
      <c r="F91" s="202">
        <v>0</v>
      </c>
      <c r="G91" s="202">
        <v>8.0399999999999991</v>
      </c>
      <c r="H91" s="202">
        <v>0</v>
      </c>
      <c r="I91" s="202">
        <v>0</v>
      </c>
      <c r="J91" s="202">
        <v>7.68</v>
      </c>
      <c r="K91" s="202">
        <v>0.1</v>
      </c>
      <c r="L91" s="202">
        <v>0.34</v>
      </c>
      <c r="M91" s="202">
        <v>0.09</v>
      </c>
      <c r="N91" s="202">
        <v>0.1</v>
      </c>
      <c r="O91" s="202">
        <v>0.12</v>
      </c>
      <c r="P91" s="202">
        <v>0.19</v>
      </c>
      <c r="Q91" s="202">
        <v>0</v>
      </c>
      <c r="R91" s="202">
        <v>0.05</v>
      </c>
      <c r="S91" s="202">
        <v>0.02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2.67</v>
      </c>
      <c r="AE91" s="202">
        <v>0</v>
      </c>
      <c r="AF91" s="202">
        <v>0</v>
      </c>
      <c r="AG91" s="202">
        <v>81.08</v>
      </c>
      <c r="AH91" s="202">
        <v>0</v>
      </c>
      <c r="AI91" s="202">
        <v>6.01</v>
      </c>
      <c r="AJ91" s="202">
        <v>0</v>
      </c>
      <c r="AK91" s="202">
        <v>0.35</v>
      </c>
      <c r="AL91" s="202">
        <v>0</v>
      </c>
      <c r="AM91" s="202">
        <v>0</v>
      </c>
      <c r="AN91" s="202">
        <v>0</v>
      </c>
      <c r="AO91" s="202">
        <v>30.12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0.31</v>
      </c>
      <c r="AV91" s="202">
        <v>0</v>
      </c>
      <c r="AW91" s="202">
        <v>0</v>
      </c>
      <c r="AX91" s="202">
        <v>0</v>
      </c>
      <c r="AY91" s="202">
        <v>0.19</v>
      </c>
    </row>
    <row r="92" spans="1:51">
      <c r="A92" t="s">
        <v>134</v>
      </c>
      <c r="B92" s="202">
        <v>0</v>
      </c>
      <c r="C92" s="202">
        <v>0</v>
      </c>
      <c r="D92" s="202">
        <v>4.9800000000000004</v>
      </c>
      <c r="E92" s="202">
        <v>0</v>
      </c>
      <c r="F92" s="202">
        <v>0</v>
      </c>
      <c r="G92" s="202">
        <v>8.0399999999999991</v>
      </c>
      <c r="H92" s="202">
        <v>0</v>
      </c>
      <c r="I92" s="202">
        <v>0</v>
      </c>
      <c r="J92" s="202">
        <v>7.68</v>
      </c>
      <c r="K92" s="202">
        <v>0.1</v>
      </c>
      <c r="L92" s="202">
        <v>0.34</v>
      </c>
      <c r="M92" s="202">
        <v>0.09</v>
      </c>
      <c r="N92" s="202">
        <v>0.1</v>
      </c>
      <c r="O92" s="202">
        <v>0.12</v>
      </c>
      <c r="P92" s="202">
        <v>0.19</v>
      </c>
      <c r="Q92" s="202">
        <v>0</v>
      </c>
      <c r="R92" s="202">
        <v>0.05</v>
      </c>
      <c r="S92" s="202">
        <v>0.02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2.67</v>
      </c>
      <c r="AE92" s="202">
        <v>0</v>
      </c>
      <c r="AF92" s="202">
        <v>0</v>
      </c>
      <c r="AG92" s="202">
        <v>81.08</v>
      </c>
      <c r="AH92" s="202">
        <v>0</v>
      </c>
      <c r="AI92" s="202">
        <v>6.01</v>
      </c>
      <c r="AJ92" s="202">
        <v>0</v>
      </c>
      <c r="AK92" s="202">
        <v>0.35</v>
      </c>
      <c r="AL92" s="202">
        <v>0</v>
      </c>
      <c r="AM92" s="202">
        <v>0</v>
      </c>
      <c r="AN92" s="202">
        <v>0</v>
      </c>
      <c r="AO92" s="202">
        <v>33.08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0.31</v>
      </c>
      <c r="AV92" s="202">
        <v>0</v>
      </c>
      <c r="AW92" s="202">
        <v>0</v>
      </c>
      <c r="AX92" s="202">
        <v>0</v>
      </c>
      <c r="AY92" s="202">
        <v>0.19</v>
      </c>
    </row>
    <row r="93" spans="1:51">
      <c r="A93" t="s">
        <v>135</v>
      </c>
      <c r="B93" s="202">
        <v>0</v>
      </c>
      <c r="C93" s="202">
        <v>0</v>
      </c>
      <c r="D93" s="202">
        <v>4.9800000000000004</v>
      </c>
      <c r="E93" s="202">
        <v>0</v>
      </c>
      <c r="F93" s="202">
        <v>0</v>
      </c>
      <c r="G93" s="202">
        <v>8.0399999999999991</v>
      </c>
      <c r="H93" s="202">
        <v>0</v>
      </c>
      <c r="I93" s="202">
        <v>0</v>
      </c>
      <c r="J93" s="202">
        <v>7.68</v>
      </c>
      <c r="K93" s="202">
        <v>0.1</v>
      </c>
      <c r="L93" s="202">
        <v>0.34</v>
      </c>
      <c r="M93" s="202">
        <v>0.09</v>
      </c>
      <c r="N93" s="202">
        <v>0.1</v>
      </c>
      <c r="O93" s="202">
        <v>0.12</v>
      </c>
      <c r="P93" s="202">
        <v>0.19</v>
      </c>
      <c r="Q93" s="202">
        <v>0</v>
      </c>
      <c r="R93" s="202">
        <v>0.05</v>
      </c>
      <c r="S93" s="202">
        <v>0.02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2.67</v>
      </c>
      <c r="AE93" s="202">
        <v>0</v>
      </c>
      <c r="AF93" s="202">
        <v>0</v>
      </c>
      <c r="AG93" s="202">
        <v>81.08</v>
      </c>
      <c r="AH93" s="202">
        <v>0</v>
      </c>
      <c r="AI93" s="202">
        <v>6.01</v>
      </c>
      <c r="AJ93" s="202">
        <v>0</v>
      </c>
      <c r="AK93" s="202">
        <v>0.35</v>
      </c>
      <c r="AL93" s="202">
        <v>0</v>
      </c>
      <c r="AM93" s="202">
        <v>0</v>
      </c>
      <c r="AN93" s="202">
        <v>0</v>
      </c>
      <c r="AO93" s="202">
        <v>34.770000000000003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0.31</v>
      </c>
      <c r="AV93" s="202">
        <v>0</v>
      </c>
      <c r="AW93" s="202">
        <v>0</v>
      </c>
      <c r="AX93" s="202">
        <v>0</v>
      </c>
      <c r="AY93" s="202">
        <v>0.19</v>
      </c>
    </row>
    <row r="94" spans="1:51">
      <c r="A94" t="s">
        <v>136</v>
      </c>
      <c r="B94" s="202">
        <v>0</v>
      </c>
      <c r="C94" s="202">
        <v>0</v>
      </c>
      <c r="D94" s="202">
        <v>4.9800000000000004</v>
      </c>
      <c r="E94" s="202">
        <v>0</v>
      </c>
      <c r="F94" s="202">
        <v>0</v>
      </c>
      <c r="G94" s="202">
        <v>8.0399999999999991</v>
      </c>
      <c r="H94" s="202">
        <v>0</v>
      </c>
      <c r="I94" s="202">
        <v>0</v>
      </c>
      <c r="J94" s="202">
        <v>7.68</v>
      </c>
      <c r="K94" s="202">
        <v>0.1</v>
      </c>
      <c r="L94" s="202">
        <v>0.34</v>
      </c>
      <c r="M94" s="202">
        <v>0.09</v>
      </c>
      <c r="N94" s="202">
        <v>0.1</v>
      </c>
      <c r="O94" s="202">
        <v>0.12</v>
      </c>
      <c r="P94" s="202">
        <v>0.19</v>
      </c>
      <c r="Q94" s="202">
        <v>0</v>
      </c>
      <c r="R94" s="202">
        <v>0.05</v>
      </c>
      <c r="S94" s="202">
        <v>0.02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2.67</v>
      </c>
      <c r="AE94" s="202">
        <v>0</v>
      </c>
      <c r="AF94" s="202">
        <v>0</v>
      </c>
      <c r="AG94" s="202">
        <v>37.450000000000003</v>
      </c>
      <c r="AH94" s="202">
        <v>0</v>
      </c>
      <c r="AI94" s="202">
        <v>6.01</v>
      </c>
      <c r="AJ94" s="202">
        <v>0</v>
      </c>
      <c r="AK94" s="202">
        <v>0.35</v>
      </c>
      <c r="AL94" s="202">
        <v>0</v>
      </c>
      <c r="AM94" s="202">
        <v>0</v>
      </c>
      <c r="AN94" s="202">
        <v>0</v>
      </c>
      <c r="AO94" s="202">
        <v>29.48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0.31</v>
      </c>
      <c r="AV94" s="202">
        <v>0</v>
      </c>
      <c r="AW94" s="202">
        <v>0</v>
      </c>
      <c r="AX94" s="202">
        <v>0</v>
      </c>
      <c r="AY94" s="202">
        <v>0.19</v>
      </c>
    </row>
    <row r="95" spans="1:51">
      <c r="A95" t="s">
        <v>137</v>
      </c>
      <c r="B95" s="202">
        <v>0</v>
      </c>
      <c r="C95" s="202">
        <v>0</v>
      </c>
      <c r="D95" s="202">
        <v>4.9800000000000004</v>
      </c>
      <c r="E95" s="202">
        <v>0</v>
      </c>
      <c r="F95" s="202">
        <v>0</v>
      </c>
      <c r="G95" s="202">
        <v>8.0399999999999991</v>
      </c>
      <c r="H95" s="202">
        <v>0</v>
      </c>
      <c r="I95" s="202">
        <v>0</v>
      </c>
      <c r="J95" s="202">
        <v>7.68</v>
      </c>
      <c r="K95" s="202">
        <v>0.1</v>
      </c>
      <c r="L95" s="202">
        <v>0.34</v>
      </c>
      <c r="M95" s="202">
        <v>0.09</v>
      </c>
      <c r="N95" s="202">
        <v>0.1</v>
      </c>
      <c r="O95" s="202">
        <v>0.12</v>
      </c>
      <c r="P95" s="202">
        <v>0.19</v>
      </c>
      <c r="Q95" s="202">
        <v>0</v>
      </c>
      <c r="R95" s="202">
        <v>0.05</v>
      </c>
      <c r="S95" s="202">
        <v>0.02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2.67</v>
      </c>
      <c r="AE95" s="202">
        <v>0</v>
      </c>
      <c r="AF95" s="202">
        <v>0</v>
      </c>
      <c r="AG95" s="202">
        <v>37.450000000000003</v>
      </c>
      <c r="AH95" s="202">
        <v>0</v>
      </c>
      <c r="AI95" s="202">
        <v>6.01</v>
      </c>
      <c r="AJ95" s="202">
        <v>0</v>
      </c>
      <c r="AK95" s="202">
        <v>0.35</v>
      </c>
      <c r="AL95" s="202">
        <v>0</v>
      </c>
      <c r="AM95" s="202">
        <v>0</v>
      </c>
      <c r="AN95" s="202">
        <v>0</v>
      </c>
      <c r="AO95" s="202">
        <v>29.98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0.31</v>
      </c>
      <c r="AV95" s="202">
        <v>0</v>
      </c>
      <c r="AW95" s="202">
        <v>0</v>
      </c>
      <c r="AX95" s="202">
        <v>0</v>
      </c>
      <c r="AY95" s="202">
        <v>0.19</v>
      </c>
    </row>
    <row r="96" spans="1:51">
      <c r="A96" t="s">
        <v>138</v>
      </c>
      <c r="B96" s="202">
        <v>0</v>
      </c>
      <c r="C96" s="202">
        <v>0</v>
      </c>
      <c r="D96" s="202">
        <v>4.9800000000000004</v>
      </c>
      <c r="E96" s="202">
        <v>0</v>
      </c>
      <c r="F96" s="202">
        <v>0</v>
      </c>
      <c r="G96" s="202">
        <v>8.0399999999999991</v>
      </c>
      <c r="H96" s="202">
        <v>0</v>
      </c>
      <c r="I96" s="202">
        <v>0</v>
      </c>
      <c r="J96" s="202">
        <v>7.68</v>
      </c>
      <c r="K96" s="202">
        <v>0.1</v>
      </c>
      <c r="L96" s="202">
        <v>0.34</v>
      </c>
      <c r="M96" s="202">
        <v>0.09</v>
      </c>
      <c r="N96" s="202">
        <v>0.1</v>
      </c>
      <c r="O96" s="202">
        <v>0.12</v>
      </c>
      <c r="P96" s="202">
        <v>0.19</v>
      </c>
      <c r="Q96" s="202">
        <v>0</v>
      </c>
      <c r="R96" s="202">
        <v>0.05</v>
      </c>
      <c r="S96" s="202">
        <v>0.02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2.67</v>
      </c>
      <c r="AE96" s="202">
        <v>0</v>
      </c>
      <c r="AF96" s="202">
        <v>0</v>
      </c>
      <c r="AG96" s="202">
        <v>35.31</v>
      </c>
      <c r="AH96" s="202">
        <v>0</v>
      </c>
      <c r="AI96" s="202">
        <v>6.01</v>
      </c>
      <c r="AJ96" s="202">
        <v>0</v>
      </c>
      <c r="AK96" s="202">
        <v>0.35</v>
      </c>
      <c r="AL96" s="202">
        <v>0</v>
      </c>
      <c r="AM96" s="202">
        <v>0</v>
      </c>
      <c r="AN96" s="202">
        <v>0</v>
      </c>
      <c r="AO96" s="202">
        <v>26.84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0.31</v>
      </c>
      <c r="AV96" s="202">
        <v>0</v>
      </c>
      <c r="AW96" s="202">
        <v>0</v>
      </c>
      <c r="AX96" s="202">
        <v>0</v>
      </c>
      <c r="AY96" s="202">
        <v>0.19</v>
      </c>
    </row>
    <row r="97" spans="1:51">
      <c r="A97" t="s">
        <v>139</v>
      </c>
      <c r="B97" s="202">
        <v>0</v>
      </c>
      <c r="C97" s="202">
        <v>0</v>
      </c>
      <c r="D97" s="202">
        <v>4.9800000000000004</v>
      </c>
      <c r="E97" s="202">
        <v>0</v>
      </c>
      <c r="F97" s="202">
        <v>0</v>
      </c>
      <c r="G97" s="202">
        <v>8.0399999999999991</v>
      </c>
      <c r="H97" s="202">
        <v>0</v>
      </c>
      <c r="I97" s="202">
        <v>0</v>
      </c>
      <c r="J97" s="202">
        <v>7.68</v>
      </c>
      <c r="K97" s="202">
        <v>0.1</v>
      </c>
      <c r="L97" s="202">
        <v>0.34</v>
      </c>
      <c r="M97" s="202">
        <v>0.09</v>
      </c>
      <c r="N97" s="202">
        <v>0.1</v>
      </c>
      <c r="O97" s="202">
        <v>0.12</v>
      </c>
      <c r="P97" s="202">
        <v>0.19</v>
      </c>
      <c r="Q97" s="202">
        <v>0</v>
      </c>
      <c r="R97" s="202">
        <v>0.05</v>
      </c>
      <c r="S97" s="202">
        <v>0.02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2.67</v>
      </c>
      <c r="AE97" s="202">
        <v>0</v>
      </c>
      <c r="AF97" s="202">
        <v>0</v>
      </c>
      <c r="AG97" s="202">
        <v>35.31</v>
      </c>
      <c r="AH97" s="202">
        <v>0</v>
      </c>
      <c r="AI97" s="202">
        <v>6.01</v>
      </c>
      <c r="AJ97" s="202">
        <v>0</v>
      </c>
      <c r="AK97" s="202">
        <v>0.35</v>
      </c>
      <c r="AL97" s="202">
        <v>0</v>
      </c>
      <c r="AM97" s="202">
        <v>0</v>
      </c>
      <c r="AN97" s="202">
        <v>0</v>
      </c>
      <c r="AO97" s="202">
        <v>57.12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0.31</v>
      </c>
      <c r="AV97" s="202">
        <v>0</v>
      </c>
      <c r="AW97" s="202">
        <v>0</v>
      </c>
      <c r="AX97" s="202">
        <v>0</v>
      </c>
      <c r="AY97" s="202">
        <v>0.19</v>
      </c>
    </row>
    <row r="98" spans="1:51">
      <c r="A98" t="s">
        <v>140</v>
      </c>
      <c r="B98" s="202">
        <v>0</v>
      </c>
      <c r="C98" s="202">
        <v>0</v>
      </c>
      <c r="D98" s="202">
        <v>4.9800000000000004</v>
      </c>
      <c r="E98" s="202">
        <v>0</v>
      </c>
      <c r="F98" s="202">
        <v>0</v>
      </c>
      <c r="G98" s="202">
        <v>8.0399999999999991</v>
      </c>
      <c r="H98" s="202">
        <v>0</v>
      </c>
      <c r="I98" s="202">
        <v>0</v>
      </c>
      <c r="J98" s="202">
        <v>7.68</v>
      </c>
      <c r="K98" s="202">
        <v>0.1</v>
      </c>
      <c r="L98" s="202">
        <v>0.34</v>
      </c>
      <c r="M98" s="202">
        <v>0.09</v>
      </c>
      <c r="N98" s="202">
        <v>0.1</v>
      </c>
      <c r="O98" s="202">
        <v>0.12</v>
      </c>
      <c r="P98" s="202">
        <v>0.19</v>
      </c>
      <c r="Q98" s="202">
        <v>0</v>
      </c>
      <c r="R98" s="202">
        <v>0.05</v>
      </c>
      <c r="S98" s="202">
        <v>0.02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2.67</v>
      </c>
      <c r="AE98" s="202">
        <v>0</v>
      </c>
      <c r="AF98" s="202">
        <v>0</v>
      </c>
      <c r="AG98" s="202">
        <v>35.31</v>
      </c>
      <c r="AH98" s="202">
        <v>0</v>
      </c>
      <c r="AI98" s="202">
        <v>6.01</v>
      </c>
      <c r="AJ98" s="202">
        <v>0</v>
      </c>
      <c r="AK98" s="202">
        <v>0.35</v>
      </c>
      <c r="AL98" s="202">
        <v>0</v>
      </c>
      <c r="AM98" s="202">
        <v>0</v>
      </c>
      <c r="AN98" s="202">
        <v>0</v>
      </c>
      <c r="AO98" s="202">
        <v>57.12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0.31</v>
      </c>
      <c r="AV98" s="202">
        <v>0</v>
      </c>
      <c r="AW98" s="202">
        <v>0</v>
      </c>
      <c r="AX98" s="202">
        <v>0</v>
      </c>
      <c r="AY98" s="202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0.12100000000000034</v>
      </c>
      <c r="E99">
        <f t="shared" si="0"/>
        <v>0</v>
      </c>
      <c r="F99">
        <f t="shared" si="0"/>
        <v>0</v>
      </c>
      <c r="G99">
        <f t="shared" si="0"/>
        <v>0.1915599999999997</v>
      </c>
      <c r="H99">
        <f t="shared" si="0"/>
        <v>0</v>
      </c>
      <c r="I99">
        <f t="shared" si="0"/>
        <v>0</v>
      </c>
      <c r="J99">
        <f t="shared" si="0"/>
        <v>0.18766749999999968</v>
      </c>
      <c r="K99">
        <f t="shared" si="0"/>
        <v>2.3699999999999967E-3</v>
      </c>
      <c r="L99">
        <f t="shared" si="0"/>
        <v>8.2850000000000007E-3</v>
      </c>
      <c r="M99">
        <f t="shared" si="0"/>
        <v>2.1649999999999977E-3</v>
      </c>
      <c r="N99">
        <f t="shared" si="0"/>
        <v>2.4049999999999957E-3</v>
      </c>
      <c r="O99">
        <f t="shared" si="0"/>
        <v>2.8599999999999962E-3</v>
      </c>
      <c r="P99">
        <f t="shared" si="0"/>
        <v>4.5624999999999997E-3</v>
      </c>
      <c r="Q99">
        <f t="shared" si="0"/>
        <v>5.0000000000000004E-6</v>
      </c>
      <c r="R99">
        <f t="shared" si="0"/>
        <v>1.1899999999999979E-3</v>
      </c>
      <c r="S99">
        <f t="shared" si="0"/>
        <v>4.7750000000000033E-4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1.4049999999999991E-3</v>
      </c>
      <c r="AD99">
        <f t="shared" si="0"/>
        <v>6.4079999999999873E-2</v>
      </c>
      <c r="AE99">
        <f t="shared" si="0"/>
        <v>0</v>
      </c>
      <c r="AF99">
        <f t="shared" si="0"/>
        <v>0</v>
      </c>
      <c r="AG99">
        <f t="shared" si="0"/>
        <v>1.0239924999999988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1.2956775000000007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7.4399999999999883E-3</v>
      </c>
      <c r="AV99">
        <f t="shared" si="0"/>
        <v>0</v>
      </c>
      <c r="AW99">
        <f t="shared" si="0"/>
        <v>0</v>
      </c>
      <c r="AX99">
        <f t="shared" si="0"/>
        <v>6.7500000000000001E-5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12.08</v>
      </c>
      <c r="E3" s="202">
        <v>0</v>
      </c>
      <c r="F3" s="202">
        <v>0</v>
      </c>
      <c r="G3" s="202">
        <v>20.32</v>
      </c>
      <c r="H3" s="202">
        <v>0</v>
      </c>
      <c r="I3" s="202">
        <v>0</v>
      </c>
      <c r="J3" s="202">
        <v>19.84</v>
      </c>
      <c r="K3" s="202">
        <v>0.33</v>
      </c>
      <c r="L3" s="202">
        <v>20.53</v>
      </c>
      <c r="M3" s="202">
        <v>1.01</v>
      </c>
      <c r="N3" s="202">
        <v>1.29</v>
      </c>
      <c r="O3" s="202">
        <v>0</v>
      </c>
      <c r="P3" s="202">
        <v>1.48</v>
      </c>
      <c r="Q3" s="202">
        <v>0.24</v>
      </c>
      <c r="R3" s="202">
        <v>0.46</v>
      </c>
      <c r="S3" s="202">
        <v>0.28999999999999998</v>
      </c>
      <c r="T3" s="202">
        <v>0</v>
      </c>
      <c r="U3" s="202">
        <v>14.78</v>
      </c>
      <c r="V3" s="202">
        <v>0.13</v>
      </c>
      <c r="W3" s="202">
        <v>0.5</v>
      </c>
      <c r="X3" s="202">
        <v>2.09</v>
      </c>
      <c r="Y3" s="202">
        <v>0</v>
      </c>
      <c r="Z3" s="202">
        <v>2.75</v>
      </c>
      <c r="AA3" s="202">
        <v>0.98</v>
      </c>
      <c r="AB3" s="202">
        <v>0</v>
      </c>
      <c r="AC3" s="202">
        <v>0</v>
      </c>
      <c r="AD3" s="202">
        <v>16.02</v>
      </c>
      <c r="AE3" s="202">
        <v>0</v>
      </c>
      <c r="AF3" s="202">
        <v>0</v>
      </c>
      <c r="AG3" s="202">
        <v>22.67</v>
      </c>
      <c r="AH3" s="202">
        <v>0</v>
      </c>
      <c r="AI3" s="202">
        <v>3.86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215.34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12.08</v>
      </c>
      <c r="E4" s="202">
        <v>0</v>
      </c>
      <c r="F4" s="202">
        <v>0</v>
      </c>
      <c r="G4" s="202">
        <v>20.32</v>
      </c>
      <c r="H4" s="202">
        <v>0</v>
      </c>
      <c r="I4" s="202">
        <v>0</v>
      </c>
      <c r="J4" s="202">
        <v>19.84</v>
      </c>
      <c r="K4" s="202">
        <v>0.33</v>
      </c>
      <c r="L4" s="202">
        <v>20.53</v>
      </c>
      <c r="M4" s="202">
        <v>1.01</v>
      </c>
      <c r="N4" s="202">
        <v>1.29</v>
      </c>
      <c r="O4" s="202">
        <v>0</v>
      </c>
      <c r="P4" s="202">
        <v>1.48</v>
      </c>
      <c r="Q4" s="202">
        <v>0.24</v>
      </c>
      <c r="R4" s="202">
        <v>0.46</v>
      </c>
      <c r="S4" s="202">
        <v>0.28999999999999998</v>
      </c>
      <c r="T4" s="202">
        <v>0</v>
      </c>
      <c r="U4" s="202">
        <v>14.78</v>
      </c>
      <c r="V4" s="202">
        <v>0.13</v>
      </c>
      <c r="W4" s="202">
        <v>0.5</v>
      </c>
      <c r="X4" s="202">
        <v>2.09</v>
      </c>
      <c r="Y4" s="202">
        <v>0</v>
      </c>
      <c r="Z4" s="202">
        <v>2.75</v>
      </c>
      <c r="AA4" s="202">
        <v>0.98</v>
      </c>
      <c r="AB4" s="202">
        <v>0</v>
      </c>
      <c r="AC4" s="202">
        <v>0</v>
      </c>
      <c r="AD4" s="202">
        <v>16.02</v>
      </c>
      <c r="AE4" s="202">
        <v>0</v>
      </c>
      <c r="AF4" s="202">
        <v>0</v>
      </c>
      <c r="AG4" s="202">
        <v>22.67</v>
      </c>
      <c r="AH4" s="202">
        <v>0</v>
      </c>
      <c r="AI4" s="202">
        <v>3.86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215.34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12.08</v>
      </c>
      <c r="E5" s="202">
        <v>0</v>
      </c>
      <c r="F5" s="202">
        <v>0</v>
      </c>
      <c r="G5" s="202">
        <v>20.32</v>
      </c>
      <c r="H5" s="202">
        <v>0</v>
      </c>
      <c r="I5" s="202">
        <v>0</v>
      </c>
      <c r="J5" s="202">
        <v>19.84</v>
      </c>
      <c r="K5" s="202">
        <v>0.33</v>
      </c>
      <c r="L5" s="202">
        <v>20.53</v>
      </c>
      <c r="M5" s="202">
        <v>1.01</v>
      </c>
      <c r="N5" s="202">
        <v>1.29</v>
      </c>
      <c r="O5" s="202">
        <v>0</v>
      </c>
      <c r="P5" s="202">
        <v>1.48</v>
      </c>
      <c r="Q5" s="202">
        <v>0.24</v>
      </c>
      <c r="R5" s="202">
        <v>0.46</v>
      </c>
      <c r="S5" s="202">
        <v>0.28999999999999998</v>
      </c>
      <c r="T5" s="202">
        <v>0</v>
      </c>
      <c r="U5" s="202">
        <v>14.78</v>
      </c>
      <c r="V5" s="202">
        <v>0.13</v>
      </c>
      <c r="W5" s="202">
        <v>0.5</v>
      </c>
      <c r="X5" s="202">
        <v>2.09</v>
      </c>
      <c r="Y5" s="202">
        <v>0</v>
      </c>
      <c r="Z5" s="202">
        <v>2.75</v>
      </c>
      <c r="AA5" s="202">
        <v>0.98</v>
      </c>
      <c r="AB5" s="202">
        <v>0</v>
      </c>
      <c r="AC5" s="202">
        <v>0</v>
      </c>
      <c r="AD5" s="202">
        <v>16.02</v>
      </c>
      <c r="AE5" s="202">
        <v>0</v>
      </c>
      <c r="AF5" s="202">
        <v>0</v>
      </c>
      <c r="AG5" s="202">
        <v>22.67</v>
      </c>
      <c r="AH5" s="202">
        <v>0</v>
      </c>
      <c r="AI5" s="202">
        <v>3.86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215.34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12.56</v>
      </c>
      <c r="E6" s="202">
        <v>0</v>
      </c>
      <c r="F6" s="202">
        <v>0</v>
      </c>
      <c r="G6" s="202">
        <v>20.32</v>
      </c>
      <c r="H6" s="202">
        <v>0</v>
      </c>
      <c r="I6" s="202">
        <v>0</v>
      </c>
      <c r="J6" s="202">
        <v>19.84</v>
      </c>
      <c r="K6" s="202">
        <v>0.33</v>
      </c>
      <c r="L6" s="202">
        <v>20.53</v>
      </c>
      <c r="M6" s="202">
        <v>1.01</v>
      </c>
      <c r="N6" s="202">
        <v>1.29</v>
      </c>
      <c r="O6" s="202">
        <v>0</v>
      </c>
      <c r="P6" s="202">
        <v>1.48</v>
      </c>
      <c r="Q6" s="202">
        <v>0.24</v>
      </c>
      <c r="R6" s="202">
        <v>0.46</v>
      </c>
      <c r="S6" s="202">
        <v>0.28999999999999998</v>
      </c>
      <c r="T6" s="202">
        <v>0</v>
      </c>
      <c r="U6" s="202">
        <v>14.78</v>
      </c>
      <c r="V6" s="202">
        <v>0.13</v>
      </c>
      <c r="W6" s="202">
        <v>0.5</v>
      </c>
      <c r="X6" s="202">
        <v>2.09</v>
      </c>
      <c r="Y6" s="202">
        <v>0</v>
      </c>
      <c r="Z6" s="202">
        <v>2.75</v>
      </c>
      <c r="AA6" s="202">
        <v>0.98</v>
      </c>
      <c r="AB6" s="202">
        <v>0</v>
      </c>
      <c r="AC6" s="202">
        <v>0</v>
      </c>
      <c r="AD6" s="202">
        <v>16.02</v>
      </c>
      <c r="AE6" s="202">
        <v>0</v>
      </c>
      <c r="AF6" s="202">
        <v>0</v>
      </c>
      <c r="AG6" s="202">
        <v>22.67</v>
      </c>
      <c r="AH6" s="202">
        <v>0</v>
      </c>
      <c r="AI6" s="202">
        <v>3.86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215.34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12.56</v>
      </c>
      <c r="E7" s="202">
        <v>0</v>
      </c>
      <c r="F7" s="202">
        <v>0</v>
      </c>
      <c r="G7" s="202">
        <v>20.32</v>
      </c>
      <c r="H7" s="202">
        <v>0</v>
      </c>
      <c r="I7" s="202">
        <v>0</v>
      </c>
      <c r="J7" s="202">
        <v>19.84</v>
      </c>
      <c r="K7" s="202">
        <v>0.33</v>
      </c>
      <c r="L7" s="202">
        <v>20.53</v>
      </c>
      <c r="M7" s="202">
        <v>1.01</v>
      </c>
      <c r="N7" s="202">
        <v>1.29</v>
      </c>
      <c r="O7" s="202">
        <v>0</v>
      </c>
      <c r="P7" s="202">
        <v>1.48</v>
      </c>
      <c r="Q7" s="202">
        <v>0.24</v>
      </c>
      <c r="R7" s="202">
        <v>0.46</v>
      </c>
      <c r="S7" s="202">
        <v>0.28999999999999998</v>
      </c>
      <c r="T7" s="202">
        <v>0</v>
      </c>
      <c r="U7" s="202">
        <v>14.78</v>
      </c>
      <c r="V7" s="202">
        <v>0.13</v>
      </c>
      <c r="W7" s="202">
        <v>0.5</v>
      </c>
      <c r="X7" s="202">
        <v>2.09</v>
      </c>
      <c r="Y7" s="202">
        <v>0</v>
      </c>
      <c r="Z7" s="202">
        <v>2.75</v>
      </c>
      <c r="AA7" s="202">
        <v>0.98</v>
      </c>
      <c r="AB7" s="202">
        <v>0</v>
      </c>
      <c r="AC7" s="202">
        <v>0</v>
      </c>
      <c r="AD7" s="202">
        <v>16.02</v>
      </c>
      <c r="AE7" s="202">
        <v>0</v>
      </c>
      <c r="AF7" s="202">
        <v>0</v>
      </c>
      <c r="AG7" s="202">
        <v>22.67</v>
      </c>
      <c r="AH7" s="202">
        <v>0</v>
      </c>
      <c r="AI7" s="202">
        <v>3.86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215.34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12.56</v>
      </c>
      <c r="E8" s="202">
        <v>0</v>
      </c>
      <c r="F8" s="202">
        <v>0</v>
      </c>
      <c r="G8" s="202">
        <v>20.32</v>
      </c>
      <c r="H8" s="202">
        <v>0</v>
      </c>
      <c r="I8" s="202">
        <v>0</v>
      </c>
      <c r="J8" s="202">
        <v>19.84</v>
      </c>
      <c r="K8" s="202">
        <v>0.33</v>
      </c>
      <c r="L8" s="202">
        <v>20.53</v>
      </c>
      <c r="M8" s="202">
        <v>1.01</v>
      </c>
      <c r="N8" s="202">
        <v>1.29</v>
      </c>
      <c r="O8" s="202">
        <v>0</v>
      </c>
      <c r="P8" s="202">
        <v>1.48</v>
      </c>
      <c r="Q8" s="202">
        <v>0.24</v>
      </c>
      <c r="R8" s="202">
        <v>0.46</v>
      </c>
      <c r="S8" s="202">
        <v>0.28999999999999998</v>
      </c>
      <c r="T8" s="202">
        <v>0</v>
      </c>
      <c r="U8" s="202">
        <v>14.78</v>
      </c>
      <c r="V8" s="202">
        <v>0.13</v>
      </c>
      <c r="W8" s="202">
        <v>0.5</v>
      </c>
      <c r="X8" s="202">
        <v>2.09</v>
      </c>
      <c r="Y8" s="202">
        <v>0</v>
      </c>
      <c r="Z8" s="202">
        <v>2.75</v>
      </c>
      <c r="AA8" s="202">
        <v>0.98</v>
      </c>
      <c r="AB8" s="202">
        <v>0</v>
      </c>
      <c r="AC8" s="202">
        <v>0</v>
      </c>
      <c r="AD8" s="202">
        <v>16.02</v>
      </c>
      <c r="AE8" s="202">
        <v>0</v>
      </c>
      <c r="AF8" s="202">
        <v>0</v>
      </c>
      <c r="AG8" s="202">
        <v>22.67</v>
      </c>
      <c r="AH8" s="202">
        <v>0</v>
      </c>
      <c r="AI8" s="202">
        <v>3.86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215.34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12.56</v>
      </c>
      <c r="E9" s="202">
        <v>0</v>
      </c>
      <c r="F9" s="202">
        <v>0</v>
      </c>
      <c r="G9" s="202">
        <v>20.32</v>
      </c>
      <c r="H9" s="202">
        <v>0</v>
      </c>
      <c r="I9" s="202">
        <v>0</v>
      </c>
      <c r="J9" s="202">
        <v>19.84</v>
      </c>
      <c r="K9" s="202">
        <v>4.54</v>
      </c>
      <c r="L9" s="202">
        <v>20.53</v>
      </c>
      <c r="M9" s="202">
        <v>1.01</v>
      </c>
      <c r="N9" s="202">
        <v>1.29</v>
      </c>
      <c r="O9" s="202">
        <v>0</v>
      </c>
      <c r="P9" s="202">
        <v>1.48</v>
      </c>
      <c r="Q9" s="202">
        <v>0.24</v>
      </c>
      <c r="R9" s="202">
        <v>0.46</v>
      </c>
      <c r="S9" s="202">
        <v>0.28999999999999998</v>
      </c>
      <c r="T9" s="202">
        <v>0</v>
      </c>
      <c r="U9" s="202">
        <v>14.3</v>
      </c>
      <c r="V9" s="202">
        <v>0.13</v>
      </c>
      <c r="W9" s="202">
        <v>0.5</v>
      </c>
      <c r="X9" s="202">
        <v>2.09</v>
      </c>
      <c r="Y9" s="202">
        <v>0</v>
      </c>
      <c r="Z9" s="202">
        <v>2.75</v>
      </c>
      <c r="AA9" s="202">
        <v>0.98</v>
      </c>
      <c r="AB9" s="202">
        <v>0</v>
      </c>
      <c r="AC9" s="202">
        <v>0</v>
      </c>
      <c r="AD9" s="202">
        <v>16.02</v>
      </c>
      <c r="AE9" s="202">
        <v>0</v>
      </c>
      <c r="AF9" s="202">
        <v>0</v>
      </c>
      <c r="AG9" s="202">
        <v>22.67</v>
      </c>
      <c r="AH9" s="202">
        <v>0</v>
      </c>
      <c r="AI9" s="202">
        <v>3.86</v>
      </c>
      <c r="AJ9" s="202">
        <v>0</v>
      </c>
      <c r="AK9" s="202">
        <v>19.61</v>
      </c>
      <c r="AL9" s="202">
        <v>0</v>
      </c>
      <c r="AM9" s="202">
        <v>0</v>
      </c>
      <c r="AN9" s="202">
        <v>0</v>
      </c>
      <c r="AO9" s="202">
        <v>215.34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12.56</v>
      </c>
      <c r="E10" s="202">
        <v>0</v>
      </c>
      <c r="F10" s="202">
        <v>0</v>
      </c>
      <c r="G10" s="202">
        <v>20.32</v>
      </c>
      <c r="H10" s="202">
        <v>0</v>
      </c>
      <c r="I10" s="202">
        <v>0</v>
      </c>
      <c r="J10" s="202">
        <v>19.84</v>
      </c>
      <c r="K10" s="202">
        <v>0.33</v>
      </c>
      <c r="L10" s="202">
        <v>20.53</v>
      </c>
      <c r="M10" s="202">
        <v>1.01</v>
      </c>
      <c r="N10" s="202">
        <v>1.29</v>
      </c>
      <c r="O10" s="202">
        <v>0</v>
      </c>
      <c r="P10" s="202">
        <v>1.48</v>
      </c>
      <c r="Q10" s="202">
        <v>0.24</v>
      </c>
      <c r="R10" s="202">
        <v>0.46</v>
      </c>
      <c r="S10" s="202">
        <v>0.28999999999999998</v>
      </c>
      <c r="T10" s="202">
        <v>0</v>
      </c>
      <c r="U10" s="202">
        <v>14.3</v>
      </c>
      <c r="V10" s="202">
        <v>0.13</v>
      </c>
      <c r="W10" s="202">
        <v>0.5</v>
      </c>
      <c r="X10" s="202">
        <v>2.09</v>
      </c>
      <c r="Y10" s="202">
        <v>0</v>
      </c>
      <c r="Z10" s="202">
        <v>2.75</v>
      </c>
      <c r="AA10" s="202">
        <v>0.98</v>
      </c>
      <c r="AB10" s="202">
        <v>0</v>
      </c>
      <c r="AC10" s="202">
        <v>0</v>
      </c>
      <c r="AD10" s="202">
        <v>16.02</v>
      </c>
      <c r="AE10" s="202">
        <v>0</v>
      </c>
      <c r="AF10" s="202">
        <v>0</v>
      </c>
      <c r="AG10" s="202">
        <v>22.67</v>
      </c>
      <c r="AH10" s="202">
        <v>0</v>
      </c>
      <c r="AI10" s="202">
        <v>3.86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215.34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12.56</v>
      </c>
      <c r="E11" s="202">
        <v>0</v>
      </c>
      <c r="F11" s="202">
        <v>0</v>
      </c>
      <c r="G11" s="202">
        <v>20.32</v>
      </c>
      <c r="H11" s="202">
        <v>0</v>
      </c>
      <c r="I11" s="202">
        <v>0</v>
      </c>
      <c r="J11" s="202">
        <v>19.84</v>
      </c>
      <c r="K11" s="202">
        <v>0.33</v>
      </c>
      <c r="L11" s="202">
        <v>20.53</v>
      </c>
      <c r="M11" s="202">
        <v>1.01</v>
      </c>
      <c r="N11" s="202">
        <v>1.29</v>
      </c>
      <c r="O11" s="202">
        <v>0</v>
      </c>
      <c r="P11" s="202">
        <v>1.48</v>
      </c>
      <c r="Q11" s="202">
        <v>0.24</v>
      </c>
      <c r="R11" s="202">
        <v>0.46</v>
      </c>
      <c r="S11" s="202">
        <v>0.28999999999999998</v>
      </c>
      <c r="T11" s="202">
        <v>0</v>
      </c>
      <c r="U11" s="202">
        <v>14.3</v>
      </c>
      <c r="V11" s="202">
        <v>0.13</v>
      </c>
      <c r="W11" s="202">
        <v>0.5</v>
      </c>
      <c r="X11" s="202">
        <v>2.09</v>
      </c>
      <c r="Y11" s="202">
        <v>0</v>
      </c>
      <c r="Z11" s="202">
        <v>2.75</v>
      </c>
      <c r="AA11" s="202">
        <v>0.98</v>
      </c>
      <c r="AB11" s="202">
        <v>0</v>
      </c>
      <c r="AC11" s="202">
        <v>0</v>
      </c>
      <c r="AD11" s="202">
        <v>16.02</v>
      </c>
      <c r="AE11" s="202">
        <v>0</v>
      </c>
      <c r="AF11" s="202">
        <v>0</v>
      </c>
      <c r="AG11" s="202">
        <v>22.67</v>
      </c>
      <c r="AH11" s="202">
        <v>0</v>
      </c>
      <c r="AI11" s="202">
        <v>3.86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215.34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12.56</v>
      </c>
      <c r="E12" s="202">
        <v>0</v>
      </c>
      <c r="F12" s="202">
        <v>0</v>
      </c>
      <c r="G12" s="202">
        <v>20.32</v>
      </c>
      <c r="H12" s="202">
        <v>0</v>
      </c>
      <c r="I12" s="202">
        <v>0</v>
      </c>
      <c r="J12" s="202">
        <v>19.84</v>
      </c>
      <c r="K12" s="202">
        <v>0.33</v>
      </c>
      <c r="L12" s="202">
        <v>20.53</v>
      </c>
      <c r="M12" s="202">
        <v>1.01</v>
      </c>
      <c r="N12" s="202">
        <v>1.29</v>
      </c>
      <c r="O12" s="202">
        <v>0</v>
      </c>
      <c r="P12" s="202">
        <v>1.48</v>
      </c>
      <c r="Q12" s="202">
        <v>0.24</v>
      </c>
      <c r="R12" s="202">
        <v>0.46</v>
      </c>
      <c r="S12" s="202">
        <v>0.28999999999999998</v>
      </c>
      <c r="T12" s="202">
        <v>0</v>
      </c>
      <c r="U12" s="202">
        <v>14.3</v>
      </c>
      <c r="V12" s="202">
        <v>0.13</v>
      </c>
      <c r="W12" s="202">
        <v>0.5</v>
      </c>
      <c r="X12" s="202">
        <v>2.09</v>
      </c>
      <c r="Y12" s="202">
        <v>0</v>
      </c>
      <c r="Z12" s="202">
        <v>2.75</v>
      </c>
      <c r="AA12" s="202">
        <v>0.98</v>
      </c>
      <c r="AB12" s="202">
        <v>0</v>
      </c>
      <c r="AC12" s="202">
        <v>0</v>
      </c>
      <c r="AD12" s="202">
        <v>16.02</v>
      </c>
      <c r="AE12" s="202">
        <v>0</v>
      </c>
      <c r="AF12" s="202">
        <v>0</v>
      </c>
      <c r="AG12" s="202">
        <v>22.67</v>
      </c>
      <c r="AH12" s="202">
        <v>0</v>
      </c>
      <c r="AI12" s="202">
        <v>3.86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215.34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12.56</v>
      </c>
      <c r="E13" s="202">
        <v>0</v>
      </c>
      <c r="F13" s="202">
        <v>0</v>
      </c>
      <c r="G13" s="202">
        <v>20.32</v>
      </c>
      <c r="H13" s="202">
        <v>0</v>
      </c>
      <c r="I13" s="202">
        <v>0</v>
      </c>
      <c r="J13" s="202">
        <v>19.84</v>
      </c>
      <c r="K13" s="202">
        <v>0.15</v>
      </c>
      <c r="L13" s="202">
        <v>20.53</v>
      </c>
      <c r="M13" s="202">
        <v>1.01</v>
      </c>
      <c r="N13" s="202">
        <v>1.29</v>
      </c>
      <c r="O13" s="202">
        <v>0</v>
      </c>
      <c r="P13" s="202">
        <v>1.48</v>
      </c>
      <c r="Q13" s="202">
        <v>0.24</v>
      </c>
      <c r="R13" s="202">
        <v>0.46</v>
      </c>
      <c r="S13" s="202">
        <v>0.28999999999999998</v>
      </c>
      <c r="T13" s="202">
        <v>0</v>
      </c>
      <c r="U13" s="202">
        <v>14.3</v>
      </c>
      <c r="V13" s="202">
        <v>0.13</v>
      </c>
      <c r="W13" s="202">
        <v>0.5</v>
      </c>
      <c r="X13" s="202">
        <v>2.09</v>
      </c>
      <c r="Y13" s="202">
        <v>0</v>
      </c>
      <c r="Z13" s="202">
        <v>2.75</v>
      </c>
      <c r="AA13" s="202">
        <v>0.98</v>
      </c>
      <c r="AB13" s="202">
        <v>0</v>
      </c>
      <c r="AC13" s="202">
        <v>0</v>
      </c>
      <c r="AD13" s="202">
        <v>16.02</v>
      </c>
      <c r="AE13" s="202">
        <v>0</v>
      </c>
      <c r="AF13" s="202">
        <v>0</v>
      </c>
      <c r="AG13" s="202">
        <v>22.67</v>
      </c>
      <c r="AH13" s="202">
        <v>0</v>
      </c>
      <c r="AI13" s="202">
        <v>3.86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215.34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12.56</v>
      </c>
      <c r="E14" s="202">
        <v>0</v>
      </c>
      <c r="F14" s="202">
        <v>0</v>
      </c>
      <c r="G14" s="202">
        <v>20.32</v>
      </c>
      <c r="H14" s="202">
        <v>0</v>
      </c>
      <c r="I14" s="202">
        <v>0</v>
      </c>
      <c r="J14" s="202">
        <v>19.84</v>
      </c>
      <c r="K14" s="202">
        <v>0.33</v>
      </c>
      <c r="L14" s="202">
        <v>20.53</v>
      </c>
      <c r="M14" s="202">
        <v>1.01</v>
      </c>
      <c r="N14" s="202">
        <v>1.29</v>
      </c>
      <c r="O14" s="202">
        <v>0</v>
      </c>
      <c r="P14" s="202">
        <v>1.48</v>
      </c>
      <c r="Q14" s="202">
        <v>0.24</v>
      </c>
      <c r="R14" s="202">
        <v>0.46</v>
      </c>
      <c r="S14" s="202">
        <v>0.28999999999999998</v>
      </c>
      <c r="T14" s="202">
        <v>0</v>
      </c>
      <c r="U14" s="202">
        <v>14.3</v>
      </c>
      <c r="V14" s="202">
        <v>0.13</v>
      </c>
      <c r="W14" s="202">
        <v>0.5</v>
      </c>
      <c r="X14" s="202">
        <v>2.09</v>
      </c>
      <c r="Y14" s="202">
        <v>0</v>
      </c>
      <c r="Z14" s="202">
        <v>2.75</v>
      </c>
      <c r="AA14" s="202">
        <v>0.98</v>
      </c>
      <c r="AB14" s="202">
        <v>0</v>
      </c>
      <c r="AC14" s="202">
        <v>0</v>
      </c>
      <c r="AD14" s="202">
        <v>16.02</v>
      </c>
      <c r="AE14" s="202">
        <v>0</v>
      </c>
      <c r="AF14" s="202">
        <v>0</v>
      </c>
      <c r="AG14" s="202">
        <v>22.67</v>
      </c>
      <c r="AH14" s="202">
        <v>0</v>
      </c>
      <c r="AI14" s="202">
        <v>3.86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215.34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12.56</v>
      </c>
      <c r="E15" s="202">
        <v>0</v>
      </c>
      <c r="F15" s="202">
        <v>0</v>
      </c>
      <c r="G15" s="202">
        <v>20.32</v>
      </c>
      <c r="H15" s="202">
        <v>0</v>
      </c>
      <c r="I15" s="202">
        <v>0</v>
      </c>
      <c r="J15" s="202">
        <v>19.84</v>
      </c>
      <c r="K15" s="202">
        <v>0.33</v>
      </c>
      <c r="L15" s="202">
        <v>20.53</v>
      </c>
      <c r="M15" s="202">
        <v>1.01</v>
      </c>
      <c r="N15" s="202">
        <v>1.29</v>
      </c>
      <c r="O15" s="202">
        <v>0</v>
      </c>
      <c r="P15" s="202">
        <v>1.59</v>
      </c>
      <c r="Q15" s="202">
        <v>0.24</v>
      </c>
      <c r="R15" s="202">
        <v>0.46</v>
      </c>
      <c r="S15" s="202">
        <v>0.28999999999999998</v>
      </c>
      <c r="T15" s="202">
        <v>0</v>
      </c>
      <c r="U15" s="202">
        <v>14.3</v>
      </c>
      <c r="V15" s="202">
        <v>0.13</v>
      </c>
      <c r="W15" s="202">
        <v>0.5</v>
      </c>
      <c r="X15" s="202">
        <v>2.09</v>
      </c>
      <c r="Y15" s="202">
        <v>0</v>
      </c>
      <c r="Z15" s="202">
        <v>2.75</v>
      </c>
      <c r="AA15" s="202">
        <v>0.98</v>
      </c>
      <c r="AB15" s="202">
        <v>0</v>
      </c>
      <c r="AC15" s="202">
        <v>0</v>
      </c>
      <c r="AD15" s="202">
        <v>16.02</v>
      </c>
      <c r="AE15" s="202">
        <v>0</v>
      </c>
      <c r="AF15" s="202">
        <v>0</v>
      </c>
      <c r="AG15" s="202">
        <v>22.67</v>
      </c>
      <c r="AH15" s="202">
        <v>0</v>
      </c>
      <c r="AI15" s="202">
        <v>3.86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215.34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12.56</v>
      </c>
      <c r="E16" s="202">
        <v>0</v>
      </c>
      <c r="F16" s="202">
        <v>0</v>
      </c>
      <c r="G16" s="202">
        <v>20.32</v>
      </c>
      <c r="H16" s="202">
        <v>0</v>
      </c>
      <c r="I16" s="202">
        <v>0</v>
      </c>
      <c r="J16" s="202">
        <v>19.84</v>
      </c>
      <c r="K16" s="202">
        <v>4.55</v>
      </c>
      <c r="L16" s="202">
        <v>50.98</v>
      </c>
      <c r="M16" s="202">
        <v>1.01</v>
      </c>
      <c r="N16" s="202">
        <v>1.29</v>
      </c>
      <c r="O16" s="202">
        <v>0</v>
      </c>
      <c r="P16" s="202">
        <v>1.51</v>
      </c>
      <c r="Q16" s="202">
        <v>0.24</v>
      </c>
      <c r="R16" s="202">
        <v>0.46</v>
      </c>
      <c r="S16" s="202">
        <v>0.28999999999999998</v>
      </c>
      <c r="T16" s="202">
        <v>0</v>
      </c>
      <c r="U16" s="202">
        <v>14.3</v>
      </c>
      <c r="V16" s="202">
        <v>0.13</v>
      </c>
      <c r="W16" s="202">
        <v>0.5</v>
      </c>
      <c r="X16" s="202">
        <v>2.09</v>
      </c>
      <c r="Y16" s="202">
        <v>0</v>
      </c>
      <c r="Z16" s="202">
        <v>2.75</v>
      </c>
      <c r="AA16" s="202">
        <v>0.98</v>
      </c>
      <c r="AB16" s="202">
        <v>0</v>
      </c>
      <c r="AC16" s="202">
        <v>0</v>
      </c>
      <c r="AD16" s="202">
        <v>16.02</v>
      </c>
      <c r="AE16" s="202">
        <v>0</v>
      </c>
      <c r="AF16" s="202">
        <v>0</v>
      </c>
      <c r="AG16" s="202">
        <v>22.67</v>
      </c>
      <c r="AH16" s="202">
        <v>0</v>
      </c>
      <c r="AI16" s="202">
        <v>3.86</v>
      </c>
      <c r="AJ16" s="202">
        <v>0</v>
      </c>
      <c r="AK16" s="202">
        <v>15.79</v>
      </c>
      <c r="AL16" s="202">
        <v>0</v>
      </c>
      <c r="AM16" s="202">
        <v>0</v>
      </c>
      <c r="AN16" s="202">
        <v>0</v>
      </c>
      <c r="AO16" s="202">
        <v>215.34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12.56</v>
      </c>
      <c r="E17" s="202">
        <v>0</v>
      </c>
      <c r="F17" s="202">
        <v>0</v>
      </c>
      <c r="G17" s="202">
        <v>20.32</v>
      </c>
      <c r="H17" s="202">
        <v>0</v>
      </c>
      <c r="I17" s="202">
        <v>0</v>
      </c>
      <c r="J17" s="202">
        <v>19.84</v>
      </c>
      <c r="K17" s="202">
        <v>4.55</v>
      </c>
      <c r="L17" s="202">
        <v>118.51</v>
      </c>
      <c r="M17" s="202">
        <v>1.01</v>
      </c>
      <c r="N17" s="202">
        <v>1.29</v>
      </c>
      <c r="O17" s="202">
        <v>0</v>
      </c>
      <c r="P17" s="202">
        <v>1.51</v>
      </c>
      <c r="Q17" s="202">
        <v>2.84</v>
      </c>
      <c r="R17" s="202">
        <v>6.06</v>
      </c>
      <c r="S17" s="202">
        <v>3.76</v>
      </c>
      <c r="T17" s="202">
        <v>0</v>
      </c>
      <c r="U17" s="202">
        <v>13.5</v>
      </c>
      <c r="V17" s="202">
        <v>0.13</v>
      </c>
      <c r="W17" s="202">
        <v>6.52</v>
      </c>
      <c r="X17" s="202">
        <v>20.420000000000002</v>
      </c>
      <c r="Y17" s="202">
        <v>0</v>
      </c>
      <c r="Z17" s="202">
        <v>1.38</v>
      </c>
      <c r="AA17" s="202">
        <v>19.95</v>
      </c>
      <c r="AB17" s="202">
        <v>0</v>
      </c>
      <c r="AC17" s="202">
        <v>0</v>
      </c>
      <c r="AD17" s="202">
        <v>16.02</v>
      </c>
      <c r="AE17" s="202">
        <v>0</v>
      </c>
      <c r="AF17" s="202">
        <v>0</v>
      </c>
      <c r="AG17" s="202">
        <v>22.67</v>
      </c>
      <c r="AH17" s="202">
        <v>0</v>
      </c>
      <c r="AI17" s="202">
        <v>3.86</v>
      </c>
      <c r="AJ17" s="202">
        <v>0</v>
      </c>
      <c r="AK17" s="202">
        <v>15.79</v>
      </c>
      <c r="AL17" s="202">
        <v>0</v>
      </c>
      <c r="AM17" s="202">
        <v>0</v>
      </c>
      <c r="AN17" s="202">
        <v>0</v>
      </c>
      <c r="AO17" s="202">
        <v>215.34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12.56</v>
      </c>
      <c r="E18" s="202">
        <v>0</v>
      </c>
      <c r="F18" s="202">
        <v>0</v>
      </c>
      <c r="G18" s="202">
        <v>20.32</v>
      </c>
      <c r="H18" s="202">
        <v>0</v>
      </c>
      <c r="I18" s="202">
        <v>0</v>
      </c>
      <c r="J18" s="202">
        <v>19.84</v>
      </c>
      <c r="K18" s="202">
        <v>4.55</v>
      </c>
      <c r="L18" s="202">
        <v>186.03</v>
      </c>
      <c r="M18" s="202">
        <v>1.01</v>
      </c>
      <c r="N18" s="202">
        <v>1.29</v>
      </c>
      <c r="O18" s="202">
        <v>0</v>
      </c>
      <c r="P18" s="202">
        <v>1.51</v>
      </c>
      <c r="Q18" s="202">
        <v>2.84</v>
      </c>
      <c r="R18" s="202">
        <v>6.06</v>
      </c>
      <c r="S18" s="202">
        <v>3.76</v>
      </c>
      <c r="T18" s="202">
        <v>0</v>
      </c>
      <c r="U18" s="202">
        <v>13.5</v>
      </c>
      <c r="V18" s="202">
        <v>0.13</v>
      </c>
      <c r="W18" s="202">
        <v>0.62</v>
      </c>
      <c r="X18" s="202">
        <v>2.09</v>
      </c>
      <c r="Y18" s="202">
        <v>0</v>
      </c>
      <c r="Z18" s="202">
        <v>1.38</v>
      </c>
      <c r="AA18" s="202">
        <v>19.95</v>
      </c>
      <c r="AB18" s="202">
        <v>0</v>
      </c>
      <c r="AC18" s="202">
        <v>0</v>
      </c>
      <c r="AD18" s="202">
        <v>16.02</v>
      </c>
      <c r="AE18" s="202">
        <v>0</v>
      </c>
      <c r="AF18" s="202">
        <v>0</v>
      </c>
      <c r="AG18" s="202">
        <v>22.67</v>
      </c>
      <c r="AH18" s="202">
        <v>0</v>
      </c>
      <c r="AI18" s="202">
        <v>3.86</v>
      </c>
      <c r="AJ18" s="202">
        <v>0</v>
      </c>
      <c r="AK18" s="202">
        <v>15.79</v>
      </c>
      <c r="AL18" s="202">
        <v>0</v>
      </c>
      <c r="AM18" s="202">
        <v>0</v>
      </c>
      <c r="AN18" s="202">
        <v>0</v>
      </c>
      <c r="AO18" s="202">
        <v>215.34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12.56</v>
      </c>
      <c r="E19" s="202">
        <v>0</v>
      </c>
      <c r="F19" s="202">
        <v>0</v>
      </c>
      <c r="G19" s="202">
        <v>20.32</v>
      </c>
      <c r="H19" s="202">
        <v>0</v>
      </c>
      <c r="I19" s="202">
        <v>0</v>
      </c>
      <c r="J19" s="202">
        <v>19.84</v>
      </c>
      <c r="K19" s="202">
        <v>4.62</v>
      </c>
      <c r="L19" s="202">
        <v>253.56</v>
      </c>
      <c r="M19" s="202">
        <v>1.01</v>
      </c>
      <c r="N19" s="202">
        <v>1.29</v>
      </c>
      <c r="O19" s="202">
        <v>0</v>
      </c>
      <c r="P19" s="202">
        <v>1.51</v>
      </c>
      <c r="Q19" s="202">
        <v>0.24</v>
      </c>
      <c r="R19" s="202">
        <v>0.46</v>
      </c>
      <c r="S19" s="202">
        <v>0.28999999999999998</v>
      </c>
      <c r="T19" s="202">
        <v>0</v>
      </c>
      <c r="U19" s="202">
        <v>11.92</v>
      </c>
      <c r="V19" s="202">
        <v>0.13</v>
      </c>
      <c r="W19" s="202">
        <v>0.5</v>
      </c>
      <c r="X19" s="202">
        <v>2.09</v>
      </c>
      <c r="Y19" s="202">
        <v>0</v>
      </c>
      <c r="Z19" s="202">
        <v>1.38</v>
      </c>
      <c r="AA19" s="202">
        <v>0.98</v>
      </c>
      <c r="AB19" s="202">
        <v>0</v>
      </c>
      <c r="AC19" s="202">
        <v>0</v>
      </c>
      <c r="AD19" s="202">
        <v>16.02</v>
      </c>
      <c r="AE19" s="202">
        <v>0</v>
      </c>
      <c r="AF19" s="202">
        <v>0</v>
      </c>
      <c r="AG19" s="202">
        <v>22.28</v>
      </c>
      <c r="AH19" s="202">
        <v>0</v>
      </c>
      <c r="AI19" s="202">
        <v>3.86</v>
      </c>
      <c r="AJ19" s="202">
        <v>0</v>
      </c>
      <c r="AK19" s="202">
        <v>12.98</v>
      </c>
      <c r="AL19" s="202">
        <v>0</v>
      </c>
      <c r="AM19" s="202">
        <v>0</v>
      </c>
      <c r="AN19" s="202">
        <v>0</v>
      </c>
      <c r="AO19" s="202">
        <v>215.34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12.56</v>
      </c>
      <c r="E20" s="202">
        <v>0</v>
      </c>
      <c r="F20" s="202">
        <v>0</v>
      </c>
      <c r="G20" s="202">
        <v>20.32</v>
      </c>
      <c r="H20" s="202">
        <v>0</v>
      </c>
      <c r="I20" s="202">
        <v>0</v>
      </c>
      <c r="J20" s="202">
        <v>19.84</v>
      </c>
      <c r="K20" s="202">
        <v>4.55</v>
      </c>
      <c r="L20" s="202">
        <v>274.79000000000002</v>
      </c>
      <c r="M20" s="202">
        <v>1.01</v>
      </c>
      <c r="N20" s="202">
        <v>1.29</v>
      </c>
      <c r="O20" s="202">
        <v>0</v>
      </c>
      <c r="P20" s="202">
        <v>1.51</v>
      </c>
      <c r="Q20" s="202">
        <v>0.24</v>
      </c>
      <c r="R20" s="202">
        <v>0.46</v>
      </c>
      <c r="S20" s="202">
        <v>0.28999999999999998</v>
      </c>
      <c r="T20" s="202">
        <v>0</v>
      </c>
      <c r="U20" s="202">
        <v>11.92</v>
      </c>
      <c r="V20" s="202">
        <v>0.13</v>
      </c>
      <c r="W20" s="202">
        <v>0.5</v>
      </c>
      <c r="X20" s="202">
        <v>2.09</v>
      </c>
      <c r="Y20" s="202">
        <v>0</v>
      </c>
      <c r="Z20" s="202">
        <v>1.38</v>
      </c>
      <c r="AA20" s="202">
        <v>0.98</v>
      </c>
      <c r="AB20" s="202">
        <v>0</v>
      </c>
      <c r="AC20" s="202">
        <v>0</v>
      </c>
      <c r="AD20" s="202">
        <v>16.02</v>
      </c>
      <c r="AE20" s="202">
        <v>0</v>
      </c>
      <c r="AF20" s="202">
        <v>0</v>
      </c>
      <c r="AG20" s="202">
        <v>22.28</v>
      </c>
      <c r="AH20" s="202">
        <v>0</v>
      </c>
      <c r="AI20" s="202">
        <v>3.86</v>
      </c>
      <c r="AJ20" s="202">
        <v>0</v>
      </c>
      <c r="AK20" s="202">
        <v>12.98</v>
      </c>
      <c r="AL20" s="202">
        <v>0</v>
      </c>
      <c r="AM20" s="202">
        <v>0</v>
      </c>
      <c r="AN20" s="202">
        <v>0</v>
      </c>
      <c r="AO20" s="202">
        <v>215.34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12.56</v>
      </c>
      <c r="E21" s="202">
        <v>0</v>
      </c>
      <c r="F21" s="202">
        <v>0</v>
      </c>
      <c r="G21" s="202">
        <v>20.32</v>
      </c>
      <c r="H21" s="202">
        <v>0</v>
      </c>
      <c r="I21" s="202">
        <v>0</v>
      </c>
      <c r="J21" s="202">
        <v>19.84</v>
      </c>
      <c r="K21" s="202">
        <v>4.55</v>
      </c>
      <c r="L21" s="202">
        <v>274.79000000000002</v>
      </c>
      <c r="M21" s="202">
        <v>1.01</v>
      </c>
      <c r="N21" s="202">
        <v>1.29</v>
      </c>
      <c r="O21" s="202">
        <v>0</v>
      </c>
      <c r="P21" s="202">
        <v>1.51</v>
      </c>
      <c r="Q21" s="202">
        <v>0.24</v>
      </c>
      <c r="R21" s="202">
        <v>0.46</v>
      </c>
      <c r="S21" s="202">
        <v>0.28999999999999998</v>
      </c>
      <c r="T21" s="202">
        <v>0</v>
      </c>
      <c r="U21" s="202">
        <v>11.92</v>
      </c>
      <c r="V21" s="202">
        <v>0.13</v>
      </c>
      <c r="W21" s="202">
        <v>0.5</v>
      </c>
      <c r="X21" s="202">
        <v>2.09</v>
      </c>
      <c r="Y21" s="202">
        <v>0</v>
      </c>
      <c r="Z21" s="202">
        <v>1.38</v>
      </c>
      <c r="AA21" s="202">
        <v>0.98</v>
      </c>
      <c r="AB21" s="202">
        <v>0</v>
      </c>
      <c r="AC21" s="202">
        <v>0</v>
      </c>
      <c r="AD21" s="202">
        <v>16.02</v>
      </c>
      <c r="AE21" s="202">
        <v>0</v>
      </c>
      <c r="AF21" s="202">
        <v>0</v>
      </c>
      <c r="AG21" s="202">
        <v>22.28</v>
      </c>
      <c r="AH21" s="202">
        <v>0</v>
      </c>
      <c r="AI21" s="202">
        <v>3.86</v>
      </c>
      <c r="AJ21" s="202">
        <v>0</v>
      </c>
      <c r="AK21" s="202">
        <v>12.98</v>
      </c>
      <c r="AL21" s="202">
        <v>0</v>
      </c>
      <c r="AM21" s="202">
        <v>0</v>
      </c>
      <c r="AN21" s="202">
        <v>0</v>
      </c>
      <c r="AO21" s="202">
        <v>215.34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12.56</v>
      </c>
      <c r="E22" s="202">
        <v>0</v>
      </c>
      <c r="F22" s="202">
        <v>0</v>
      </c>
      <c r="G22" s="202">
        <v>20.32</v>
      </c>
      <c r="H22" s="202">
        <v>0</v>
      </c>
      <c r="I22" s="202">
        <v>0</v>
      </c>
      <c r="J22" s="202">
        <v>19.84</v>
      </c>
      <c r="K22" s="202">
        <v>4.55</v>
      </c>
      <c r="L22" s="202">
        <v>274.79000000000002</v>
      </c>
      <c r="M22" s="202">
        <v>1.01</v>
      </c>
      <c r="N22" s="202">
        <v>1.29</v>
      </c>
      <c r="O22" s="202">
        <v>0</v>
      </c>
      <c r="P22" s="202">
        <v>1.51</v>
      </c>
      <c r="Q22" s="202">
        <v>0.24</v>
      </c>
      <c r="R22" s="202">
        <v>0.46</v>
      </c>
      <c r="S22" s="202">
        <v>0.28999999999999998</v>
      </c>
      <c r="T22" s="202">
        <v>0</v>
      </c>
      <c r="U22" s="202">
        <v>11.92</v>
      </c>
      <c r="V22" s="202">
        <v>0.13</v>
      </c>
      <c r="W22" s="202">
        <v>0.5</v>
      </c>
      <c r="X22" s="202">
        <v>2.09</v>
      </c>
      <c r="Y22" s="202">
        <v>0</v>
      </c>
      <c r="Z22" s="202">
        <v>1.38</v>
      </c>
      <c r="AA22" s="202">
        <v>0.98</v>
      </c>
      <c r="AB22" s="202">
        <v>0</v>
      </c>
      <c r="AC22" s="202">
        <v>0</v>
      </c>
      <c r="AD22" s="202">
        <v>16.02</v>
      </c>
      <c r="AE22" s="202">
        <v>0</v>
      </c>
      <c r="AF22" s="202">
        <v>0</v>
      </c>
      <c r="AG22" s="202">
        <v>22.28</v>
      </c>
      <c r="AH22" s="202">
        <v>0</v>
      </c>
      <c r="AI22" s="202">
        <v>3.86</v>
      </c>
      <c r="AJ22" s="202">
        <v>0</v>
      </c>
      <c r="AK22" s="202">
        <v>12.98</v>
      </c>
      <c r="AL22" s="202">
        <v>0</v>
      </c>
      <c r="AM22" s="202">
        <v>0</v>
      </c>
      <c r="AN22" s="202">
        <v>0</v>
      </c>
      <c r="AO22" s="202">
        <v>215.34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12.56</v>
      </c>
      <c r="E23" s="202">
        <v>0</v>
      </c>
      <c r="F23" s="202">
        <v>0</v>
      </c>
      <c r="G23" s="202">
        <v>20.32</v>
      </c>
      <c r="H23" s="202">
        <v>0</v>
      </c>
      <c r="I23" s="202">
        <v>0</v>
      </c>
      <c r="J23" s="202">
        <v>19.84</v>
      </c>
      <c r="K23" s="202">
        <v>4.55</v>
      </c>
      <c r="L23" s="202">
        <v>274.79000000000002</v>
      </c>
      <c r="M23" s="202">
        <v>1.01</v>
      </c>
      <c r="N23" s="202">
        <v>1.29</v>
      </c>
      <c r="O23" s="202">
        <v>0</v>
      </c>
      <c r="P23" s="202">
        <v>1.51</v>
      </c>
      <c r="Q23" s="202">
        <v>0.24</v>
      </c>
      <c r="R23" s="202">
        <v>0.46</v>
      </c>
      <c r="S23" s="202">
        <v>0.28999999999999998</v>
      </c>
      <c r="T23" s="202">
        <v>0</v>
      </c>
      <c r="U23" s="202">
        <v>11.92</v>
      </c>
      <c r="V23" s="202">
        <v>0.13</v>
      </c>
      <c r="W23" s="202">
        <v>0.5</v>
      </c>
      <c r="X23" s="202">
        <v>2.09</v>
      </c>
      <c r="Y23" s="202">
        <v>0</v>
      </c>
      <c r="Z23" s="202">
        <v>1.38</v>
      </c>
      <c r="AA23" s="202">
        <v>0.98</v>
      </c>
      <c r="AB23" s="202">
        <v>0</v>
      </c>
      <c r="AC23" s="202">
        <v>0</v>
      </c>
      <c r="AD23" s="202">
        <v>16.02</v>
      </c>
      <c r="AE23" s="202">
        <v>0</v>
      </c>
      <c r="AF23" s="202">
        <v>0</v>
      </c>
      <c r="AG23" s="202">
        <v>22.28</v>
      </c>
      <c r="AH23" s="202">
        <v>0</v>
      </c>
      <c r="AI23" s="202">
        <v>3.86</v>
      </c>
      <c r="AJ23" s="202">
        <v>0</v>
      </c>
      <c r="AK23" s="202">
        <v>15.79</v>
      </c>
      <c r="AL23" s="202">
        <v>0</v>
      </c>
      <c r="AM23" s="202">
        <v>0</v>
      </c>
      <c r="AN23" s="202">
        <v>0</v>
      </c>
      <c r="AO23" s="202">
        <v>215.34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12.56</v>
      </c>
      <c r="E24" s="202">
        <v>0</v>
      </c>
      <c r="F24" s="202">
        <v>0</v>
      </c>
      <c r="G24" s="202">
        <v>20.32</v>
      </c>
      <c r="H24" s="202">
        <v>0</v>
      </c>
      <c r="I24" s="202">
        <v>0</v>
      </c>
      <c r="J24" s="202">
        <v>19.84</v>
      </c>
      <c r="K24" s="202">
        <v>4.55</v>
      </c>
      <c r="L24" s="202">
        <v>274.79000000000002</v>
      </c>
      <c r="M24" s="202">
        <v>1.01</v>
      </c>
      <c r="N24" s="202">
        <v>1.29</v>
      </c>
      <c r="O24" s="202">
        <v>0</v>
      </c>
      <c r="P24" s="202">
        <v>1.51</v>
      </c>
      <c r="Q24" s="202">
        <v>0.24</v>
      </c>
      <c r="R24" s="202">
        <v>0.46</v>
      </c>
      <c r="S24" s="202">
        <v>0.28999999999999998</v>
      </c>
      <c r="T24" s="202">
        <v>0</v>
      </c>
      <c r="U24" s="202">
        <v>11.92</v>
      </c>
      <c r="V24" s="202">
        <v>0.13</v>
      </c>
      <c r="W24" s="202">
        <v>0.5</v>
      </c>
      <c r="X24" s="202">
        <v>2.09</v>
      </c>
      <c r="Y24" s="202">
        <v>0</v>
      </c>
      <c r="Z24" s="202">
        <v>1.38</v>
      </c>
      <c r="AA24" s="202">
        <v>0.98</v>
      </c>
      <c r="AB24" s="202">
        <v>0</v>
      </c>
      <c r="AC24" s="202">
        <v>0</v>
      </c>
      <c r="AD24" s="202">
        <v>16.02</v>
      </c>
      <c r="AE24" s="202">
        <v>0</v>
      </c>
      <c r="AF24" s="202">
        <v>0</v>
      </c>
      <c r="AG24" s="202">
        <v>22.28</v>
      </c>
      <c r="AH24" s="202">
        <v>0</v>
      </c>
      <c r="AI24" s="202">
        <v>3.86</v>
      </c>
      <c r="AJ24" s="202">
        <v>0</v>
      </c>
      <c r="AK24" s="202">
        <v>15.79</v>
      </c>
      <c r="AL24" s="202">
        <v>0</v>
      </c>
      <c r="AM24" s="202">
        <v>0</v>
      </c>
      <c r="AN24" s="202">
        <v>0</v>
      </c>
      <c r="AO24" s="202">
        <v>215.34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12.56</v>
      </c>
      <c r="E25" s="202">
        <v>0</v>
      </c>
      <c r="F25" s="202">
        <v>0</v>
      </c>
      <c r="G25" s="202">
        <v>20.32</v>
      </c>
      <c r="H25" s="202">
        <v>0</v>
      </c>
      <c r="I25" s="202">
        <v>0</v>
      </c>
      <c r="J25" s="202">
        <v>19.84</v>
      </c>
      <c r="K25" s="202">
        <v>4.55</v>
      </c>
      <c r="L25" s="202">
        <v>274.79000000000002</v>
      </c>
      <c r="M25" s="202">
        <v>1.01</v>
      </c>
      <c r="N25" s="202">
        <v>1.29</v>
      </c>
      <c r="O25" s="202">
        <v>0</v>
      </c>
      <c r="P25" s="202">
        <v>1.51</v>
      </c>
      <c r="Q25" s="202">
        <v>0.24</v>
      </c>
      <c r="R25" s="202">
        <v>0.46</v>
      </c>
      <c r="S25" s="202">
        <v>0.28999999999999998</v>
      </c>
      <c r="T25" s="202">
        <v>0</v>
      </c>
      <c r="U25" s="202">
        <v>11.92</v>
      </c>
      <c r="V25" s="202">
        <v>0.13</v>
      </c>
      <c r="W25" s="202">
        <v>0.5</v>
      </c>
      <c r="X25" s="202">
        <v>2.09</v>
      </c>
      <c r="Y25" s="202">
        <v>0</v>
      </c>
      <c r="Z25" s="202">
        <v>1.38</v>
      </c>
      <c r="AA25" s="202">
        <v>0.98</v>
      </c>
      <c r="AB25" s="202">
        <v>0</v>
      </c>
      <c r="AC25" s="202">
        <v>0</v>
      </c>
      <c r="AD25" s="202">
        <v>16.02</v>
      </c>
      <c r="AE25" s="202">
        <v>0</v>
      </c>
      <c r="AF25" s="202">
        <v>0</v>
      </c>
      <c r="AG25" s="202">
        <v>22.28</v>
      </c>
      <c r="AH25" s="202">
        <v>0</v>
      </c>
      <c r="AI25" s="202">
        <v>3.86</v>
      </c>
      <c r="AJ25" s="202">
        <v>0</v>
      </c>
      <c r="AK25" s="202">
        <v>15.79</v>
      </c>
      <c r="AL25" s="202">
        <v>0</v>
      </c>
      <c r="AM25" s="202">
        <v>0</v>
      </c>
      <c r="AN25" s="202">
        <v>0</v>
      </c>
      <c r="AO25" s="202">
        <v>215.34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12.56</v>
      </c>
      <c r="E26" s="202">
        <v>0</v>
      </c>
      <c r="F26" s="202">
        <v>0</v>
      </c>
      <c r="G26" s="202">
        <v>20.32</v>
      </c>
      <c r="H26" s="202">
        <v>0</v>
      </c>
      <c r="I26" s="202">
        <v>0</v>
      </c>
      <c r="J26" s="202">
        <v>19.84</v>
      </c>
      <c r="K26" s="202">
        <v>4.55</v>
      </c>
      <c r="L26" s="202">
        <v>274.79000000000002</v>
      </c>
      <c r="M26" s="202">
        <v>1.01</v>
      </c>
      <c r="N26" s="202">
        <v>1.29</v>
      </c>
      <c r="O26" s="202">
        <v>0</v>
      </c>
      <c r="P26" s="202">
        <v>1.51</v>
      </c>
      <c r="Q26" s="202">
        <v>0.24</v>
      </c>
      <c r="R26" s="202">
        <v>0.46</v>
      </c>
      <c r="S26" s="202">
        <v>0.28999999999999998</v>
      </c>
      <c r="T26" s="202">
        <v>0</v>
      </c>
      <c r="U26" s="202">
        <v>11.92</v>
      </c>
      <c r="V26" s="202">
        <v>0.13</v>
      </c>
      <c r="W26" s="202">
        <v>0.5</v>
      </c>
      <c r="X26" s="202">
        <v>2.09</v>
      </c>
      <c r="Y26" s="202">
        <v>0</v>
      </c>
      <c r="Z26" s="202">
        <v>1.38</v>
      </c>
      <c r="AA26" s="202">
        <v>0.98</v>
      </c>
      <c r="AB26" s="202">
        <v>0</v>
      </c>
      <c r="AC26" s="202">
        <v>0</v>
      </c>
      <c r="AD26" s="202">
        <v>16.02</v>
      </c>
      <c r="AE26" s="202">
        <v>0</v>
      </c>
      <c r="AF26" s="202">
        <v>0</v>
      </c>
      <c r="AG26" s="202">
        <v>22.28</v>
      </c>
      <c r="AH26" s="202">
        <v>0</v>
      </c>
      <c r="AI26" s="202">
        <v>3.86</v>
      </c>
      <c r="AJ26" s="202">
        <v>0</v>
      </c>
      <c r="AK26" s="202">
        <v>15.79</v>
      </c>
      <c r="AL26" s="202">
        <v>0</v>
      </c>
      <c r="AM26" s="202">
        <v>0</v>
      </c>
      <c r="AN26" s="202">
        <v>0</v>
      </c>
      <c r="AO26" s="202">
        <v>215.34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12.56</v>
      </c>
      <c r="E27" s="202">
        <v>0</v>
      </c>
      <c r="F27" s="202">
        <v>0</v>
      </c>
      <c r="G27" s="202">
        <v>20.32</v>
      </c>
      <c r="H27" s="202">
        <v>0</v>
      </c>
      <c r="I27" s="202">
        <v>0</v>
      </c>
      <c r="J27" s="202">
        <v>19.84</v>
      </c>
      <c r="K27" s="202">
        <v>4.55</v>
      </c>
      <c r="L27" s="202">
        <v>274.79000000000002</v>
      </c>
      <c r="M27" s="202">
        <v>1.01</v>
      </c>
      <c r="N27" s="202">
        <v>1.29</v>
      </c>
      <c r="O27" s="202">
        <v>0</v>
      </c>
      <c r="P27" s="202">
        <v>1.51</v>
      </c>
      <c r="Q27" s="202">
        <v>0.24</v>
      </c>
      <c r="R27" s="202">
        <v>0.46</v>
      </c>
      <c r="S27" s="202">
        <v>0.28999999999999998</v>
      </c>
      <c r="T27" s="202">
        <v>0</v>
      </c>
      <c r="U27" s="202">
        <v>11.92</v>
      </c>
      <c r="V27" s="202">
        <v>0.13</v>
      </c>
      <c r="W27" s="202">
        <v>0.5</v>
      </c>
      <c r="X27" s="202">
        <v>2.09</v>
      </c>
      <c r="Y27" s="202">
        <v>0</v>
      </c>
      <c r="Z27" s="202">
        <v>1.38</v>
      </c>
      <c r="AA27" s="202">
        <v>0.98</v>
      </c>
      <c r="AB27" s="202">
        <v>0</v>
      </c>
      <c r="AC27" s="202">
        <v>0</v>
      </c>
      <c r="AD27" s="202">
        <v>16.02</v>
      </c>
      <c r="AE27" s="202">
        <v>0</v>
      </c>
      <c r="AF27" s="202">
        <v>0</v>
      </c>
      <c r="AG27" s="202">
        <v>22.28</v>
      </c>
      <c r="AH27" s="202">
        <v>0</v>
      </c>
      <c r="AI27" s="202">
        <v>3.86</v>
      </c>
      <c r="AJ27" s="202">
        <v>0</v>
      </c>
      <c r="AK27" s="202">
        <v>15.79</v>
      </c>
      <c r="AL27" s="202">
        <v>0</v>
      </c>
      <c r="AM27" s="202">
        <v>0</v>
      </c>
      <c r="AN27" s="202">
        <v>0</v>
      </c>
      <c r="AO27" s="202">
        <v>215.34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12.56</v>
      </c>
      <c r="E28" s="202">
        <v>0</v>
      </c>
      <c r="F28" s="202">
        <v>0</v>
      </c>
      <c r="G28" s="202">
        <v>20.32</v>
      </c>
      <c r="H28" s="202">
        <v>0</v>
      </c>
      <c r="I28" s="202">
        <v>0</v>
      </c>
      <c r="J28" s="202">
        <v>19.84</v>
      </c>
      <c r="K28" s="202">
        <v>4.55</v>
      </c>
      <c r="L28" s="202">
        <v>274.79000000000002</v>
      </c>
      <c r="M28" s="202">
        <v>1.01</v>
      </c>
      <c r="N28" s="202">
        <v>1.29</v>
      </c>
      <c r="O28" s="202">
        <v>0</v>
      </c>
      <c r="P28" s="202">
        <v>1.51</v>
      </c>
      <c r="Q28" s="202">
        <v>0.24</v>
      </c>
      <c r="R28" s="202">
        <v>0.46</v>
      </c>
      <c r="S28" s="202">
        <v>0.28999999999999998</v>
      </c>
      <c r="T28" s="202">
        <v>0</v>
      </c>
      <c r="U28" s="202">
        <v>11.92</v>
      </c>
      <c r="V28" s="202">
        <v>0.13</v>
      </c>
      <c r="W28" s="202">
        <v>0.5</v>
      </c>
      <c r="X28" s="202">
        <v>2.09</v>
      </c>
      <c r="Y28" s="202">
        <v>0</v>
      </c>
      <c r="Z28" s="202">
        <v>1.38</v>
      </c>
      <c r="AA28" s="202">
        <v>0.98</v>
      </c>
      <c r="AB28" s="202">
        <v>0</v>
      </c>
      <c r="AC28" s="202">
        <v>0</v>
      </c>
      <c r="AD28" s="202">
        <v>16.02</v>
      </c>
      <c r="AE28" s="202">
        <v>0</v>
      </c>
      <c r="AF28" s="202">
        <v>0</v>
      </c>
      <c r="AG28" s="202">
        <v>22.28</v>
      </c>
      <c r="AH28" s="202">
        <v>0</v>
      </c>
      <c r="AI28" s="202">
        <v>3.86</v>
      </c>
      <c r="AJ28" s="202">
        <v>0</v>
      </c>
      <c r="AK28" s="202">
        <v>15.79</v>
      </c>
      <c r="AL28" s="202">
        <v>0</v>
      </c>
      <c r="AM28" s="202">
        <v>0</v>
      </c>
      <c r="AN28" s="202">
        <v>0</v>
      </c>
      <c r="AO28" s="202">
        <v>215.34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12.56</v>
      </c>
      <c r="E29" s="202">
        <v>0</v>
      </c>
      <c r="F29" s="202">
        <v>0</v>
      </c>
      <c r="G29" s="202">
        <v>20.32</v>
      </c>
      <c r="H29" s="202">
        <v>0</v>
      </c>
      <c r="I29" s="202">
        <v>0</v>
      </c>
      <c r="J29" s="202">
        <v>19.84</v>
      </c>
      <c r="K29" s="202">
        <v>4.55</v>
      </c>
      <c r="L29" s="202">
        <v>274.79000000000002</v>
      </c>
      <c r="M29" s="202">
        <v>1.01</v>
      </c>
      <c r="N29" s="202">
        <v>1.29</v>
      </c>
      <c r="O29" s="202">
        <v>0</v>
      </c>
      <c r="P29" s="202">
        <v>1.51</v>
      </c>
      <c r="Q29" s="202">
        <v>0.24</v>
      </c>
      <c r="R29" s="202">
        <v>0.46</v>
      </c>
      <c r="S29" s="202">
        <v>0.28999999999999998</v>
      </c>
      <c r="T29" s="202">
        <v>0</v>
      </c>
      <c r="U29" s="202">
        <v>11.92</v>
      </c>
      <c r="V29" s="202">
        <v>0.13</v>
      </c>
      <c r="W29" s="202">
        <v>0.5</v>
      </c>
      <c r="X29" s="202">
        <v>2.09</v>
      </c>
      <c r="Y29" s="202">
        <v>0</v>
      </c>
      <c r="Z29" s="202">
        <v>1.38</v>
      </c>
      <c r="AA29" s="202">
        <v>0.98</v>
      </c>
      <c r="AB29" s="202">
        <v>0</v>
      </c>
      <c r="AC29" s="202">
        <v>0</v>
      </c>
      <c r="AD29" s="202">
        <v>16.02</v>
      </c>
      <c r="AE29" s="202">
        <v>0</v>
      </c>
      <c r="AF29" s="202">
        <v>0</v>
      </c>
      <c r="AG29" s="202">
        <v>22.28</v>
      </c>
      <c r="AH29" s="202">
        <v>0</v>
      </c>
      <c r="AI29" s="202">
        <v>3.86</v>
      </c>
      <c r="AJ29" s="202">
        <v>0</v>
      </c>
      <c r="AK29" s="202">
        <v>15.79</v>
      </c>
      <c r="AL29" s="202">
        <v>0</v>
      </c>
      <c r="AM29" s="202">
        <v>0</v>
      </c>
      <c r="AN29" s="202">
        <v>0</v>
      </c>
      <c r="AO29" s="202">
        <v>215.34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12.56</v>
      </c>
      <c r="E30" s="202">
        <v>0</v>
      </c>
      <c r="F30" s="202">
        <v>0</v>
      </c>
      <c r="G30" s="202">
        <v>20.32</v>
      </c>
      <c r="H30" s="202">
        <v>0</v>
      </c>
      <c r="I30" s="202">
        <v>0</v>
      </c>
      <c r="J30" s="202">
        <v>19.84</v>
      </c>
      <c r="K30" s="202">
        <v>4.55</v>
      </c>
      <c r="L30" s="202">
        <v>274.79000000000002</v>
      </c>
      <c r="M30" s="202">
        <v>1.01</v>
      </c>
      <c r="N30" s="202">
        <v>1.29</v>
      </c>
      <c r="O30" s="202">
        <v>0</v>
      </c>
      <c r="P30" s="202">
        <v>1.51</v>
      </c>
      <c r="Q30" s="202">
        <v>0.24</v>
      </c>
      <c r="R30" s="202">
        <v>0.46</v>
      </c>
      <c r="S30" s="202">
        <v>0.28999999999999998</v>
      </c>
      <c r="T30" s="202">
        <v>0</v>
      </c>
      <c r="U30" s="202">
        <v>11.92</v>
      </c>
      <c r="V30" s="202">
        <v>0.13</v>
      </c>
      <c r="W30" s="202">
        <v>0.5</v>
      </c>
      <c r="X30" s="202">
        <v>2.09</v>
      </c>
      <c r="Y30" s="202">
        <v>0</v>
      </c>
      <c r="Z30" s="202">
        <v>1.38</v>
      </c>
      <c r="AA30" s="202">
        <v>0.98</v>
      </c>
      <c r="AB30" s="202">
        <v>0</v>
      </c>
      <c r="AC30" s="202">
        <v>0</v>
      </c>
      <c r="AD30" s="202">
        <v>16.02</v>
      </c>
      <c r="AE30" s="202">
        <v>0</v>
      </c>
      <c r="AF30" s="202">
        <v>0</v>
      </c>
      <c r="AG30" s="202">
        <v>22.28</v>
      </c>
      <c r="AH30" s="202">
        <v>0</v>
      </c>
      <c r="AI30" s="202">
        <v>3.86</v>
      </c>
      <c r="AJ30" s="202">
        <v>0</v>
      </c>
      <c r="AK30" s="202">
        <v>15.79</v>
      </c>
      <c r="AL30" s="202">
        <v>0</v>
      </c>
      <c r="AM30" s="202">
        <v>0</v>
      </c>
      <c r="AN30" s="202">
        <v>0</v>
      </c>
      <c r="AO30" s="202">
        <v>215.34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12.56</v>
      </c>
      <c r="E31" s="202">
        <v>0</v>
      </c>
      <c r="F31" s="202">
        <v>0</v>
      </c>
      <c r="G31" s="202">
        <v>20.16</v>
      </c>
      <c r="H31" s="202">
        <v>0</v>
      </c>
      <c r="I31" s="202">
        <v>0</v>
      </c>
      <c r="J31" s="202">
        <v>19.84</v>
      </c>
      <c r="K31" s="202">
        <v>4.55</v>
      </c>
      <c r="L31" s="202">
        <v>274.79000000000002</v>
      </c>
      <c r="M31" s="202">
        <v>1.01</v>
      </c>
      <c r="N31" s="202">
        <v>1.29</v>
      </c>
      <c r="O31" s="202">
        <v>0</v>
      </c>
      <c r="P31" s="202">
        <v>1.51</v>
      </c>
      <c r="Q31" s="202">
        <v>0.24</v>
      </c>
      <c r="R31" s="202">
        <v>0.46</v>
      </c>
      <c r="S31" s="202">
        <v>0.28000000000000003</v>
      </c>
      <c r="T31" s="202">
        <v>0</v>
      </c>
      <c r="U31" s="202">
        <v>11.92</v>
      </c>
      <c r="V31" s="202">
        <v>0.13</v>
      </c>
      <c r="W31" s="202">
        <v>0.5</v>
      </c>
      <c r="X31" s="202">
        <v>2.09</v>
      </c>
      <c r="Y31" s="202">
        <v>0</v>
      </c>
      <c r="Z31" s="202">
        <v>1.01</v>
      </c>
      <c r="AA31" s="202">
        <v>0.98</v>
      </c>
      <c r="AB31" s="202">
        <v>0</v>
      </c>
      <c r="AC31" s="202">
        <v>0</v>
      </c>
      <c r="AD31" s="202">
        <v>16.02</v>
      </c>
      <c r="AE31" s="202">
        <v>0</v>
      </c>
      <c r="AF31" s="202">
        <v>0</v>
      </c>
      <c r="AG31" s="202">
        <v>22.28</v>
      </c>
      <c r="AH31" s="202">
        <v>0</v>
      </c>
      <c r="AI31" s="202">
        <v>3.86</v>
      </c>
      <c r="AJ31" s="202">
        <v>0</v>
      </c>
      <c r="AK31" s="202">
        <v>15.79</v>
      </c>
      <c r="AL31" s="202">
        <v>0</v>
      </c>
      <c r="AM31" s="202">
        <v>0</v>
      </c>
      <c r="AN31" s="202">
        <v>0</v>
      </c>
      <c r="AO31" s="202">
        <v>215.34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12.56</v>
      </c>
      <c r="E32" s="202">
        <v>0</v>
      </c>
      <c r="F32" s="202">
        <v>0</v>
      </c>
      <c r="G32" s="202">
        <v>20.16</v>
      </c>
      <c r="H32" s="202">
        <v>0</v>
      </c>
      <c r="I32" s="202">
        <v>0</v>
      </c>
      <c r="J32" s="202">
        <v>19.84</v>
      </c>
      <c r="K32" s="202">
        <v>4.55</v>
      </c>
      <c r="L32" s="202">
        <v>274.79000000000002</v>
      </c>
      <c r="M32" s="202">
        <v>1.01</v>
      </c>
      <c r="N32" s="202">
        <v>1.29</v>
      </c>
      <c r="O32" s="202">
        <v>0</v>
      </c>
      <c r="P32" s="202">
        <v>1.51</v>
      </c>
      <c r="Q32" s="202">
        <v>0.24</v>
      </c>
      <c r="R32" s="202">
        <v>0.46</v>
      </c>
      <c r="S32" s="202">
        <v>0.28000000000000003</v>
      </c>
      <c r="T32" s="202">
        <v>0</v>
      </c>
      <c r="U32" s="202">
        <v>11.92</v>
      </c>
      <c r="V32" s="202">
        <v>0.13</v>
      </c>
      <c r="W32" s="202">
        <v>0.5</v>
      </c>
      <c r="X32" s="202">
        <v>2.09</v>
      </c>
      <c r="Y32" s="202">
        <v>0</v>
      </c>
      <c r="Z32" s="202">
        <v>1.01</v>
      </c>
      <c r="AA32" s="202">
        <v>0.98</v>
      </c>
      <c r="AB32" s="202">
        <v>0</v>
      </c>
      <c r="AC32" s="202">
        <v>0</v>
      </c>
      <c r="AD32" s="202">
        <v>16.02</v>
      </c>
      <c r="AE32" s="202">
        <v>0</v>
      </c>
      <c r="AF32" s="202">
        <v>0</v>
      </c>
      <c r="AG32" s="202">
        <v>22.28</v>
      </c>
      <c r="AH32" s="202">
        <v>0</v>
      </c>
      <c r="AI32" s="202">
        <v>3.86</v>
      </c>
      <c r="AJ32" s="202">
        <v>0</v>
      </c>
      <c r="AK32" s="202">
        <v>15.79</v>
      </c>
      <c r="AL32" s="202">
        <v>0</v>
      </c>
      <c r="AM32" s="202">
        <v>0</v>
      </c>
      <c r="AN32" s="202">
        <v>0</v>
      </c>
      <c r="AO32" s="202">
        <v>215.34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12.56</v>
      </c>
      <c r="E33" s="202">
        <v>0</v>
      </c>
      <c r="F33" s="202">
        <v>0</v>
      </c>
      <c r="G33" s="202">
        <v>20.16</v>
      </c>
      <c r="H33" s="202">
        <v>0</v>
      </c>
      <c r="I33" s="202">
        <v>0</v>
      </c>
      <c r="J33" s="202">
        <v>19.84</v>
      </c>
      <c r="K33" s="202">
        <v>4.47</v>
      </c>
      <c r="L33" s="202">
        <v>274.79000000000002</v>
      </c>
      <c r="M33" s="202">
        <v>1.01</v>
      </c>
      <c r="N33" s="202">
        <v>1.29</v>
      </c>
      <c r="O33" s="202">
        <v>0</v>
      </c>
      <c r="P33" s="202">
        <v>1.51</v>
      </c>
      <c r="Q33" s="202">
        <v>0.24</v>
      </c>
      <c r="R33" s="202">
        <v>0.46</v>
      </c>
      <c r="S33" s="202">
        <v>0.28000000000000003</v>
      </c>
      <c r="T33" s="202">
        <v>0</v>
      </c>
      <c r="U33" s="202">
        <v>11.92</v>
      </c>
      <c r="V33" s="202">
        <v>0.13</v>
      </c>
      <c r="W33" s="202">
        <v>0.5</v>
      </c>
      <c r="X33" s="202">
        <v>2.09</v>
      </c>
      <c r="Y33" s="202">
        <v>0</v>
      </c>
      <c r="Z33" s="202">
        <v>1.01</v>
      </c>
      <c r="AA33" s="202">
        <v>0.98</v>
      </c>
      <c r="AB33" s="202">
        <v>0</v>
      </c>
      <c r="AC33" s="202">
        <v>0</v>
      </c>
      <c r="AD33" s="202">
        <v>16.02</v>
      </c>
      <c r="AE33" s="202">
        <v>0</v>
      </c>
      <c r="AF33" s="202">
        <v>0</v>
      </c>
      <c r="AG33" s="202">
        <v>22.28</v>
      </c>
      <c r="AH33" s="202">
        <v>0</v>
      </c>
      <c r="AI33" s="202">
        <v>3.86</v>
      </c>
      <c r="AJ33" s="202">
        <v>0</v>
      </c>
      <c r="AK33" s="202">
        <v>15.79</v>
      </c>
      <c r="AL33" s="202">
        <v>0</v>
      </c>
      <c r="AM33" s="202">
        <v>0</v>
      </c>
      <c r="AN33" s="202">
        <v>0</v>
      </c>
      <c r="AO33" s="202">
        <v>215.34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12.56</v>
      </c>
      <c r="E34" s="202">
        <v>0</v>
      </c>
      <c r="F34" s="202">
        <v>0</v>
      </c>
      <c r="G34" s="202">
        <v>20.16</v>
      </c>
      <c r="H34" s="202">
        <v>0</v>
      </c>
      <c r="I34" s="202">
        <v>0</v>
      </c>
      <c r="J34" s="202">
        <v>19.510000000000002</v>
      </c>
      <c r="K34" s="202">
        <v>4.55</v>
      </c>
      <c r="L34" s="202">
        <v>274.79000000000002</v>
      </c>
      <c r="M34" s="202">
        <v>1.01</v>
      </c>
      <c r="N34" s="202">
        <v>1.29</v>
      </c>
      <c r="O34" s="202">
        <v>0</v>
      </c>
      <c r="P34" s="202">
        <v>1.51</v>
      </c>
      <c r="Q34" s="202">
        <v>0.24</v>
      </c>
      <c r="R34" s="202">
        <v>0.46</v>
      </c>
      <c r="S34" s="202">
        <v>0.28000000000000003</v>
      </c>
      <c r="T34" s="202">
        <v>0</v>
      </c>
      <c r="U34" s="202">
        <v>11.92</v>
      </c>
      <c r="V34" s="202">
        <v>0.13</v>
      </c>
      <c r="W34" s="202">
        <v>0.5</v>
      </c>
      <c r="X34" s="202">
        <v>2.09</v>
      </c>
      <c r="Y34" s="202">
        <v>0</v>
      </c>
      <c r="Z34" s="202">
        <v>1.01</v>
      </c>
      <c r="AA34" s="202">
        <v>0.98</v>
      </c>
      <c r="AB34" s="202">
        <v>0</v>
      </c>
      <c r="AC34" s="202">
        <v>0</v>
      </c>
      <c r="AD34" s="202">
        <v>16.02</v>
      </c>
      <c r="AE34" s="202">
        <v>0</v>
      </c>
      <c r="AF34" s="202">
        <v>0</v>
      </c>
      <c r="AG34" s="202">
        <v>22.28</v>
      </c>
      <c r="AH34" s="202">
        <v>0</v>
      </c>
      <c r="AI34" s="202">
        <v>3.86</v>
      </c>
      <c r="AJ34" s="202">
        <v>0</v>
      </c>
      <c r="AK34" s="202">
        <v>15.79</v>
      </c>
      <c r="AL34" s="202">
        <v>0</v>
      </c>
      <c r="AM34" s="202">
        <v>0</v>
      </c>
      <c r="AN34" s="202">
        <v>0</v>
      </c>
      <c r="AO34" s="202">
        <v>215.34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12.4</v>
      </c>
      <c r="E35" s="202">
        <v>0</v>
      </c>
      <c r="F35" s="202">
        <v>0</v>
      </c>
      <c r="G35" s="202">
        <v>20.16</v>
      </c>
      <c r="H35" s="202">
        <v>0</v>
      </c>
      <c r="I35" s="202">
        <v>0</v>
      </c>
      <c r="J35" s="202">
        <v>19.510000000000002</v>
      </c>
      <c r="K35" s="202">
        <v>4.55</v>
      </c>
      <c r="L35" s="202">
        <v>274.79000000000002</v>
      </c>
      <c r="M35" s="202">
        <v>1.01</v>
      </c>
      <c r="N35" s="202">
        <v>1.29</v>
      </c>
      <c r="O35" s="202">
        <v>0</v>
      </c>
      <c r="P35" s="202">
        <v>1.51</v>
      </c>
      <c r="Q35" s="202">
        <v>0.24</v>
      </c>
      <c r="R35" s="202">
        <v>0.09</v>
      </c>
      <c r="S35" s="202">
        <v>0.04</v>
      </c>
      <c r="T35" s="202">
        <v>0</v>
      </c>
      <c r="U35" s="202">
        <v>11.92</v>
      </c>
      <c r="V35" s="202">
        <v>0.13</v>
      </c>
      <c r="W35" s="202">
        <v>0.5</v>
      </c>
      <c r="X35" s="202">
        <v>2.09</v>
      </c>
      <c r="Y35" s="202">
        <v>0</v>
      </c>
      <c r="Z35" s="202">
        <v>1.01</v>
      </c>
      <c r="AA35" s="202">
        <v>0.98</v>
      </c>
      <c r="AB35" s="202">
        <v>0</v>
      </c>
      <c r="AC35" s="202">
        <v>0</v>
      </c>
      <c r="AD35" s="202">
        <v>16.02</v>
      </c>
      <c r="AE35" s="202">
        <v>0</v>
      </c>
      <c r="AF35" s="202">
        <v>0</v>
      </c>
      <c r="AG35" s="202">
        <v>22.67</v>
      </c>
      <c r="AH35" s="202">
        <v>0</v>
      </c>
      <c r="AI35" s="202">
        <v>3.86</v>
      </c>
      <c r="AJ35" s="202">
        <v>0</v>
      </c>
      <c r="AK35" s="202">
        <v>12.98</v>
      </c>
      <c r="AL35" s="202">
        <v>0</v>
      </c>
      <c r="AM35" s="202">
        <v>0</v>
      </c>
      <c r="AN35" s="202">
        <v>0</v>
      </c>
      <c r="AO35" s="202">
        <v>215.34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12.4</v>
      </c>
      <c r="E36" s="202">
        <v>0</v>
      </c>
      <c r="F36" s="202">
        <v>0</v>
      </c>
      <c r="G36" s="202">
        <v>20.16</v>
      </c>
      <c r="H36" s="202">
        <v>0</v>
      </c>
      <c r="I36" s="202">
        <v>0</v>
      </c>
      <c r="J36" s="202">
        <v>18.84</v>
      </c>
      <c r="K36" s="202">
        <v>4.55</v>
      </c>
      <c r="L36" s="202">
        <v>274.79000000000002</v>
      </c>
      <c r="M36" s="202">
        <v>1.01</v>
      </c>
      <c r="N36" s="202">
        <v>1.29</v>
      </c>
      <c r="O36" s="202">
        <v>0</v>
      </c>
      <c r="P36" s="202">
        <v>1.51</v>
      </c>
      <c r="Q36" s="202">
        <v>3.15</v>
      </c>
      <c r="R36" s="202">
        <v>6.06</v>
      </c>
      <c r="S36" s="202">
        <v>3.74</v>
      </c>
      <c r="T36" s="202">
        <v>0</v>
      </c>
      <c r="U36" s="202">
        <v>11.92</v>
      </c>
      <c r="V36" s="202">
        <v>0.13</v>
      </c>
      <c r="W36" s="202">
        <v>6.52</v>
      </c>
      <c r="X36" s="202">
        <v>20.420000000000002</v>
      </c>
      <c r="Y36" s="202">
        <v>0</v>
      </c>
      <c r="Z36" s="202">
        <v>1.01</v>
      </c>
      <c r="AA36" s="202">
        <v>19.95</v>
      </c>
      <c r="AB36" s="202">
        <v>0</v>
      </c>
      <c r="AC36" s="202">
        <v>0</v>
      </c>
      <c r="AD36" s="202">
        <v>16.02</v>
      </c>
      <c r="AE36" s="202">
        <v>0</v>
      </c>
      <c r="AF36" s="202">
        <v>0</v>
      </c>
      <c r="AG36" s="202">
        <v>22.67</v>
      </c>
      <c r="AH36" s="202">
        <v>0</v>
      </c>
      <c r="AI36" s="202">
        <v>3.86</v>
      </c>
      <c r="AJ36" s="202">
        <v>0</v>
      </c>
      <c r="AK36" s="202">
        <v>12.98</v>
      </c>
      <c r="AL36" s="202">
        <v>0</v>
      </c>
      <c r="AM36" s="202">
        <v>0</v>
      </c>
      <c r="AN36" s="202">
        <v>0</v>
      </c>
      <c r="AO36" s="202">
        <v>215.34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12.4</v>
      </c>
      <c r="E37" s="202">
        <v>0</v>
      </c>
      <c r="F37" s="202">
        <v>0</v>
      </c>
      <c r="G37" s="202">
        <v>20.16</v>
      </c>
      <c r="H37" s="202">
        <v>0</v>
      </c>
      <c r="I37" s="202">
        <v>0</v>
      </c>
      <c r="J37" s="202">
        <v>18.84</v>
      </c>
      <c r="K37" s="202">
        <v>4.55</v>
      </c>
      <c r="L37" s="202">
        <v>274.79000000000002</v>
      </c>
      <c r="M37" s="202">
        <v>1.01</v>
      </c>
      <c r="N37" s="202">
        <v>1.29</v>
      </c>
      <c r="O37" s="202">
        <v>0</v>
      </c>
      <c r="P37" s="202">
        <v>1.51</v>
      </c>
      <c r="Q37" s="202">
        <v>3.15</v>
      </c>
      <c r="R37" s="202">
        <v>6.06</v>
      </c>
      <c r="S37" s="202">
        <v>3.76</v>
      </c>
      <c r="T37" s="202">
        <v>0</v>
      </c>
      <c r="U37" s="202">
        <v>11.92</v>
      </c>
      <c r="V37" s="202">
        <v>0.13</v>
      </c>
      <c r="W37" s="202">
        <v>6.52</v>
      </c>
      <c r="X37" s="202">
        <v>20.420000000000002</v>
      </c>
      <c r="Y37" s="202">
        <v>0</v>
      </c>
      <c r="Z37" s="202">
        <v>11.23</v>
      </c>
      <c r="AA37" s="202">
        <v>19.95</v>
      </c>
      <c r="AB37" s="202">
        <v>0</v>
      </c>
      <c r="AC37" s="202">
        <v>0</v>
      </c>
      <c r="AD37" s="202">
        <v>16.02</v>
      </c>
      <c r="AE37" s="202">
        <v>0</v>
      </c>
      <c r="AF37" s="202">
        <v>0</v>
      </c>
      <c r="AG37" s="202">
        <v>22.67</v>
      </c>
      <c r="AH37" s="202">
        <v>0</v>
      </c>
      <c r="AI37" s="202">
        <v>3.86</v>
      </c>
      <c r="AJ37" s="202">
        <v>0</v>
      </c>
      <c r="AK37" s="202">
        <v>12.98</v>
      </c>
      <c r="AL37" s="202">
        <v>0</v>
      </c>
      <c r="AM37" s="202">
        <v>0</v>
      </c>
      <c r="AN37" s="202">
        <v>0</v>
      </c>
      <c r="AO37" s="202">
        <v>215.34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12.4</v>
      </c>
      <c r="E38" s="202">
        <v>0</v>
      </c>
      <c r="F38" s="202">
        <v>0</v>
      </c>
      <c r="G38" s="202">
        <v>20.16</v>
      </c>
      <c r="H38" s="202">
        <v>0</v>
      </c>
      <c r="I38" s="202">
        <v>0</v>
      </c>
      <c r="J38" s="202">
        <v>18.84</v>
      </c>
      <c r="K38" s="202">
        <v>4.55</v>
      </c>
      <c r="L38" s="202">
        <v>274.79000000000002</v>
      </c>
      <c r="M38" s="202">
        <v>1.01</v>
      </c>
      <c r="N38" s="202">
        <v>1.29</v>
      </c>
      <c r="O38" s="202">
        <v>0</v>
      </c>
      <c r="P38" s="202">
        <v>1.51</v>
      </c>
      <c r="Q38" s="202">
        <v>3.15</v>
      </c>
      <c r="R38" s="202">
        <v>6.06</v>
      </c>
      <c r="S38" s="202">
        <v>3.76</v>
      </c>
      <c r="T38" s="202">
        <v>0</v>
      </c>
      <c r="U38" s="202">
        <v>11.92</v>
      </c>
      <c r="V38" s="202">
        <v>0.13</v>
      </c>
      <c r="W38" s="202">
        <v>6.52</v>
      </c>
      <c r="X38" s="202">
        <v>20.420000000000002</v>
      </c>
      <c r="Y38" s="202">
        <v>0</v>
      </c>
      <c r="Z38" s="202">
        <v>19.149999999999999</v>
      </c>
      <c r="AA38" s="202">
        <v>19.95</v>
      </c>
      <c r="AB38" s="202">
        <v>0</v>
      </c>
      <c r="AC38" s="202">
        <v>0</v>
      </c>
      <c r="AD38" s="202">
        <v>16.02</v>
      </c>
      <c r="AE38" s="202">
        <v>0</v>
      </c>
      <c r="AF38" s="202">
        <v>0</v>
      </c>
      <c r="AG38" s="202">
        <v>22.67</v>
      </c>
      <c r="AH38" s="202">
        <v>0</v>
      </c>
      <c r="AI38" s="202">
        <v>3.86</v>
      </c>
      <c r="AJ38" s="202">
        <v>0</v>
      </c>
      <c r="AK38" s="202">
        <v>12.98</v>
      </c>
      <c r="AL38" s="202">
        <v>0</v>
      </c>
      <c r="AM38" s="202">
        <v>0</v>
      </c>
      <c r="AN38" s="202">
        <v>0</v>
      </c>
      <c r="AO38" s="202">
        <v>215.34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12.4</v>
      </c>
      <c r="E39" s="202">
        <v>0</v>
      </c>
      <c r="F39" s="202">
        <v>0</v>
      </c>
      <c r="G39" s="202">
        <v>20.16</v>
      </c>
      <c r="H39" s="202">
        <v>0</v>
      </c>
      <c r="I39" s="202">
        <v>0</v>
      </c>
      <c r="J39" s="202">
        <v>18.84</v>
      </c>
      <c r="K39" s="202">
        <v>4.55</v>
      </c>
      <c r="L39" s="202">
        <v>274.79000000000002</v>
      </c>
      <c r="M39" s="202">
        <v>1.01</v>
      </c>
      <c r="N39" s="202">
        <v>1.29</v>
      </c>
      <c r="O39" s="202">
        <v>0</v>
      </c>
      <c r="P39" s="202">
        <v>1.51</v>
      </c>
      <c r="Q39" s="202">
        <v>3.15</v>
      </c>
      <c r="R39" s="202">
        <v>6.06</v>
      </c>
      <c r="S39" s="202">
        <v>3.76</v>
      </c>
      <c r="T39" s="202">
        <v>0</v>
      </c>
      <c r="U39" s="202">
        <v>11.92</v>
      </c>
      <c r="V39" s="202">
        <v>0.13</v>
      </c>
      <c r="W39" s="202">
        <v>6.52</v>
      </c>
      <c r="X39" s="202">
        <v>20.420000000000002</v>
      </c>
      <c r="Y39" s="202">
        <v>0</v>
      </c>
      <c r="Z39" s="202">
        <v>19.68</v>
      </c>
      <c r="AA39" s="202">
        <v>19.95</v>
      </c>
      <c r="AB39" s="202">
        <v>0</v>
      </c>
      <c r="AC39" s="202">
        <v>0</v>
      </c>
      <c r="AD39" s="202">
        <v>16.02</v>
      </c>
      <c r="AE39" s="202">
        <v>0</v>
      </c>
      <c r="AF39" s="202">
        <v>0</v>
      </c>
      <c r="AG39" s="202">
        <v>22.67</v>
      </c>
      <c r="AH39" s="202">
        <v>0</v>
      </c>
      <c r="AI39" s="202">
        <v>3.86</v>
      </c>
      <c r="AJ39" s="202">
        <v>0</v>
      </c>
      <c r="AK39" s="202">
        <v>12.98</v>
      </c>
      <c r="AL39" s="202">
        <v>0</v>
      </c>
      <c r="AM39" s="202">
        <v>0</v>
      </c>
      <c r="AN39" s="202">
        <v>0</v>
      </c>
      <c r="AO39" s="202">
        <v>210.99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12.4</v>
      </c>
      <c r="E40" s="202">
        <v>0</v>
      </c>
      <c r="F40" s="202">
        <v>0</v>
      </c>
      <c r="G40" s="202">
        <v>20.16</v>
      </c>
      <c r="H40" s="202">
        <v>0</v>
      </c>
      <c r="I40" s="202">
        <v>0</v>
      </c>
      <c r="J40" s="202">
        <v>18.84</v>
      </c>
      <c r="K40" s="202">
        <v>4.55</v>
      </c>
      <c r="L40" s="202">
        <v>274.79000000000002</v>
      </c>
      <c r="M40" s="202">
        <v>1.01</v>
      </c>
      <c r="N40" s="202">
        <v>1.29</v>
      </c>
      <c r="O40" s="202">
        <v>0</v>
      </c>
      <c r="P40" s="202">
        <v>1.51</v>
      </c>
      <c r="Q40" s="202">
        <v>3.15</v>
      </c>
      <c r="R40" s="202">
        <v>6.06</v>
      </c>
      <c r="S40" s="202">
        <v>3.76</v>
      </c>
      <c r="T40" s="202">
        <v>0</v>
      </c>
      <c r="U40" s="202">
        <v>11.92</v>
      </c>
      <c r="V40" s="202">
        <v>0.13</v>
      </c>
      <c r="W40" s="202">
        <v>6.52</v>
      </c>
      <c r="X40" s="202">
        <v>20.420000000000002</v>
      </c>
      <c r="Y40" s="202">
        <v>0</v>
      </c>
      <c r="Z40" s="202">
        <v>19.68</v>
      </c>
      <c r="AA40" s="202">
        <v>19.95</v>
      </c>
      <c r="AB40" s="202">
        <v>0</v>
      </c>
      <c r="AC40" s="202">
        <v>0</v>
      </c>
      <c r="AD40" s="202">
        <v>16.02</v>
      </c>
      <c r="AE40" s="202">
        <v>0</v>
      </c>
      <c r="AF40" s="202">
        <v>0</v>
      </c>
      <c r="AG40" s="202">
        <v>22.67</v>
      </c>
      <c r="AH40" s="202">
        <v>0</v>
      </c>
      <c r="AI40" s="202">
        <v>3.86</v>
      </c>
      <c r="AJ40" s="202">
        <v>0</v>
      </c>
      <c r="AK40" s="202">
        <v>12.98</v>
      </c>
      <c r="AL40" s="202">
        <v>0</v>
      </c>
      <c r="AM40" s="202">
        <v>0</v>
      </c>
      <c r="AN40" s="202">
        <v>0</v>
      </c>
      <c r="AO40" s="202">
        <v>210.99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12.4</v>
      </c>
      <c r="E41" s="202">
        <v>0</v>
      </c>
      <c r="F41" s="202">
        <v>0</v>
      </c>
      <c r="G41" s="202">
        <v>20.16</v>
      </c>
      <c r="H41" s="202">
        <v>0</v>
      </c>
      <c r="I41" s="202">
        <v>0</v>
      </c>
      <c r="J41" s="202">
        <v>18.84</v>
      </c>
      <c r="K41" s="202">
        <v>4.55</v>
      </c>
      <c r="L41" s="202">
        <v>274.79000000000002</v>
      </c>
      <c r="M41" s="202">
        <v>1.01</v>
      </c>
      <c r="N41" s="202">
        <v>1.29</v>
      </c>
      <c r="O41" s="202">
        <v>0</v>
      </c>
      <c r="P41" s="202">
        <v>1.51</v>
      </c>
      <c r="Q41" s="202">
        <v>3.15</v>
      </c>
      <c r="R41" s="202">
        <v>6.06</v>
      </c>
      <c r="S41" s="202">
        <v>3.76</v>
      </c>
      <c r="T41" s="202">
        <v>0</v>
      </c>
      <c r="U41" s="202">
        <v>11.92</v>
      </c>
      <c r="V41" s="202">
        <v>0.13</v>
      </c>
      <c r="W41" s="202">
        <v>0.5</v>
      </c>
      <c r="X41" s="202">
        <v>2.09</v>
      </c>
      <c r="Y41" s="202">
        <v>0</v>
      </c>
      <c r="Z41" s="202">
        <v>19.68</v>
      </c>
      <c r="AA41" s="202">
        <v>19.95</v>
      </c>
      <c r="AB41" s="202">
        <v>0</v>
      </c>
      <c r="AC41" s="202">
        <v>0</v>
      </c>
      <c r="AD41" s="202">
        <v>16.02</v>
      </c>
      <c r="AE41" s="202">
        <v>0</v>
      </c>
      <c r="AF41" s="202">
        <v>0</v>
      </c>
      <c r="AG41" s="202">
        <v>22.67</v>
      </c>
      <c r="AH41" s="202">
        <v>0</v>
      </c>
      <c r="AI41" s="202">
        <v>3.86</v>
      </c>
      <c r="AJ41" s="202">
        <v>0</v>
      </c>
      <c r="AK41" s="202">
        <v>12.98</v>
      </c>
      <c r="AL41" s="202">
        <v>0</v>
      </c>
      <c r="AM41" s="202">
        <v>0</v>
      </c>
      <c r="AN41" s="202">
        <v>0</v>
      </c>
      <c r="AO41" s="202">
        <v>210.99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12.4</v>
      </c>
      <c r="E42" s="202">
        <v>0</v>
      </c>
      <c r="F42" s="202">
        <v>0</v>
      </c>
      <c r="G42" s="202">
        <v>20.16</v>
      </c>
      <c r="H42" s="202">
        <v>0</v>
      </c>
      <c r="I42" s="202">
        <v>0</v>
      </c>
      <c r="J42" s="202">
        <v>18.84</v>
      </c>
      <c r="K42" s="202">
        <v>4.55</v>
      </c>
      <c r="L42" s="202">
        <v>274.79000000000002</v>
      </c>
      <c r="M42" s="202">
        <v>1.01</v>
      </c>
      <c r="N42" s="202">
        <v>1.29</v>
      </c>
      <c r="O42" s="202">
        <v>0</v>
      </c>
      <c r="P42" s="202">
        <v>1.51</v>
      </c>
      <c r="Q42" s="202">
        <v>3.15</v>
      </c>
      <c r="R42" s="202">
        <v>6.06</v>
      </c>
      <c r="S42" s="202">
        <v>3.76</v>
      </c>
      <c r="T42" s="202">
        <v>0</v>
      </c>
      <c r="U42" s="202">
        <v>11.92</v>
      </c>
      <c r="V42" s="202">
        <v>0.13</v>
      </c>
      <c r="W42" s="202">
        <v>0.5</v>
      </c>
      <c r="X42" s="202">
        <v>2.09</v>
      </c>
      <c r="Y42" s="202">
        <v>0</v>
      </c>
      <c r="Z42" s="202">
        <v>19.68</v>
      </c>
      <c r="AA42" s="202">
        <v>19.95</v>
      </c>
      <c r="AB42" s="202">
        <v>0</v>
      </c>
      <c r="AC42" s="202">
        <v>0</v>
      </c>
      <c r="AD42" s="202">
        <v>16.02</v>
      </c>
      <c r="AE42" s="202">
        <v>0</v>
      </c>
      <c r="AF42" s="202">
        <v>0</v>
      </c>
      <c r="AG42" s="202">
        <v>22.67</v>
      </c>
      <c r="AH42" s="202">
        <v>0</v>
      </c>
      <c r="AI42" s="202">
        <v>3.86</v>
      </c>
      <c r="AJ42" s="202">
        <v>0</v>
      </c>
      <c r="AK42" s="202">
        <v>12.98</v>
      </c>
      <c r="AL42" s="202">
        <v>0</v>
      </c>
      <c r="AM42" s="202">
        <v>0</v>
      </c>
      <c r="AN42" s="202">
        <v>0</v>
      </c>
      <c r="AO42" s="202">
        <v>210.99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12.4</v>
      </c>
      <c r="E43" s="202">
        <v>0</v>
      </c>
      <c r="F43" s="202">
        <v>0</v>
      </c>
      <c r="G43" s="202">
        <v>20.16</v>
      </c>
      <c r="H43" s="202">
        <v>0</v>
      </c>
      <c r="I43" s="202">
        <v>0</v>
      </c>
      <c r="J43" s="202">
        <v>18.84</v>
      </c>
      <c r="K43" s="202">
        <v>4.55</v>
      </c>
      <c r="L43" s="202">
        <v>274.79000000000002</v>
      </c>
      <c r="M43" s="202">
        <v>1.01</v>
      </c>
      <c r="N43" s="202">
        <v>1.29</v>
      </c>
      <c r="O43" s="202">
        <v>0</v>
      </c>
      <c r="P43" s="202">
        <v>1.51</v>
      </c>
      <c r="Q43" s="202">
        <v>3.15</v>
      </c>
      <c r="R43" s="202">
        <v>6.06</v>
      </c>
      <c r="S43" s="202">
        <v>3.76</v>
      </c>
      <c r="T43" s="202">
        <v>0</v>
      </c>
      <c r="U43" s="202">
        <v>11.92</v>
      </c>
      <c r="V43" s="202">
        <v>0.13</v>
      </c>
      <c r="W43" s="202">
        <v>0.5</v>
      </c>
      <c r="X43" s="202">
        <v>2.09</v>
      </c>
      <c r="Y43" s="202">
        <v>0</v>
      </c>
      <c r="Z43" s="202">
        <v>19.68</v>
      </c>
      <c r="AA43" s="202">
        <v>19.95</v>
      </c>
      <c r="AB43" s="202">
        <v>0</v>
      </c>
      <c r="AC43" s="202">
        <v>0.25</v>
      </c>
      <c r="AD43" s="202">
        <v>16.02</v>
      </c>
      <c r="AE43" s="202">
        <v>0</v>
      </c>
      <c r="AF43" s="202">
        <v>0</v>
      </c>
      <c r="AG43" s="202">
        <v>23.44</v>
      </c>
      <c r="AH43" s="202">
        <v>0</v>
      </c>
      <c r="AI43" s="202">
        <v>3.86</v>
      </c>
      <c r="AJ43" s="202">
        <v>0</v>
      </c>
      <c r="AK43" s="202">
        <v>12.98</v>
      </c>
      <c r="AL43" s="202">
        <v>0</v>
      </c>
      <c r="AM43" s="202">
        <v>0</v>
      </c>
      <c r="AN43" s="202">
        <v>0</v>
      </c>
      <c r="AO43" s="202">
        <v>210.99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12.4</v>
      </c>
      <c r="E44" s="202">
        <v>0</v>
      </c>
      <c r="F44" s="202">
        <v>0</v>
      </c>
      <c r="G44" s="202">
        <v>20.16</v>
      </c>
      <c r="H44" s="202">
        <v>0</v>
      </c>
      <c r="I44" s="202">
        <v>0</v>
      </c>
      <c r="J44" s="202">
        <v>18.84</v>
      </c>
      <c r="K44" s="202">
        <v>4.55</v>
      </c>
      <c r="L44" s="202">
        <v>274.79000000000002</v>
      </c>
      <c r="M44" s="202">
        <v>1.01</v>
      </c>
      <c r="N44" s="202">
        <v>1.29</v>
      </c>
      <c r="O44" s="202">
        <v>0</v>
      </c>
      <c r="P44" s="202">
        <v>1.51</v>
      </c>
      <c r="Q44" s="202">
        <v>3.15</v>
      </c>
      <c r="R44" s="202">
        <v>6.06</v>
      </c>
      <c r="S44" s="202">
        <v>3.76</v>
      </c>
      <c r="T44" s="202">
        <v>0</v>
      </c>
      <c r="U44" s="202">
        <v>11.92</v>
      </c>
      <c r="V44" s="202">
        <v>0.13</v>
      </c>
      <c r="W44" s="202">
        <v>0.5</v>
      </c>
      <c r="X44" s="202">
        <v>2.09</v>
      </c>
      <c r="Y44" s="202">
        <v>0</v>
      </c>
      <c r="Z44" s="202">
        <v>19.68</v>
      </c>
      <c r="AA44" s="202">
        <v>19.95</v>
      </c>
      <c r="AB44" s="202">
        <v>0</v>
      </c>
      <c r="AC44" s="202">
        <v>0.25</v>
      </c>
      <c r="AD44" s="202">
        <v>16.02</v>
      </c>
      <c r="AE44" s="202">
        <v>0</v>
      </c>
      <c r="AF44" s="202">
        <v>0</v>
      </c>
      <c r="AG44" s="202">
        <v>23.44</v>
      </c>
      <c r="AH44" s="202">
        <v>0</v>
      </c>
      <c r="AI44" s="202">
        <v>3.86</v>
      </c>
      <c r="AJ44" s="202">
        <v>0</v>
      </c>
      <c r="AK44" s="202">
        <v>12.98</v>
      </c>
      <c r="AL44" s="202">
        <v>0</v>
      </c>
      <c r="AM44" s="202">
        <v>0</v>
      </c>
      <c r="AN44" s="202">
        <v>0</v>
      </c>
      <c r="AO44" s="202">
        <v>210.99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12.4</v>
      </c>
      <c r="E45" s="202">
        <v>0</v>
      </c>
      <c r="F45" s="202">
        <v>0</v>
      </c>
      <c r="G45" s="202">
        <v>20.16</v>
      </c>
      <c r="H45" s="202">
        <v>0</v>
      </c>
      <c r="I45" s="202">
        <v>0</v>
      </c>
      <c r="J45" s="202">
        <v>18.84</v>
      </c>
      <c r="K45" s="202">
        <v>4.55</v>
      </c>
      <c r="L45" s="202">
        <v>274.79000000000002</v>
      </c>
      <c r="M45" s="202">
        <v>1.01</v>
      </c>
      <c r="N45" s="202">
        <v>1.29</v>
      </c>
      <c r="O45" s="202">
        <v>0</v>
      </c>
      <c r="P45" s="202">
        <v>1.51</v>
      </c>
      <c r="Q45" s="202">
        <v>3.15</v>
      </c>
      <c r="R45" s="202">
        <v>6.06</v>
      </c>
      <c r="S45" s="202">
        <v>3.76</v>
      </c>
      <c r="T45" s="202">
        <v>0</v>
      </c>
      <c r="U45" s="202">
        <v>11.92</v>
      </c>
      <c r="V45" s="202">
        <v>0.13</v>
      </c>
      <c r="W45" s="202">
        <v>0.5</v>
      </c>
      <c r="X45" s="202">
        <v>2.09</v>
      </c>
      <c r="Y45" s="202">
        <v>0</v>
      </c>
      <c r="Z45" s="202">
        <v>19.68</v>
      </c>
      <c r="AA45" s="202">
        <v>19.95</v>
      </c>
      <c r="AB45" s="202">
        <v>0</v>
      </c>
      <c r="AC45" s="202">
        <v>0.25</v>
      </c>
      <c r="AD45" s="202">
        <v>16.02</v>
      </c>
      <c r="AE45" s="202">
        <v>0</v>
      </c>
      <c r="AF45" s="202">
        <v>0</v>
      </c>
      <c r="AG45" s="202">
        <v>23.44</v>
      </c>
      <c r="AH45" s="202">
        <v>0</v>
      </c>
      <c r="AI45" s="202">
        <v>3.86</v>
      </c>
      <c r="AJ45" s="202">
        <v>0</v>
      </c>
      <c r="AK45" s="202">
        <v>12.98</v>
      </c>
      <c r="AL45" s="202">
        <v>0</v>
      </c>
      <c r="AM45" s="202">
        <v>0</v>
      </c>
      <c r="AN45" s="202">
        <v>0</v>
      </c>
      <c r="AO45" s="202">
        <v>210.99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12.4</v>
      </c>
      <c r="E46" s="202">
        <v>0</v>
      </c>
      <c r="F46" s="202">
        <v>0</v>
      </c>
      <c r="G46" s="202">
        <v>20.16</v>
      </c>
      <c r="H46" s="202">
        <v>0</v>
      </c>
      <c r="I46" s="202">
        <v>0</v>
      </c>
      <c r="J46" s="202">
        <v>18.84</v>
      </c>
      <c r="K46" s="202">
        <v>4.55</v>
      </c>
      <c r="L46" s="202">
        <v>274.79000000000002</v>
      </c>
      <c r="M46" s="202">
        <v>1.01</v>
      </c>
      <c r="N46" s="202">
        <v>1.29</v>
      </c>
      <c r="O46" s="202">
        <v>0</v>
      </c>
      <c r="P46" s="202">
        <v>1.51</v>
      </c>
      <c r="Q46" s="202">
        <v>3.15</v>
      </c>
      <c r="R46" s="202">
        <v>6.06</v>
      </c>
      <c r="S46" s="202">
        <v>3.76</v>
      </c>
      <c r="T46" s="202">
        <v>0</v>
      </c>
      <c r="U46" s="202">
        <v>11.92</v>
      </c>
      <c r="V46" s="202">
        <v>0.13</v>
      </c>
      <c r="W46" s="202">
        <v>0.5</v>
      </c>
      <c r="X46" s="202">
        <v>2.09</v>
      </c>
      <c r="Y46" s="202">
        <v>0</v>
      </c>
      <c r="Z46" s="202">
        <v>19.68</v>
      </c>
      <c r="AA46" s="202">
        <v>19.95</v>
      </c>
      <c r="AB46" s="202">
        <v>0</v>
      </c>
      <c r="AC46" s="202">
        <v>0.56999999999999995</v>
      </c>
      <c r="AD46" s="202">
        <v>16.02</v>
      </c>
      <c r="AE46" s="202">
        <v>0</v>
      </c>
      <c r="AF46" s="202">
        <v>0</v>
      </c>
      <c r="AG46" s="202">
        <v>23.44</v>
      </c>
      <c r="AH46" s="202">
        <v>0</v>
      </c>
      <c r="AI46" s="202">
        <v>3.86</v>
      </c>
      <c r="AJ46" s="202">
        <v>0</v>
      </c>
      <c r="AK46" s="202">
        <v>12.98</v>
      </c>
      <c r="AL46" s="202">
        <v>0</v>
      </c>
      <c r="AM46" s="202">
        <v>0</v>
      </c>
      <c r="AN46" s="202">
        <v>0</v>
      </c>
      <c r="AO46" s="202">
        <v>210.99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12.4</v>
      </c>
      <c r="E47" s="202">
        <v>0</v>
      </c>
      <c r="F47" s="202">
        <v>0</v>
      </c>
      <c r="G47" s="202">
        <v>19.989999999999998</v>
      </c>
      <c r="H47" s="202">
        <v>0</v>
      </c>
      <c r="I47" s="202">
        <v>0</v>
      </c>
      <c r="J47" s="202">
        <v>18.84</v>
      </c>
      <c r="K47" s="202">
        <v>4.55</v>
      </c>
      <c r="L47" s="202">
        <v>274.79000000000002</v>
      </c>
      <c r="M47" s="202">
        <v>1.01</v>
      </c>
      <c r="N47" s="202">
        <v>1.29</v>
      </c>
      <c r="O47" s="202">
        <v>0</v>
      </c>
      <c r="P47" s="202">
        <v>1.51</v>
      </c>
      <c r="Q47" s="202">
        <v>3.15</v>
      </c>
      <c r="R47" s="202">
        <v>6.06</v>
      </c>
      <c r="S47" s="202">
        <v>3.76</v>
      </c>
      <c r="T47" s="202">
        <v>0</v>
      </c>
      <c r="U47" s="202">
        <v>11.92</v>
      </c>
      <c r="V47" s="202">
        <v>0.13</v>
      </c>
      <c r="W47" s="202">
        <v>0.5</v>
      </c>
      <c r="X47" s="202">
        <v>2.09</v>
      </c>
      <c r="Y47" s="202">
        <v>0</v>
      </c>
      <c r="Z47" s="202">
        <v>19.68</v>
      </c>
      <c r="AA47" s="202">
        <v>19.95</v>
      </c>
      <c r="AB47" s="202">
        <v>0</v>
      </c>
      <c r="AC47" s="202">
        <v>0.56999999999999995</v>
      </c>
      <c r="AD47" s="202">
        <v>16.02</v>
      </c>
      <c r="AE47" s="202">
        <v>0</v>
      </c>
      <c r="AF47" s="202">
        <v>0</v>
      </c>
      <c r="AG47" s="202">
        <v>23.44</v>
      </c>
      <c r="AH47" s="202">
        <v>0</v>
      </c>
      <c r="AI47" s="202">
        <v>3.86</v>
      </c>
      <c r="AJ47" s="202">
        <v>0</v>
      </c>
      <c r="AK47" s="202">
        <v>12.98</v>
      </c>
      <c r="AL47" s="202">
        <v>0</v>
      </c>
      <c r="AM47" s="202">
        <v>0</v>
      </c>
      <c r="AN47" s="202">
        <v>0</v>
      </c>
      <c r="AO47" s="202">
        <v>210.99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12.4</v>
      </c>
      <c r="E48" s="202">
        <v>0</v>
      </c>
      <c r="F48" s="202">
        <v>0</v>
      </c>
      <c r="G48" s="202">
        <v>19.989999999999998</v>
      </c>
      <c r="H48" s="202">
        <v>0</v>
      </c>
      <c r="I48" s="202">
        <v>0</v>
      </c>
      <c r="J48" s="202">
        <v>18.84</v>
      </c>
      <c r="K48" s="202">
        <v>4.55</v>
      </c>
      <c r="L48" s="202">
        <v>274.79000000000002</v>
      </c>
      <c r="M48" s="202">
        <v>1.01</v>
      </c>
      <c r="N48" s="202">
        <v>1.29</v>
      </c>
      <c r="O48" s="202">
        <v>0</v>
      </c>
      <c r="P48" s="202">
        <v>1.51</v>
      </c>
      <c r="Q48" s="202">
        <v>3.15</v>
      </c>
      <c r="R48" s="202">
        <v>6.06</v>
      </c>
      <c r="S48" s="202">
        <v>3.76</v>
      </c>
      <c r="T48" s="202">
        <v>0</v>
      </c>
      <c r="U48" s="202">
        <v>11.92</v>
      </c>
      <c r="V48" s="202">
        <v>0.13</v>
      </c>
      <c r="W48" s="202">
        <v>0.5</v>
      </c>
      <c r="X48" s="202">
        <v>2.09</v>
      </c>
      <c r="Y48" s="202">
        <v>0</v>
      </c>
      <c r="Z48" s="202">
        <v>19.68</v>
      </c>
      <c r="AA48" s="202">
        <v>19.95</v>
      </c>
      <c r="AB48" s="202">
        <v>0</v>
      </c>
      <c r="AC48" s="202">
        <v>0.56999999999999995</v>
      </c>
      <c r="AD48" s="202">
        <v>16.02</v>
      </c>
      <c r="AE48" s="202">
        <v>0</v>
      </c>
      <c r="AF48" s="202">
        <v>0</v>
      </c>
      <c r="AG48" s="202">
        <v>23.44</v>
      </c>
      <c r="AH48" s="202">
        <v>0</v>
      </c>
      <c r="AI48" s="202">
        <v>3.86</v>
      </c>
      <c r="AJ48" s="202">
        <v>0</v>
      </c>
      <c r="AK48" s="202">
        <v>12.98</v>
      </c>
      <c r="AL48" s="202">
        <v>0</v>
      </c>
      <c r="AM48" s="202">
        <v>0</v>
      </c>
      <c r="AN48" s="202">
        <v>0</v>
      </c>
      <c r="AO48" s="202">
        <v>210.99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12.4</v>
      </c>
      <c r="E49" s="202">
        <v>0</v>
      </c>
      <c r="F49" s="202">
        <v>0</v>
      </c>
      <c r="G49" s="202">
        <v>19.989999999999998</v>
      </c>
      <c r="H49" s="202">
        <v>0</v>
      </c>
      <c r="I49" s="202">
        <v>0</v>
      </c>
      <c r="J49" s="202">
        <v>18.84</v>
      </c>
      <c r="K49" s="202">
        <v>4.55</v>
      </c>
      <c r="L49" s="202">
        <v>274.79000000000002</v>
      </c>
      <c r="M49" s="202">
        <v>1.01</v>
      </c>
      <c r="N49" s="202">
        <v>1.28</v>
      </c>
      <c r="O49" s="202">
        <v>0</v>
      </c>
      <c r="P49" s="202">
        <v>1.52</v>
      </c>
      <c r="Q49" s="202">
        <v>3.15</v>
      </c>
      <c r="R49" s="202">
        <v>6.06</v>
      </c>
      <c r="S49" s="202">
        <v>3.76</v>
      </c>
      <c r="T49" s="202">
        <v>0</v>
      </c>
      <c r="U49" s="202">
        <v>11.92</v>
      </c>
      <c r="V49" s="202">
        <v>0.13</v>
      </c>
      <c r="W49" s="202">
        <v>0.5</v>
      </c>
      <c r="X49" s="202">
        <v>2.09</v>
      </c>
      <c r="Y49" s="202">
        <v>0</v>
      </c>
      <c r="Z49" s="202">
        <v>19.68</v>
      </c>
      <c r="AA49" s="202">
        <v>19.95</v>
      </c>
      <c r="AB49" s="202">
        <v>0</v>
      </c>
      <c r="AC49" s="202">
        <v>0.56999999999999995</v>
      </c>
      <c r="AD49" s="202">
        <v>16.02</v>
      </c>
      <c r="AE49" s="202">
        <v>0</v>
      </c>
      <c r="AF49" s="202">
        <v>0</v>
      </c>
      <c r="AG49" s="202">
        <v>23.44</v>
      </c>
      <c r="AH49" s="202">
        <v>0</v>
      </c>
      <c r="AI49" s="202">
        <v>3.86</v>
      </c>
      <c r="AJ49" s="202">
        <v>0</v>
      </c>
      <c r="AK49" s="202">
        <v>12.98</v>
      </c>
      <c r="AL49" s="202">
        <v>0</v>
      </c>
      <c r="AM49" s="202">
        <v>0</v>
      </c>
      <c r="AN49" s="202">
        <v>0</v>
      </c>
      <c r="AO49" s="202">
        <v>210.99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12.4</v>
      </c>
      <c r="E50" s="202">
        <v>0</v>
      </c>
      <c r="F50" s="202">
        <v>0</v>
      </c>
      <c r="G50" s="202">
        <v>19.989999999999998</v>
      </c>
      <c r="H50" s="202">
        <v>0</v>
      </c>
      <c r="I50" s="202">
        <v>0</v>
      </c>
      <c r="J50" s="202">
        <v>18.84</v>
      </c>
      <c r="K50" s="202">
        <v>4.55</v>
      </c>
      <c r="L50" s="202">
        <v>274.79000000000002</v>
      </c>
      <c r="M50" s="202">
        <v>0.99</v>
      </c>
      <c r="N50" s="202">
        <v>1.28</v>
      </c>
      <c r="O50" s="202">
        <v>0</v>
      </c>
      <c r="P50" s="202">
        <v>1.5</v>
      </c>
      <c r="Q50" s="202">
        <v>3.15</v>
      </c>
      <c r="R50" s="202">
        <v>6.06</v>
      </c>
      <c r="S50" s="202">
        <v>3.76</v>
      </c>
      <c r="T50" s="202">
        <v>0</v>
      </c>
      <c r="U50" s="202">
        <v>11.92</v>
      </c>
      <c r="V50" s="202">
        <v>0.13</v>
      </c>
      <c r="W50" s="202">
        <v>0.5</v>
      </c>
      <c r="X50" s="202">
        <v>2.09</v>
      </c>
      <c r="Y50" s="202">
        <v>0</v>
      </c>
      <c r="Z50" s="202">
        <v>19.68</v>
      </c>
      <c r="AA50" s="202">
        <v>19.95</v>
      </c>
      <c r="AB50" s="202">
        <v>0</v>
      </c>
      <c r="AC50" s="202">
        <v>0.56999999999999995</v>
      </c>
      <c r="AD50" s="202">
        <v>16.02</v>
      </c>
      <c r="AE50" s="202">
        <v>0</v>
      </c>
      <c r="AF50" s="202">
        <v>0</v>
      </c>
      <c r="AG50" s="202">
        <v>23.44</v>
      </c>
      <c r="AH50" s="202">
        <v>0</v>
      </c>
      <c r="AI50" s="202">
        <v>3.86</v>
      </c>
      <c r="AJ50" s="202">
        <v>0</v>
      </c>
      <c r="AK50" s="202">
        <v>12.98</v>
      </c>
      <c r="AL50" s="202">
        <v>0</v>
      </c>
      <c r="AM50" s="202">
        <v>0</v>
      </c>
      <c r="AN50" s="202">
        <v>0</v>
      </c>
      <c r="AO50" s="202">
        <v>210.99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11.92</v>
      </c>
      <c r="E51" s="202">
        <v>0</v>
      </c>
      <c r="F51" s="202">
        <v>0</v>
      </c>
      <c r="G51" s="202">
        <v>19.989999999999998</v>
      </c>
      <c r="H51" s="202">
        <v>0</v>
      </c>
      <c r="I51" s="202">
        <v>0</v>
      </c>
      <c r="J51" s="202">
        <v>18.84</v>
      </c>
      <c r="K51" s="202">
        <v>4.55</v>
      </c>
      <c r="L51" s="202">
        <v>274.79000000000002</v>
      </c>
      <c r="M51" s="202">
        <v>1.02</v>
      </c>
      <c r="N51" s="202">
        <v>1.31</v>
      </c>
      <c r="O51" s="202">
        <v>0</v>
      </c>
      <c r="P51" s="202">
        <v>1.53</v>
      </c>
      <c r="Q51" s="202">
        <v>3.15</v>
      </c>
      <c r="R51" s="202">
        <v>6.06</v>
      </c>
      <c r="S51" s="202">
        <v>3.76</v>
      </c>
      <c r="T51" s="202">
        <v>0</v>
      </c>
      <c r="U51" s="202">
        <v>11.92</v>
      </c>
      <c r="V51" s="202">
        <v>0.13</v>
      </c>
      <c r="W51" s="202">
        <v>0.5</v>
      </c>
      <c r="X51" s="202">
        <v>2.09</v>
      </c>
      <c r="Y51" s="202">
        <v>0</v>
      </c>
      <c r="Z51" s="202">
        <v>1.38</v>
      </c>
      <c r="AA51" s="202">
        <v>19.95</v>
      </c>
      <c r="AB51" s="202">
        <v>0</v>
      </c>
      <c r="AC51" s="202">
        <v>0.9</v>
      </c>
      <c r="AD51" s="202">
        <v>16.02</v>
      </c>
      <c r="AE51" s="202">
        <v>0</v>
      </c>
      <c r="AF51" s="202">
        <v>0</v>
      </c>
      <c r="AG51" s="202">
        <v>23.83</v>
      </c>
      <c r="AH51" s="202">
        <v>0</v>
      </c>
      <c r="AI51" s="202">
        <v>3.86</v>
      </c>
      <c r="AJ51" s="202">
        <v>0</v>
      </c>
      <c r="AK51" s="202">
        <v>12.98</v>
      </c>
      <c r="AL51" s="202">
        <v>0</v>
      </c>
      <c r="AM51" s="202">
        <v>0</v>
      </c>
      <c r="AN51" s="202">
        <v>0</v>
      </c>
      <c r="AO51" s="202">
        <v>204.47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11.92</v>
      </c>
      <c r="E52" s="202">
        <v>0</v>
      </c>
      <c r="F52" s="202">
        <v>0</v>
      </c>
      <c r="G52" s="202">
        <v>19.989999999999998</v>
      </c>
      <c r="H52" s="202">
        <v>0</v>
      </c>
      <c r="I52" s="202">
        <v>0</v>
      </c>
      <c r="J52" s="202">
        <v>18.84</v>
      </c>
      <c r="K52" s="202">
        <v>4.55</v>
      </c>
      <c r="L52" s="202">
        <v>274.79000000000002</v>
      </c>
      <c r="M52" s="202">
        <v>1</v>
      </c>
      <c r="N52" s="202">
        <v>1.3</v>
      </c>
      <c r="O52" s="202">
        <v>0</v>
      </c>
      <c r="P52" s="202">
        <v>1.51</v>
      </c>
      <c r="Q52" s="202">
        <v>3.15</v>
      </c>
      <c r="R52" s="202">
        <v>6.06</v>
      </c>
      <c r="S52" s="202">
        <v>3.76</v>
      </c>
      <c r="T52" s="202">
        <v>0</v>
      </c>
      <c r="U52" s="202">
        <v>11.92</v>
      </c>
      <c r="V52" s="202">
        <v>0.13</v>
      </c>
      <c r="W52" s="202">
        <v>0.5</v>
      </c>
      <c r="X52" s="202">
        <v>2.09</v>
      </c>
      <c r="Y52" s="202">
        <v>0</v>
      </c>
      <c r="Z52" s="202">
        <v>1.38</v>
      </c>
      <c r="AA52" s="202">
        <v>19.95</v>
      </c>
      <c r="AB52" s="202">
        <v>0</v>
      </c>
      <c r="AC52" s="202">
        <v>0.9</v>
      </c>
      <c r="AD52" s="202">
        <v>16.02</v>
      </c>
      <c r="AE52" s="202">
        <v>0</v>
      </c>
      <c r="AF52" s="202">
        <v>0</v>
      </c>
      <c r="AG52" s="202">
        <v>23.83</v>
      </c>
      <c r="AH52" s="202">
        <v>0</v>
      </c>
      <c r="AI52" s="202">
        <v>3.86</v>
      </c>
      <c r="AJ52" s="202">
        <v>0</v>
      </c>
      <c r="AK52" s="202">
        <v>12.98</v>
      </c>
      <c r="AL52" s="202">
        <v>0</v>
      </c>
      <c r="AM52" s="202">
        <v>0</v>
      </c>
      <c r="AN52" s="202">
        <v>0</v>
      </c>
      <c r="AO52" s="202">
        <v>204.47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11.92</v>
      </c>
      <c r="E53" s="202">
        <v>0</v>
      </c>
      <c r="F53" s="202">
        <v>0</v>
      </c>
      <c r="G53" s="202">
        <v>19.989999999999998</v>
      </c>
      <c r="H53" s="202">
        <v>0</v>
      </c>
      <c r="I53" s="202">
        <v>0</v>
      </c>
      <c r="J53" s="202">
        <v>18.84</v>
      </c>
      <c r="K53" s="202">
        <v>4.55</v>
      </c>
      <c r="L53" s="202">
        <v>274.79000000000002</v>
      </c>
      <c r="M53" s="202">
        <v>1.01</v>
      </c>
      <c r="N53" s="202">
        <v>1.29</v>
      </c>
      <c r="O53" s="202">
        <v>0</v>
      </c>
      <c r="P53" s="202">
        <v>1.52</v>
      </c>
      <c r="Q53" s="202">
        <v>3.15</v>
      </c>
      <c r="R53" s="202">
        <v>6.06</v>
      </c>
      <c r="S53" s="202">
        <v>3.76</v>
      </c>
      <c r="T53" s="202">
        <v>0</v>
      </c>
      <c r="U53" s="202">
        <v>11.92</v>
      </c>
      <c r="V53" s="202">
        <v>0</v>
      </c>
      <c r="W53" s="202">
        <v>0.5</v>
      </c>
      <c r="X53" s="202">
        <v>2.09</v>
      </c>
      <c r="Y53" s="202">
        <v>0</v>
      </c>
      <c r="Z53" s="202">
        <v>1.38</v>
      </c>
      <c r="AA53" s="202">
        <v>19.95</v>
      </c>
      <c r="AB53" s="202">
        <v>0</v>
      </c>
      <c r="AC53" s="202">
        <v>0.9</v>
      </c>
      <c r="AD53" s="202">
        <v>16.02</v>
      </c>
      <c r="AE53" s="202">
        <v>0</v>
      </c>
      <c r="AF53" s="202">
        <v>0</v>
      </c>
      <c r="AG53" s="202">
        <v>23.83</v>
      </c>
      <c r="AH53" s="202">
        <v>0</v>
      </c>
      <c r="AI53" s="202">
        <v>3.86</v>
      </c>
      <c r="AJ53" s="202">
        <v>0</v>
      </c>
      <c r="AK53" s="202">
        <v>19.61</v>
      </c>
      <c r="AL53" s="202">
        <v>0</v>
      </c>
      <c r="AM53" s="202">
        <v>0</v>
      </c>
      <c r="AN53" s="202">
        <v>0</v>
      </c>
      <c r="AO53" s="202">
        <v>204.47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11.92</v>
      </c>
      <c r="E54" s="202">
        <v>0</v>
      </c>
      <c r="F54" s="202">
        <v>0</v>
      </c>
      <c r="G54" s="202">
        <v>19.989999999999998</v>
      </c>
      <c r="H54" s="202">
        <v>0</v>
      </c>
      <c r="I54" s="202">
        <v>0</v>
      </c>
      <c r="J54" s="202">
        <v>18.84</v>
      </c>
      <c r="K54" s="202">
        <v>4.55</v>
      </c>
      <c r="L54" s="202">
        <v>274.79000000000002</v>
      </c>
      <c r="M54" s="202">
        <v>1</v>
      </c>
      <c r="N54" s="202">
        <v>1.29</v>
      </c>
      <c r="O54" s="202">
        <v>0</v>
      </c>
      <c r="P54" s="202">
        <v>1.51</v>
      </c>
      <c r="Q54" s="202">
        <v>3.15</v>
      </c>
      <c r="R54" s="202">
        <v>6.06</v>
      </c>
      <c r="S54" s="202">
        <v>3.76</v>
      </c>
      <c r="T54" s="202">
        <v>0</v>
      </c>
      <c r="U54" s="202">
        <v>-9.9700000000000006</v>
      </c>
      <c r="V54" s="202">
        <v>0</v>
      </c>
      <c r="W54" s="202">
        <v>0.5</v>
      </c>
      <c r="X54" s="202">
        <v>2.09</v>
      </c>
      <c r="Y54" s="202">
        <v>0</v>
      </c>
      <c r="Z54" s="202">
        <v>1.38</v>
      </c>
      <c r="AA54" s="202">
        <v>19.95</v>
      </c>
      <c r="AB54" s="202">
        <v>0</v>
      </c>
      <c r="AC54" s="202">
        <v>0.9</v>
      </c>
      <c r="AD54" s="202">
        <v>16.02</v>
      </c>
      <c r="AE54" s="202">
        <v>0</v>
      </c>
      <c r="AF54" s="202">
        <v>0</v>
      </c>
      <c r="AG54" s="202">
        <v>24.02</v>
      </c>
      <c r="AH54" s="202">
        <v>0</v>
      </c>
      <c r="AI54" s="202">
        <v>3.86</v>
      </c>
      <c r="AJ54" s="202">
        <v>0</v>
      </c>
      <c r="AK54" s="202">
        <v>19.61</v>
      </c>
      <c r="AL54" s="202">
        <v>0</v>
      </c>
      <c r="AM54" s="202">
        <v>0</v>
      </c>
      <c r="AN54" s="202">
        <v>0</v>
      </c>
      <c r="AO54" s="202">
        <v>204.47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11.92</v>
      </c>
      <c r="E55" s="202">
        <v>0</v>
      </c>
      <c r="F55" s="202">
        <v>0</v>
      </c>
      <c r="G55" s="202">
        <v>19.989999999999998</v>
      </c>
      <c r="H55" s="202">
        <v>0</v>
      </c>
      <c r="I55" s="202">
        <v>0</v>
      </c>
      <c r="J55" s="202">
        <v>18.84</v>
      </c>
      <c r="K55" s="202">
        <v>4.55</v>
      </c>
      <c r="L55" s="202">
        <v>274.79000000000002</v>
      </c>
      <c r="M55" s="202">
        <v>0.99</v>
      </c>
      <c r="N55" s="202">
        <v>1.28</v>
      </c>
      <c r="O55" s="202">
        <v>0</v>
      </c>
      <c r="P55" s="202">
        <v>1.5</v>
      </c>
      <c r="Q55" s="202">
        <v>3.15</v>
      </c>
      <c r="R55" s="202">
        <v>6.06</v>
      </c>
      <c r="S55" s="202">
        <v>3.76</v>
      </c>
      <c r="T55" s="202">
        <v>0</v>
      </c>
      <c r="U55" s="202">
        <v>-13.62</v>
      </c>
      <c r="V55" s="202">
        <v>0.13</v>
      </c>
      <c r="W55" s="202">
        <v>6.52</v>
      </c>
      <c r="X55" s="202">
        <v>20.420000000000002</v>
      </c>
      <c r="Y55" s="202">
        <v>0</v>
      </c>
      <c r="Z55" s="202">
        <v>19.68</v>
      </c>
      <c r="AA55" s="202">
        <v>19.95</v>
      </c>
      <c r="AB55" s="202">
        <v>0</v>
      </c>
      <c r="AC55" s="202">
        <v>0.9</v>
      </c>
      <c r="AD55" s="202">
        <v>16.02</v>
      </c>
      <c r="AE55" s="202">
        <v>0</v>
      </c>
      <c r="AF55" s="202">
        <v>0</v>
      </c>
      <c r="AG55" s="202">
        <v>24.02</v>
      </c>
      <c r="AH55" s="202">
        <v>0</v>
      </c>
      <c r="AI55" s="202">
        <v>3.86</v>
      </c>
      <c r="AJ55" s="202">
        <v>0</v>
      </c>
      <c r="AK55" s="202">
        <v>19.61</v>
      </c>
      <c r="AL55" s="202">
        <v>0</v>
      </c>
      <c r="AM55" s="202">
        <v>0</v>
      </c>
      <c r="AN55" s="202">
        <v>0</v>
      </c>
      <c r="AO55" s="202">
        <v>204.47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11.92</v>
      </c>
      <c r="E56" s="202">
        <v>0</v>
      </c>
      <c r="F56" s="202">
        <v>0</v>
      </c>
      <c r="G56" s="202">
        <v>19.989999999999998</v>
      </c>
      <c r="H56" s="202">
        <v>0</v>
      </c>
      <c r="I56" s="202">
        <v>0</v>
      </c>
      <c r="J56" s="202">
        <v>18.84</v>
      </c>
      <c r="K56" s="202">
        <v>4.55</v>
      </c>
      <c r="L56" s="202">
        <v>274.79000000000002</v>
      </c>
      <c r="M56" s="202">
        <v>1</v>
      </c>
      <c r="N56" s="202">
        <v>1.29</v>
      </c>
      <c r="O56" s="202">
        <v>0</v>
      </c>
      <c r="P56" s="202">
        <v>1.5</v>
      </c>
      <c r="Q56" s="202">
        <v>3.15</v>
      </c>
      <c r="R56" s="202">
        <v>6.06</v>
      </c>
      <c r="S56" s="202">
        <v>3.76</v>
      </c>
      <c r="T56" s="202">
        <v>0</v>
      </c>
      <c r="U56" s="202">
        <v>-13.35</v>
      </c>
      <c r="V56" s="202">
        <v>0.13</v>
      </c>
      <c r="W56" s="202">
        <v>0.5</v>
      </c>
      <c r="X56" s="202">
        <v>2.09</v>
      </c>
      <c r="Y56" s="202">
        <v>0</v>
      </c>
      <c r="Z56" s="202">
        <v>19.68</v>
      </c>
      <c r="AA56" s="202">
        <v>19.95</v>
      </c>
      <c r="AB56" s="202">
        <v>0</v>
      </c>
      <c r="AC56" s="202">
        <v>0.9</v>
      </c>
      <c r="AD56" s="202">
        <v>16.02</v>
      </c>
      <c r="AE56" s="202">
        <v>0</v>
      </c>
      <c r="AF56" s="202">
        <v>0</v>
      </c>
      <c r="AG56" s="202">
        <v>24.02</v>
      </c>
      <c r="AH56" s="202">
        <v>0</v>
      </c>
      <c r="AI56" s="202">
        <v>3.86</v>
      </c>
      <c r="AJ56" s="202">
        <v>0</v>
      </c>
      <c r="AK56" s="202">
        <v>19.61</v>
      </c>
      <c r="AL56" s="202">
        <v>0</v>
      </c>
      <c r="AM56" s="202">
        <v>0</v>
      </c>
      <c r="AN56" s="202">
        <v>0</v>
      </c>
      <c r="AO56" s="202">
        <v>204.47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11.92</v>
      </c>
      <c r="E57" s="202">
        <v>0</v>
      </c>
      <c r="F57" s="202">
        <v>0</v>
      </c>
      <c r="G57" s="202">
        <v>19.989999999999998</v>
      </c>
      <c r="H57" s="202">
        <v>0</v>
      </c>
      <c r="I57" s="202">
        <v>0</v>
      </c>
      <c r="J57" s="202">
        <v>18.84</v>
      </c>
      <c r="K57" s="202">
        <v>4.55</v>
      </c>
      <c r="L57" s="202">
        <v>274.79000000000002</v>
      </c>
      <c r="M57" s="202">
        <v>1</v>
      </c>
      <c r="N57" s="202">
        <v>1.29</v>
      </c>
      <c r="O57" s="202">
        <v>0</v>
      </c>
      <c r="P57" s="202">
        <v>1.51</v>
      </c>
      <c r="Q57" s="202">
        <v>3.15</v>
      </c>
      <c r="R57" s="202">
        <v>6.06</v>
      </c>
      <c r="S57" s="202">
        <v>3.76</v>
      </c>
      <c r="T57" s="202">
        <v>0</v>
      </c>
      <c r="U57" s="202">
        <v>-10.68</v>
      </c>
      <c r="V57" s="202">
        <v>0.25</v>
      </c>
      <c r="W57" s="202">
        <v>0.5</v>
      </c>
      <c r="X57" s="202">
        <v>2.09</v>
      </c>
      <c r="Y57" s="202">
        <v>0</v>
      </c>
      <c r="Z57" s="202">
        <v>19.68</v>
      </c>
      <c r="AA57" s="202">
        <v>19.95</v>
      </c>
      <c r="AB57" s="202">
        <v>0</v>
      </c>
      <c r="AC57" s="202">
        <v>0.9</v>
      </c>
      <c r="AD57" s="202">
        <v>16.02</v>
      </c>
      <c r="AE57" s="202">
        <v>0</v>
      </c>
      <c r="AF57" s="202">
        <v>0</v>
      </c>
      <c r="AG57" s="202">
        <v>24.02</v>
      </c>
      <c r="AH57" s="202">
        <v>0</v>
      </c>
      <c r="AI57" s="202">
        <v>3.86</v>
      </c>
      <c r="AJ57" s="202">
        <v>0</v>
      </c>
      <c r="AK57" s="202">
        <v>12.98</v>
      </c>
      <c r="AL57" s="202">
        <v>0</v>
      </c>
      <c r="AM57" s="202">
        <v>0</v>
      </c>
      <c r="AN57" s="202">
        <v>0</v>
      </c>
      <c r="AO57" s="202">
        <v>204.47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11.92</v>
      </c>
      <c r="E58" s="202">
        <v>0</v>
      </c>
      <c r="F58" s="202">
        <v>0</v>
      </c>
      <c r="G58" s="202">
        <v>19.989999999999998</v>
      </c>
      <c r="H58" s="202">
        <v>0</v>
      </c>
      <c r="I58" s="202">
        <v>0</v>
      </c>
      <c r="J58" s="202">
        <v>18.84</v>
      </c>
      <c r="K58" s="202">
        <v>4.55</v>
      </c>
      <c r="L58" s="202">
        <v>274.79000000000002</v>
      </c>
      <c r="M58" s="202">
        <v>0.98</v>
      </c>
      <c r="N58" s="202">
        <v>1.28</v>
      </c>
      <c r="O58" s="202">
        <v>0</v>
      </c>
      <c r="P58" s="202">
        <v>1.5</v>
      </c>
      <c r="Q58" s="202">
        <v>3.15</v>
      </c>
      <c r="R58" s="202">
        <v>6.06</v>
      </c>
      <c r="S58" s="202">
        <v>3.76</v>
      </c>
      <c r="T58" s="202">
        <v>0</v>
      </c>
      <c r="U58" s="202">
        <v>11.92</v>
      </c>
      <c r="V58" s="202">
        <v>0.13</v>
      </c>
      <c r="W58" s="202">
        <v>0.5</v>
      </c>
      <c r="X58" s="202">
        <v>2.09</v>
      </c>
      <c r="Y58" s="202">
        <v>0</v>
      </c>
      <c r="Z58" s="202">
        <v>1.38</v>
      </c>
      <c r="AA58" s="202">
        <v>19.95</v>
      </c>
      <c r="AB58" s="202">
        <v>0</v>
      </c>
      <c r="AC58" s="202">
        <v>0.9</v>
      </c>
      <c r="AD58" s="202">
        <v>16.02</v>
      </c>
      <c r="AE58" s="202">
        <v>0</v>
      </c>
      <c r="AF58" s="202">
        <v>0</v>
      </c>
      <c r="AG58" s="202">
        <v>24.02</v>
      </c>
      <c r="AH58" s="202">
        <v>0</v>
      </c>
      <c r="AI58" s="202">
        <v>3.86</v>
      </c>
      <c r="AJ58" s="202">
        <v>0</v>
      </c>
      <c r="AK58" s="202">
        <v>12.98</v>
      </c>
      <c r="AL58" s="202">
        <v>0</v>
      </c>
      <c r="AM58" s="202">
        <v>0</v>
      </c>
      <c r="AN58" s="202">
        <v>0</v>
      </c>
      <c r="AO58" s="202">
        <v>204.47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11.92</v>
      </c>
      <c r="E59" s="202">
        <v>0</v>
      </c>
      <c r="F59" s="202">
        <v>0</v>
      </c>
      <c r="G59" s="202">
        <v>19.989999999999998</v>
      </c>
      <c r="H59" s="202">
        <v>0</v>
      </c>
      <c r="I59" s="202">
        <v>0</v>
      </c>
      <c r="J59" s="202">
        <v>18.84</v>
      </c>
      <c r="K59" s="202">
        <v>4.55</v>
      </c>
      <c r="L59" s="202">
        <v>274.79000000000002</v>
      </c>
      <c r="M59" s="202">
        <v>0.99</v>
      </c>
      <c r="N59" s="202">
        <v>1.27</v>
      </c>
      <c r="O59" s="202">
        <v>0</v>
      </c>
      <c r="P59" s="202">
        <v>1.5</v>
      </c>
      <c r="Q59" s="202">
        <v>3.15</v>
      </c>
      <c r="R59" s="202">
        <v>6.06</v>
      </c>
      <c r="S59" s="202">
        <v>3.76</v>
      </c>
      <c r="T59" s="202">
        <v>0</v>
      </c>
      <c r="U59" s="202">
        <v>11.92</v>
      </c>
      <c r="V59" s="202">
        <v>0.13</v>
      </c>
      <c r="W59" s="202">
        <v>0.5</v>
      </c>
      <c r="X59" s="202">
        <v>2.09</v>
      </c>
      <c r="Y59" s="202">
        <v>0</v>
      </c>
      <c r="Z59" s="202">
        <v>1.38</v>
      </c>
      <c r="AA59" s="202">
        <v>19.95</v>
      </c>
      <c r="AB59" s="202">
        <v>0</v>
      </c>
      <c r="AC59" s="202">
        <v>1.22</v>
      </c>
      <c r="AD59" s="202">
        <v>16.02</v>
      </c>
      <c r="AE59" s="202">
        <v>0</v>
      </c>
      <c r="AF59" s="202">
        <v>0</v>
      </c>
      <c r="AG59" s="202">
        <v>24.02</v>
      </c>
      <c r="AH59" s="202">
        <v>0</v>
      </c>
      <c r="AI59" s="202">
        <v>3.86</v>
      </c>
      <c r="AJ59" s="202">
        <v>0</v>
      </c>
      <c r="AK59" s="202">
        <v>12.98</v>
      </c>
      <c r="AL59" s="202">
        <v>0</v>
      </c>
      <c r="AM59" s="202">
        <v>0</v>
      </c>
      <c r="AN59" s="202">
        <v>0</v>
      </c>
      <c r="AO59" s="202">
        <v>204.47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11.92</v>
      </c>
      <c r="E60" s="202">
        <v>0</v>
      </c>
      <c r="F60" s="202">
        <v>0</v>
      </c>
      <c r="G60" s="202">
        <v>19.989999999999998</v>
      </c>
      <c r="H60" s="202">
        <v>0</v>
      </c>
      <c r="I60" s="202">
        <v>0</v>
      </c>
      <c r="J60" s="202">
        <v>18.84</v>
      </c>
      <c r="K60" s="202">
        <v>4.55</v>
      </c>
      <c r="L60" s="202">
        <v>274.79000000000002</v>
      </c>
      <c r="M60" s="202">
        <v>0.98</v>
      </c>
      <c r="N60" s="202">
        <v>1.27</v>
      </c>
      <c r="O60" s="202">
        <v>0</v>
      </c>
      <c r="P60" s="202">
        <v>1.48</v>
      </c>
      <c r="Q60" s="202">
        <v>0.24</v>
      </c>
      <c r="R60" s="202">
        <v>0.46</v>
      </c>
      <c r="S60" s="202">
        <v>0.28999999999999998</v>
      </c>
      <c r="T60" s="202">
        <v>0</v>
      </c>
      <c r="U60" s="202">
        <v>11.92</v>
      </c>
      <c r="V60" s="202">
        <v>0.13</v>
      </c>
      <c r="W60" s="202">
        <v>0.5</v>
      </c>
      <c r="X60" s="202">
        <v>2.09</v>
      </c>
      <c r="Y60" s="202">
        <v>0</v>
      </c>
      <c r="Z60" s="202">
        <v>1.38</v>
      </c>
      <c r="AA60" s="202">
        <v>0.98</v>
      </c>
      <c r="AB60" s="202">
        <v>0</v>
      </c>
      <c r="AC60" s="202">
        <v>1.22</v>
      </c>
      <c r="AD60" s="202">
        <v>16.02</v>
      </c>
      <c r="AE60" s="202">
        <v>0</v>
      </c>
      <c r="AF60" s="202">
        <v>0</v>
      </c>
      <c r="AG60" s="202">
        <v>24.02</v>
      </c>
      <c r="AH60" s="202">
        <v>0</v>
      </c>
      <c r="AI60" s="202">
        <v>3.86</v>
      </c>
      <c r="AJ60" s="202">
        <v>0</v>
      </c>
      <c r="AK60" s="202">
        <v>12.98</v>
      </c>
      <c r="AL60" s="202">
        <v>0</v>
      </c>
      <c r="AM60" s="202">
        <v>0</v>
      </c>
      <c r="AN60" s="202">
        <v>0</v>
      </c>
      <c r="AO60" s="202">
        <v>204.47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11.92</v>
      </c>
      <c r="E61" s="202">
        <v>0</v>
      </c>
      <c r="F61" s="202">
        <v>0</v>
      </c>
      <c r="G61" s="202">
        <v>19.989999999999998</v>
      </c>
      <c r="H61" s="202">
        <v>0</v>
      </c>
      <c r="I61" s="202">
        <v>0</v>
      </c>
      <c r="J61" s="202">
        <v>18.84</v>
      </c>
      <c r="K61" s="202">
        <v>4.51</v>
      </c>
      <c r="L61" s="202">
        <v>274.79000000000002</v>
      </c>
      <c r="M61" s="202">
        <v>0.98</v>
      </c>
      <c r="N61" s="202">
        <v>1.26</v>
      </c>
      <c r="O61" s="202">
        <v>0</v>
      </c>
      <c r="P61" s="202">
        <v>1.49</v>
      </c>
      <c r="Q61" s="202">
        <v>0.24</v>
      </c>
      <c r="R61" s="202">
        <v>0.46</v>
      </c>
      <c r="S61" s="202">
        <v>0.28999999999999998</v>
      </c>
      <c r="T61" s="202">
        <v>0</v>
      </c>
      <c r="U61" s="202">
        <v>11.92</v>
      </c>
      <c r="V61" s="202">
        <v>0.13</v>
      </c>
      <c r="W61" s="202">
        <v>0.5</v>
      </c>
      <c r="X61" s="202">
        <v>2.09</v>
      </c>
      <c r="Y61" s="202">
        <v>0</v>
      </c>
      <c r="Z61" s="202">
        <v>1.38</v>
      </c>
      <c r="AA61" s="202">
        <v>0.98</v>
      </c>
      <c r="AB61" s="202">
        <v>0</v>
      </c>
      <c r="AC61" s="202">
        <v>1.22</v>
      </c>
      <c r="AD61" s="202">
        <v>16.02</v>
      </c>
      <c r="AE61" s="202">
        <v>0</v>
      </c>
      <c r="AF61" s="202">
        <v>0</v>
      </c>
      <c r="AG61" s="202">
        <v>24.02</v>
      </c>
      <c r="AH61" s="202">
        <v>0</v>
      </c>
      <c r="AI61" s="202">
        <v>3.86</v>
      </c>
      <c r="AJ61" s="202">
        <v>0</v>
      </c>
      <c r="AK61" s="202">
        <v>12.98</v>
      </c>
      <c r="AL61" s="202">
        <v>0</v>
      </c>
      <c r="AM61" s="202">
        <v>0</v>
      </c>
      <c r="AN61" s="202">
        <v>0</v>
      </c>
      <c r="AO61" s="202">
        <v>204.47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11.92</v>
      </c>
      <c r="E62" s="202">
        <v>0</v>
      </c>
      <c r="F62" s="202">
        <v>0</v>
      </c>
      <c r="G62" s="202">
        <v>19.989999999999998</v>
      </c>
      <c r="H62" s="202">
        <v>0</v>
      </c>
      <c r="I62" s="202">
        <v>0</v>
      </c>
      <c r="J62" s="202">
        <v>18.84</v>
      </c>
      <c r="K62" s="202">
        <v>4.51</v>
      </c>
      <c r="L62" s="202">
        <v>263.20999999999998</v>
      </c>
      <c r="M62" s="202">
        <v>0.99</v>
      </c>
      <c r="N62" s="202">
        <v>1.26</v>
      </c>
      <c r="O62" s="202">
        <v>0</v>
      </c>
      <c r="P62" s="202">
        <v>1.47</v>
      </c>
      <c r="Q62" s="202">
        <v>0.24</v>
      </c>
      <c r="R62" s="202">
        <v>0.46</v>
      </c>
      <c r="S62" s="202">
        <v>0.28999999999999998</v>
      </c>
      <c r="T62" s="202">
        <v>0</v>
      </c>
      <c r="U62" s="202">
        <v>11.92</v>
      </c>
      <c r="V62" s="202">
        <v>0.13</v>
      </c>
      <c r="W62" s="202">
        <v>0.5</v>
      </c>
      <c r="X62" s="202">
        <v>2.09</v>
      </c>
      <c r="Y62" s="202">
        <v>0</v>
      </c>
      <c r="Z62" s="202">
        <v>1.38</v>
      </c>
      <c r="AA62" s="202">
        <v>0.98</v>
      </c>
      <c r="AB62" s="202">
        <v>0</v>
      </c>
      <c r="AC62" s="202">
        <v>1.22</v>
      </c>
      <c r="AD62" s="202">
        <v>16.02</v>
      </c>
      <c r="AE62" s="202">
        <v>0</v>
      </c>
      <c r="AF62" s="202">
        <v>0</v>
      </c>
      <c r="AG62" s="202">
        <v>24.02</v>
      </c>
      <c r="AH62" s="202">
        <v>0</v>
      </c>
      <c r="AI62" s="202">
        <v>3.86</v>
      </c>
      <c r="AJ62" s="202">
        <v>0</v>
      </c>
      <c r="AK62" s="202">
        <v>12.98</v>
      </c>
      <c r="AL62" s="202">
        <v>0</v>
      </c>
      <c r="AM62" s="202">
        <v>0</v>
      </c>
      <c r="AN62" s="202">
        <v>0</v>
      </c>
      <c r="AO62" s="202">
        <v>204.47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11.92</v>
      </c>
      <c r="E63" s="202">
        <v>0</v>
      </c>
      <c r="F63" s="202">
        <v>0</v>
      </c>
      <c r="G63" s="202">
        <v>19.989999999999998</v>
      </c>
      <c r="H63" s="202">
        <v>0</v>
      </c>
      <c r="I63" s="202">
        <v>0</v>
      </c>
      <c r="J63" s="202">
        <v>19.170000000000002</v>
      </c>
      <c r="K63" s="202">
        <v>4.51</v>
      </c>
      <c r="L63" s="202">
        <v>205.33</v>
      </c>
      <c r="M63" s="202">
        <v>1.01</v>
      </c>
      <c r="N63" s="202">
        <v>1.29</v>
      </c>
      <c r="O63" s="202">
        <v>0</v>
      </c>
      <c r="P63" s="202">
        <v>1.51</v>
      </c>
      <c r="Q63" s="202">
        <v>0.28000000000000003</v>
      </c>
      <c r="R63" s="202">
        <v>0.55000000000000004</v>
      </c>
      <c r="S63" s="202">
        <v>0.34</v>
      </c>
      <c r="T63" s="202">
        <v>0</v>
      </c>
      <c r="U63" s="202">
        <v>15.33</v>
      </c>
      <c r="V63" s="202">
        <v>0.13</v>
      </c>
      <c r="W63" s="202">
        <v>0.5</v>
      </c>
      <c r="X63" s="202">
        <v>2.09</v>
      </c>
      <c r="Y63" s="202">
        <v>0</v>
      </c>
      <c r="Z63" s="202">
        <v>1.38</v>
      </c>
      <c r="AA63" s="202">
        <v>0.98</v>
      </c>
      <c r="AB63" s="202">
        <v>0</v>
      </c>
      <c r="AC63" s="202">
        <v>1.22</v>
      </c>
      <c r="AD63" s="202">
        <v>16.02</v>
      </c>
      <c r="AE63" s="202">
        <v>0</v>
      </c>
      <c r="AF63" s="202">
        <v>0</v>
      </c>
      <c r="AG63" s="202">
        <v>24.02</v>
      </c>
      <c r="AH63" s="202">
        <v>0</v>
      </c>
      <c r="AI63" s="202">
        <v>3.86</v>
      </c>
      <c r="AJ63" s="202">
        <v>0</v>
      </c>
      <c r="AK63" s="202">
        <v>12.98</v>
      </c>
      <c r="AL63" s="202">
        <v>0</v>
      </c>
      <c r="AM63" s="202">
        <v>0</v>
      </c>
      <c r="AN63" s="202">
        <v>0</v>
      </c>
      <c r="AO63" s="202">
        <v>204.47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11.92</v>
      </c>
      <c r="E64" s="202">
        <v>0</v>
      </c>
      <c r="F64" s="202">
        <v>0</v>
      </c>
      <c r="G64" s="202">
        <v>19.989999999999998</v>
      </c>
      <c r="H64" s="202">
        <v>0</v>
      </c>
      <c r="I64" s="202">
        <v>0</v>
      </c>
      <c r="J64" s="202">
        <v>18.84</v>
      </c>
      <c r="K64" s="202">
        <v>4.51</v>
      </c>
      <c r="L64" s="202">
        <v>195.68</v>
      </c>
      <c r="M64" s="202">
        <v>1.01</v>
      </c>
      <c r="N64" s="202">
        <v>1.29</v>
      </c>
      <c r="O64" s="202">
        <v>0</v>
      </c>
      <c r="P64" s="202">
        <v>1.51</v>
      </c>
      <c r="Q64" s="202">
        <v>0.24</v>
      </c>
      <c r="R64" s="202">
        <v>0.46</v>
      </c>
      <c r="S64" s="202">
        <v>0.28999999999999998</v>
      </c>
      <c r="T64" s="202">
        <v>0</v>
      </c>
      <c r="U64" s="202">
        <v>14.07</v>
      </c>
      <c r="V64" s="202">
        <v>0.13</v>
      </c>
      <c r="W64" s="202">
        <v>0.5</v>
      </c>
      <c r="X64" s="202">
        <v>2.09</v>
      </c>
      <c r="Y64" s="202">
        <v>0</v>
      </c>
      <c r="Z64" s="202">
        <v>1.38</v>
      </c>
      <c r="AA64" s="202">
        <v>0.98</v>
      </c>
      <c r="AB64" s="202">
        <v>0</v>
      </c>
      <c r="AC64" s="202">
        <v>0.9</v>
      </c>
      <c r="AD64" s="202">
        <v>16.02</v>
      </c>
      <c r="AE64" s="202">
        <v>0</v>
      </c>
      <c r="AF64" s="202">
        <v>0</v>
      </c>
      <c r="AG64" s="202">
        <v>24.88</v>
      </c>
      <c r="AH64" s="202">
        <v>0</v>
      </c>
      <c r="AI64" s="202">
        <v>3.86</v>
      </c>
      <c r="AJ64" s="202">
        <v>0</v>
      </c>
      <c r="AK64" s="202">
        <v>12.98</v>
      </c>
      <c r="AL64" s="202">
        <v>0</v>
      </c>
      <c r="AM64" s="202">
        <v>0</v>
      </c>
      <c r="AN64" s="202">
        <v>0</v>
      </c>
      <c r="AO64" s="202">
        <v>204.47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11.92</v>
      </c>
      <c r="E65" s="202">
        <v>0</v>
      </c>
      <c r="F65" s="202">
        <v>0</v>
      </c>
      <c r="G65" s="202">
        <v>19.989999999999998</v>
      </c>
      <c r="H65" s="202">
        <v>0</v>
      </c>
      <c r="I65" s="202">
        <v>0</v>
      </c>
      <c r="J65" s="202">
        <v>18.84</v>
      </c>
      <c r="K65" s="202">
        <v>4.55</v>
      </c>
      <c r="L65" s="202">
        <v>176.39</v>
      </c>
      <c r="M65" s="202">
        <v>1.01</v>
      </c>
      <c r="N65" s="202">
        <v>1.29</v>
      </c>
      <c r="O65" s="202">
        <v>0</v>
      </c>
      <c r="P65" s="202">
        <v>1.51</v>
      </c>
      <c r="Q65" s="202">
        <v>0.24</v>
      </c>
      <c r="R65" s="202">
        <v>0.46</v>
      </c>
      <c r="S65" s="202">
        <v>0.28999999999999998</v>
      </c>
      <c r="T65" s="202">
        <v>0</v>
      </c>
      <c r="U65" s="202">
        <v>14.34</v>
      </c>
      <c r="V65" s="202">
        <v>0.13</v>
      </c>
      <c r="W65" s="202">
        <v>0.5</v>
      </c>
      <c r="X65" s="202">
        <v>2.09</v>
      </c>
      <c r="Y65" s="202">
        <v>0</v>
      </c>
      <c r="Z65" s="202">
        <v>1.38</v>
      </c>
      <c r="AA65" s="202">
        <v>0.98</v>
      </c>
      <c r="AB65" s="202">
        <v>0</v>
      </c>
      <c r="AC65" s="202">
        <v>0.9</v>
      </c>
      <c r="AD65" s="202">
        <v>16.02</v>
      </c>
      <c r="AE65" s="202">
        <v>0</v>
      </c>
      <c r="AF65" s="202">
        <v>0</v>
      </c>
      <c r="AG65" s="202">
        <v>24.88</v>
      </c>
      <c r="AH65" s="202">
        <v>0</v>
      </c>
      <c r="AI65" s="202">
        <v>3.86</v>
      </c>
      <c r="AJ65" s="202">
        <v>0</v>
      </c>
      <c r="AK65" s="202">
        <v>12.98</v>
      </c>
      <c r="AL65" s="202">
        <v>0</v>
      </c>
      <c r="AM65" s="202">
        <v>0</v>
      </c>
      <c r="AN65" s="202">
        <v>0</v>
      </c>
      <c r="AO65" s="202">
        <v>204.47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11.92</v>
      </c>
      <c r="E66" s="202">
        <v>0</v>
      </c>
      <c r="F66" s="202">
        <v>0</v>
      </c>
      <c r="G66" s="202">
        <v>19.989999999999998</v>
      </c>
      <c r="H66" s="202">
        <v>0</v>
      </c>
      <c r="I66" s="202">
        <v>0</v>
      </c>
      <c r="J66" s="202">
        <v>18.84</v>
      </c>
      <c r="K66" s="202">
        <v>4.55</v>
      </c>
      <c r="L66" s="202">
        <v>166.74</v>
      </c>
      <c r="M66" s="202">
        <v>1.01</v>
      </c>
      <c r="N66" s="202">
        <v>1.29</v>
      </c>
      <c r="O66" s="202">
        <v>0</v>
      </c>
      <c r="P66" s="202">
        <v>1.51</v>
      </c>
      <c r="Q66" s="202">
        <v>0.24</v>
      </c>
      <c r="R66" s="202">
        <v>0.46</v>
      </c>
      <c r="S66" s="202">
        <v>0.28999999999999998</v>
      </c>
      <c r="T66" s="202">
        <v>0</v>
      </c>
      <c r="U66" s="202">
        <v>14.63</v>
      </c>
      <c r="V66" s="202">
        <v>0.13</v>
      </c>
      <c r="W66" s="202">
        <v>0.5</v>
      </c>
      <c r="X66" s="202">
        <v>2.09</v>
      </c>
      <c r="Y66" s="202">
        <v>0</v>
      </c>
      <c r="Z66" s="202">
        <v>1.38</v>
      </c>
      <c r="AA66" s="202">
        <v>0.98</v>
      </c>
      <c r="AB66" s="202">
        <v>0</v>
      </c>
      <c r="AC66" s="202">
        <v>0.9</v>
      </c>
      <c r="AD66" s="202">
        <v>16.02</v>
      </c>
      <c r="AE66" s="202">
        <v>0</v>
      </c>
      <c r="AF66" s="202">
        <v>0</v>
      </c>
      <c r="AG66" s="202">
        <v>25.91</v>
      </c>
      <c r="AH66" s="202">
        <v>0</v>
      </c>
      <c r="AI66" s="202">
        <v>3.86</v>
      </c>
      <c r="AJ66" s="202">
        <v>0</v>
      </c>
      <c r="AK66" s="202">
        <v>12.98</v>
      </c>
      <c r="AL66" s="202">
        <v>0</v>
      </c>
      <c r="AM66" s="202">
        <v>0</v>
      </c>
      <c r="AN66" s="202">
        <v>0</v>
      </c>
      <c r="AO66" s="202">
        <v>204.47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11.92</v>
      </c>
      <c r="E67" s="202">
        <v>0</v>
      </c>
      <c r="F67" s="202">
        <v>0</v>
      </c>
      <c r="G67" s="202">
        <v>19.989999999999998</v>
      </c>
      <c r="H67" s="202">
        <v>0</v>
      </c>
      <c r="I67" s="202">
        <v>0</v>
      </c>
      <c r="J67" s="202">
        <v>19.170000000000002</v>
      </c>
      <c r="K67" s="202">
        <v>4.55</v>
      </c>
      <c r="L67" s="202">
        <v>157.09</v>
      </c>
      <c r="M67" s="202">
        <v>1.01</v>
      </c>
      <c r="N67" s="202">
        <v>1.29</v>
      </c>
      <c r="O67" s="202">
        <v>0</v>
      </c>
      <c r="P67" s="202">
        <v>1.51</v>
      </c>
      <c r="Q67" s="202">
        <v>0.24</v>
      </c>
      <c r="R67" s="202">
        <v>0.46</v>
      </c>
      <c r="S67" s="202">
        <v>0.28999999999999998</v>
      </c>
      <c r="T67" s="202">
        <v>0</v>
      </c>
      <c r="U67" s="202">
        <v>14.9</v>
      </c>
      <c r="V67" s="202">
        <v>0.13</v>
      </c>
      <c r="W67" s="202">
        <v>0.5</v>
      </c>
      <c r="X67" s="202">
        <v>2.09</v>
      </c>
      <c r="Y67" s="202">
        <v>0</v>
      </c>
      <c r="Z67" s="202">
        <v>1.38</v>
      </c>
      <c r="AA67" s="202">
        <v>0.98</v>
      </c>
      <c r="AB67" s="202">
        <v>0</v>
      </c>
      <c r="AC67" s="202">
        <v>0.9</v>
      </c>
      <c r="AD67" s="202">
        <v>16.02</v>
      </c>
      <c r="AE67" s="202">
        <v>0</v>
      </c>
      <c r="AF67" s="202">
        <v>0</v>
      </c>
      <c r="AG67" s="202">
        <v>25.91</v>
      </c>
      <c r="AH67" s="202">
        <v>0</v>
      </c>
      <c r="AI67" s="202">
        <v>3.86</v>
      </c>
      <c r="AJ67" s="202">
        <v>0</v>
      </c>
      <c r="AK67" s="202">
        <v>12.98</v>
      </c>
      <c r="AL67" s="202">
        <v>0</v>
      </c>
      <c r="AM67" s="202">
        <v>0</v>
      </c>
      <c r="AN67" s="202">
        <v>0</v>
      </c>
      <c r="AO67" s="202">
        <v>204.47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11.92</v>
      </c>
      <c r="E68" s="202">
        <v>0</v>
      </c>
      <c r="F68" s="202">
        <v>0</v>
      </c>
      <c r="G68" s="202">
        <v>19.989999999999998</v>
      </c>
      <c r="H68" s="202">
        <v>0</v>
      </c>
      <c r="I68" s="202">
        <v>0</v>
      </c>
      <c r="J68" s="202">
        <v>18.5</v>
      </c>
      <c r="K68" s="202">
        <v>4.55</v>
      </c>
      <c r="L68" s="202">
        <v>157.09</v>
      </c>
      <c r="M68" s="202">
        <v>1.01</v>
      </c>
      <c r="N68" s="202">
        <v>1.29</v>
      </c>
      <c r="O68" s="202">
        <v>0</v>
      </c>
      <c r="P68" s="202">
        <v>1.51</v>
      </c>
      <c r="Q68" s="202">
        <v>0.24</v>
      </c>
      <c r="R68" s="202">
        <v>0.46</v>
      </c>
      <c r="S68" s="202">
        <v>0.28999999999999998</v>
      </c>
      <c r="T68" s="202">
        <v>0</v>
      </c>
      <c r="U68" s="202">
        <v>15.18</v>
      </c>
      <c r="V68" s="202">
        <v>0.13</v>
      </c>
      <c r="W68" s="202">
        <v>0.5</v>
      </c>
      <c r="X68" s="202">
        <v>2.09</v>
      </c>
      <c r="Y68" s="202">
        <v>0</v>
      </c>
      <c r="Z68" s="202">
        <v>1.38</v>
      </c>
      <c r="AA68" s="202">
        <v>0.98</v>
      </c>
      <c r="AB68" s="202">
        <v>0</v>
      </c>
      <c r="AC68" s="202">
        <v>0.9</v>
      </c>
      <c r="AD68" s="202">
        <v>16.02</v>
      </c>
      <c r="AE68" s="202">
        <v>0</v>
      </c>
      <c r="AF68" s="202">
        <v>0</v>
      </c>
      <c r="AG68" s="202">
        <v>25.91</v>
      </c>
      <c r="AH68" s="202">
        <v>0</v>
      </c>
      <c r="AI68" s="202">
        <v>3.86</v>
      </c>
      <c r="AJ68" s="202">
        <v>0</v>
      </c>
      <c r="AK68" s="202">
        <v>12.98</v>
      </c>
      <c r="AL68" s="202">
        <v>0</v>
      </c>
      <c r="AM68" s="202">
        <v>0</v>
      </c>
      <c r="AN68" s="202">
        <v>0</v>
      </c>
      <c r="AO68" s="202">
        <v>204.47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11.92</v>
      </c>
      <c r="E69" s="202">
        <v>0</v>
      </c>
      <c r="F69" s="202">
        <v>0</v>
      </c>
      <c r="G69" s="202">
        <v>19.989999999999998</v>
      </c>
      <c r="H69" s="202">
        <v>0</v>
      </c>
      <c r="I69" s="202">
        <v>0</v>
      </c>
      <c r="J69" s="202">
        <v>18.84</v>
      </c>
      <c r="K69" s="202">
        <v>4.55</v>
      </c>
      <c r="L69" s="202">
        <v>157.09</v>
      </c>
      <c r="M69" s="202">
        <v>1.01</v>
      </c>
      <c r="N69" s="202">
        <v>1.29</v>
      </c>
      <c r="O69" s="202">
        <v>0</v>
      </c>
      <c r="P69" s="202">
        <v>1.51</v>
      </c>
      <c r="Q69" s="202">
        <v>0.24</v>
      </c>
      <c r="R69" s="202">
        <v>0.46</v>
      </c>
      <c r="S69" s="202">
        <v>0.28999999999999998</v>
      </c>
      <c r="T69" s="202">
        <v>0</v>
      </c>
      <c r="U69" s="202">
        <v>15.46</v>
      </c>
      <c r="V69" s="202">
        <v>0.13</v>
      </c>
      <c r="W69" s="202">
        <v>0.5</v>
      </c>
      <c r="X69" s="202">
        <v>2.09</v>
      </c>
      <c r="Y69" s="202">
        <v>0</v>
      </c>
      <c r="Z69" s="202">
        <v>1.38</v>
      </c>
      <c r="AA69" s="202">
        <v>0.98</v>
      </c>
      <c r="AB69" s="202">
        <v>0</v>
      </c>
      <c r="AC69" s="202">
        <v>0.9</v>
      </c>
      <c r="AD69" s="202">
        <v>16.02</v>
      </c>
      <c r="AE69" s="202">
        <v>0</v>
      </c>
      <c r="AF69" s="202">
        <v>0</v>
      </c>
      <c r="AG69" s="202">
        <v>25.91</v>
      </c>
      <c r="AH69" s="202">
        <v>0</v>
      </c>
      <c r="AI69" s="202">
        <v>3.86</v>
      </c>
      <c r="AJ69" s="202">
        <v>0</v>
      </c>
      <c r="AK69" s="202">
        <v>12.98</v>
      </c>
      <c r="AL69" s="202">
        <v>0</v>
      </c>
      <c r="AM69" s="202">
        <v>0</v>
      </c>
      <c r="AN69" s="202">
        <v>0</v>
      </c>
      <c r="AO69" s="202">
        <v>204.47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11.92</v>
      </c>
      <c r="E70" s="202">
        <v>0</v>
      </c>
      <c r="F70" s="202">
        <v>0</v>
      </c>
      <c r="G70" s="202">
        <v>19.989999999999998</v>
      </c>
      <c r="H70" s="202">
        <v>0</v>
      </c>
      <c r="I70" s="202">
        <v>0</v>
      </c>
      <c r="J70" s="202">
        <v>18.84</v>
      </c>
      <c r="K70" s="202">
        <v>4.5599999999999996</v>
      </c>
      <c r="L70" s="202">
        <v>157.09</v>
      </c>
      <c r="M70" s="202">
        <v>1.01</v>
      </c>
      <c r="N70" s="202">
        <v>1.29</v>
      </c>
      <c r="O70" s="202">
        <v>0</v>
      </c>
      <c r="P70" s="202">
        <v>1.51</v>
      </c>
      <c r="Q70" s="202">
        <v>0.24</v>
      </c>
      <c r="R70" s="202">
        <v>0.46</v>
      </c>
      <c r="S70" s="202">
        <v>0.28999999999999998</v>
      </c>
      <c r="T70" s="202">
        <v>0</v>
      </c>
      <c r="U70" s="202">
        <v>15.74</v>
      </c>
      <c r="V70" s="202">
        <v>0.13</v>
      </c>
      <c r="W70" s="202">
        <v>0.5</v>
      </c>
      <c r="X70" s="202">
        <v>2.09</v>
      </c>
      <c r="Y70" s="202">
        <v>0</v>
      </c>
      <c r="Z70" s="202">
        <v>1.38</v>
      </c>
      <c r="AA70" s="202">
        <v>0.98</v>
      </c>
      <c r="AB70" s="202">
        <v>0</v>
      </c>
      <c r="AC70" s="202">
        <v>0.9</v>
      </c>
      <c r="AD70" s="202">
        <v>16.02</v>
      </c>
      <c r="AE70" s="202">
        <v>0</v>
      </c>
      <c r="AF70" s="202">
        <v>0</v>
      </c>
      <c r="AG70" s="202">
        <v>24.02</v>
      </c>
      <c r="AH70" s="202">
        <v>0</v>
      </c>
      <c r="AI70" s="202">
        <v>3.86</v>
      </c>
      <c r="AJ70" s="202">
        <v>0</v>
      </c>
      <c r="AK70" s="202">
        <v>12.98</v>
      </c>
      <c r="AL70" s="202">
        <v>0</v>
      </c>
      <c r="AM70" s="202">
        <v>0</v>
      </c>
      <c r="AN70" s="202">
        <v>0</v>
      </c>
      <c r="AO70" s="202">
        <v>204.47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11.92</v>
      </c>
      <c r="E71" s="202">
        <v>0</v>
      </c>
      <c r="F71" s="202">
        <v>0</v>
      </c>
      <c r="G71" s="202">
        <v>19.989999999999998</v>
      </c>
      <c r="H71" s="202">
        <v>0</v>
      </c>
      <c r="I71" s="202">
        <v>0</v>
      </c>
      <c r="J71" s="202">
        <v>18.84</v>
      </c>
      <c r="K71" s="202">
        <v>4.45</v>
      </c>
      <c r="L71" s="202">
        <v>157.09</v>
      </c>
      <c r="M71" s="202">
        <v>1.01</v>
      </c>
      <c r="N71" s="202">
        <v>1.29</v>
      </c>
      <c r="O71" s="202">
        <v>0</v>
      </c>
      <c r="P71" s="202">
        <v>1.51</v>
      </c>
      <c r="Q71" s="202">
        <v>0.24</v>
      </c>
      <c r="R71" s="202">
        <v>0.46</v>
      </c>
      <c r="S71" s="202">
        <v>0.28999999999999998</v>
      </c>
      <c r="T71" s="202">
        <v>0</v>
      </c>
      <c r="U71" s="202">
        <v>16.010000000000002</v>
      </c>
      <c r="V71" s="202">
        <v>0.13</v>
      </c>
      <c r="W71" s="202">
        <v>0.5</v>
      </c>
      <c r="X71" s="202">
        <v>2.09</v>
      </c>
      <c r="Y71" s="202">
        <v>0</v>
      </c>
      <c r="Z71" s="202">
        <v>1.38</v>
      </c>
      <c r="AA71" s="202">
        <v>0.98</v>
      </c>
      <c r="AB71" s="202">
        <v>0</v>
      </c>
      <c r="AC71" s="202">
        <v>0.9</v>
      </c>
      <c r="AD71" s="202">
        <v>16.02</v>
      </c>
      <c r="AE71" s="202">
        <v>0</v>
      </c>
      <c r="AF71" s="202">
        <v>0</v>
      </c>
      <c r="AG71" s="202">
        <v>24.02</v>
      </c>
      <c r="AH71" s="202">
        <v>0</v>
      </c>
      <c r="AI71" s="202">
        <v>3.86</v>
      </c>
      <c r="AJ71" s="202">
        <v>0</v>
      </c>
      <c r="AK71" s="202">
        <v>12.98</v>
      </c>
      <c r="AL71" s="202">
        <v>0</v>
      </c>
      <c r="AM71" s="202">
        <v>0</v>
      </c>
      <c r="AN71" s="202">
        <v>0</v>
      </c>
      <c r="AO71" s="202">
        <v>204.47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11.92</v>
      </c>
      <c r="E72" s="202">
        <v>0</v>
      </c>
      <c r="F72" s="202">
        <v>0</v>
      </c>
      <c r="G72" s="202">
        <v>19.989999999999998</v>
      </c>
      <c r="H72" s="202">
        <v>0</v>
      </c>
      <c r="I72" s="202">
        <v>0</v>
      </c>
      <c r="J72" s="202">
        <v>18.84</v>
      </c>
      <c r="K72" s="202">
        <v>4.55</v>
      </c>
      <c r="L72" s="202">
        <v>157.09</v>
      </c>
      <c r="M72" s="202">
        <v>1.01</v>
      </c>
      <c r="N72" s="202">
        <v>1.29</v>
      </c>
      <c r="O72" s="202">
        <v>0</v>
      </c>
      <c r="P72" s="202">
        <v>1.51</v>
      </c>
      <c r="Q72" s="202">
        <v>0.24</v>
      </c>
      <c r="R72" s="202">
        <v>0.46</v>
      </c>
      <c r="S72" s="202">
        <v>0.28999999999999998</v>
      </c>
      <c r="T72" s="202">
        <v>0</v>
      </c>
      <c r="U72" s="202">
        <v>15.96</v>
      </c>
      <c r="V72" s="202">
        <v>0.13</v>
      </c>
      <c r="W72" s="202">
        <v>0.5</v>
      </c>
      <c r="X72" s="202">
        <v>2.09</v>
      </c>
      <c r="Y72" s="202">
        <v>0</v>
      </c>
      <c r="Z72" s="202">
        <v>1.38</v>
      </c>
      <c r="AA72" s="202">
        <v>0.98</v>
      </c>
      <c r="AB72" s="202">
        <v>0</v>
      </c>
      <c r="AC72" s="202">
        <v>1.22</v>
      </c>
      <c r="AD72" s="202">
        <v>16.02</v>
      </c>
      <c r="AE72" s="202">
        <v>0</v>
      </c>
      <c r="AF72" s="202">
        <v>0</v>
      </c>
      <c r="AG72" s="202">
        <v>24.02</v>
      </c>
      <c r="AH72" s="202">
        <v>0</v>
      </c>
      <c r="AI72" s="202">
        <v>3.86</v>
      </c>
      <c r="AJ72" s="202">
        <v>0</v>
      </c>
      <c r="AK72" s="202">
        <v>12.98</v>
      </c>
      <c r="AL72" s="202">
        <v>0</v>
      </c>
      <c r="AM72" s="202">
        <v>0</v>
      </c>
      <c r="AN72" s="202">
        <v>0</v>
      </c>
      <c r="AO72" s="202">
        <v>204.47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11.92</v>
      </c>
      <c r="E73" s="202">
        <v>0</v>
      </c>
      <c r="F73" s="202">
        <v>0</v>
      </c>
      <c r="G73" s="202">
        <v>19.989999999999998</v>
      </c>
      <c r="H73" s="202">
        <v>0</v>
      </c>
      <c r="I73" s="202">
        <v>0</v>
      </c>
      <c r="J73" s="202">
        <v>18.84</v>
      </c>
      <c r="K73" s="202">
        <v>4.55</v>
      </c>
      <c r="L73" s="202">
        <v>176.39</v>
      </c>
      <c r="M73" s="202">
        <v>1.01</v>
      </c>
      <c r="N73" s="202">
        <v>1.29</v>
      </c>
      <c r="O73" s="202">
        <v>0</v>
      </c>
      <c r="P73" s="202">
        <v>1.51</v>
      </c>
      <c r="Q73" s="202">
        <v>0.24</v>
      </c>
      <c r="R73" s="202">
        <v>0.46</v>
      </c>
      <c r="S73" s="202">
        <v>0.28999999999999998</v>
      </c>
      <c r="T73" s="202">
        <v>0</v>
      </c>
      <c r="U73" s="202">
        <v>14.78</v>
      </c>
      <c r="V73" s="202">
        <v>0.13</v>
      </c>
      <c r="W73" s="202">
        <v>0.5</v>
      </c>
      <c r="X73" s="202">
        <v>2.09</v>
      </c>
      <c r="Y73" s="202">
        <v>0</v>
      </c>
      <c r="Z73" s="202">
        <v>1.38</v>
      </c>
      <c r="AA73" s="202">
        <v>0.98</v>
      </c>
      <c r="AB73" s="202">
        <v>0</v>
      </c>
      <c r="AC73" s="202">
        <v>1.22</v>
      </c>
      <c r="AD73" s="202">
        <v>16.02</v>
      </c>
      <c r="AE73" s="202">
        <v>0</v>
      </c>
      <c r="AF73" s="202">
        <v>0</v>
      </c>
      <c r="AG73" s="202">
        <v>25.35</v>
      </c>
      <c r="AH73" s="202">
        <v>0</v>
      </c>
      <c r="AI73" s="202">
        <v>3.86</v>
      </c>
      <c r="AJ73" s="202">
        <v>0</v>
      </c>
      <c r="AK73" s="202">
        <v>17.22</v>
      </c>
      <c r="AL73" s="202">
        <v>0</v>
      </c>
      <c r="AM73" s="202">
        <v>0</v>
      </c>
      <c r="AN73" s="202">
        <v>0</v>
      </c>
      <c r="AO73" s="202">
        <v>204.47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11.92</v>
      </c>
      <c r="E74" s="202">
        <v>0</v>
      </c>
      <c r="F74" s="202">
        <v>0</v>
      </c>
      <c r="G74" s="202">
        <v>19.989999999999998</v>
      </c>
      <c r="H74" s="202">
        <v>0</v>
      </c>
      <c r="I74" s="202">
        <v>0</v>
      </c>
      <c r="J74" s="202">
        <v>18.84</v>
      </c>
      <c r="K74" s="202">
        <v>4.55</v>
      </c>
      <c r="L74" s="202">
        <v>195.68</v>
      </c>
      <c r="M74" s="202">
        <v>1.01</v>
      </c>
      <c r="N74" s="202">
        <v>1.29</v>
      </c>
      <c r="O74" s="202">
        <v>0</v>
      </c>
      <c r="P74" s="202">
        <v>1.51</v>
      </c>
      <c r="Q74" s="202">
        <v>0.24</v>
      </c>
      <c r="R74" s="202">
        <v>0.46</v>
      </c>
      <c r="S74" s="202">
        <v>0.28999999999999998</v>
      </c>
      <c r="T74" s="202">
        <v>0</v>
      </c>
      <c r="U74" s="202">
        <v>14.78</v>
      </c>
      <c r="V74" s="202">
        <v>0.13</v>
      </c>
      <c r="W74" s="202">
        <v>0.5</v>
      </c>
      <c r="X74" s="202">
        <v>2.09</v>
      </c>
      <c r="Y74" s="202">
        <v>0</v>
      </c>
      <c r="Z74" s="202">
        <v>1.38</v>
      </c>
      <c r="AA74" s="202">
        <v>0.98</v>
      </c>
      <c r="AB74" s="202">
        <v>0</v>
      </c>
      <c r="AC74" s="202">
        <v>1.22</v>
      </c>
      <c r="AD74" s="202">
        <v>16.02</v>
      </c>
      <c r="AE74" s="202">
        <v>0</v>
      </c>
      <c r="AF74" s="202">
        <v>0</v>
      </c>
      <c r="AG74" s="202">
        <v>25.35</v>
      </c>
      <c r="AH74" s="202">
        <v>0</v>
      </c>
      <c r="AI74" s="202">
        <v>3.86</v>
      </c>
      <c r="AJ74" s="202">
        <v>0</v>
      </c>
      <c r="AK74" s="202">
        <v>17.22</v>
      </c>
      <c r="AL74" s="202">
        <v>0</v>
      </c>
      <c r="AM74" s="202">
        <v>0</v>
      </c>
      <c r="AN74" s="202">
        <v>0</v>
      </c>
      <c r="AO74" s="202">
        <v>204.47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11.92</v>
      </c>
      <c r="E75" s="202">
        <v>0</v>
      </c>
      <c r="F75" s="202">
        <v>0</v>
      </c>
      <c r="G75" s="202">
        <v>19.989999999999998</v>
      </c>
      <c r="H75" s="202">
        <v>0</v>
      </c>
      <c r="I75" s="202">
        <v>0</v>
      </c>
      <c r="J75" s="202">
        <v>18.84</v>
      </c>
      <c r="K75" s="202">
        <v>0.33</v>
      </c>
      <c r="L75" s="202">
        <v>147.44999999999999</v>
      </c>
      <c r="M75" s="202">
        <v>1.01</v>
      </c>
      <c r="N75" s="202">
        <v>1.29</v>
      </c>
      <c r="O75" s="202">
        <v>0</v>
      </c>
      <c r="P75" s="202">
        <v>1.51</v>
      </c>
      <c r="Q75" s="202">
        <v>0.24</v>
      </c>
      <c r="R75" s="202">
        <v>0.46</v>
      </c>
      <c r="S75" s="202">
        <v>0.28999999999999998</v>
      </c>
      <c r="T75" s="202">
        <v>0</v>
      </c>
      <c r="U75" s="202">
        <v>14.78</v>
      </c>
      <c r="V75" s="202">
        <v>0.13</v>
      </c>
      <c r="W75" s="202">
        <v>0.5</v>
      </c>
      <c r="X75" s="202">
        <v>1.61</v>
      </c>
      <c r="Y75" s="202">
        <v>0</v>
      </c>
      <c r="Z75" s="202">
        <v>1.38</v>
      </c>
      <c r="AA75" s="202">
        <v>0.98</v>
      </c>
      <c r="AB75" s="202">
        <v>0</v>
      </c>
      <c r="AC75" s="202">
        <v>0.56999999999999995</v>
      </c>
      <c r="AD75" s="202">
        <v>16.02</v>
      </c>
      <c r="AE75" s="202">
        <v>0</v>
      </c>
      <c r="AF75" s="202">
        <v>0</v>
      </c>
      <c r="AG75" s="202">
        <v>25.35</v>
      </c>
      <c r="AH75" s="202">
        <v>0</v>
      </c>
      <c r="AI75" s="202">
        <v>3.86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210.99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11.92</v>
      </c>
      <c r="E76" s="202">
        <v>0</v>
      </c>
      <c r="F76" s="202">
        <v>0</v>
      </c>
      <c r="G76" s="202">
        <v>19.989999999999998</v>
      </c>
      <c r="H76" s="202">
        <v>0</v>
      </c>
      <c r="I76" s="202">
        <v>0</v>
      </c>
      <c r="J76" s="202">
        <v>18.84</v>
      </c>
      <c r="K76" s="202">
        <v>0.33</v>
      </c>
      <c r="L76" s="202">
        <v>147.44999999999999</v>
      </c>
      <c r="M76" s="202">
        <v>1.01</v>
      </c>
      <c r="N76" s="202">
        <v>1.29</v>
      </c>
      <c r="O76" s="202">
        <v>0</v>
      </c>
      <c r="P76" s="202">
        <v>1.51</v>
      </c>
      <c r="Q76" s="202">
        <v>0.24</v>
      </c>
      <c r="R76" s="202">
        <v>0.46</v>
      </c>
      <c r="S76" s="202">
        <v>0.28999999999999998</v>
      </c>
      <c r="T76" s="202">
        <v>0</v>
      </c>
      <c r="U76" s="202">
        <v>14.78</v>
      </c>
      <c r="V76" s="202">
        <v>0.13</v>
      </c>
      <c r="W76" s="202">
        <v>0.5</v>
      </c>
      <c r="X76" s="202">
        <v>1.6</v>
      </c>
      <c r="Y76" s="202">
        <v>0</v>
      </c>
      <c r="Z76" s="202">
        <v>1.38</v>
      </c>
      <c r="AA76" s="202">
        <v>0.98</v>
      </c>
      <c r="AB76" s="202">
        <v>0</v>
      </c>
      <c r="AC76" s="202">
        <v>0.56999999999999995</v>
      </c>
      <c r="AD76" s="202">
        <v>16.02</v>
      </c>
      <c r="AE76" s="202">
        <v>0</v>
      </c>
      <c r="AF76" s="202">
        <v>0</v>
      </c>
      <c r="AG76" s="202">
        <v>25.35</v>
      </c>
      <c r="AH76" s="202">
        <v>0</v>
      </c>
      <c r="AI76" s="202">
        <v>3.86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210.99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11.92</v>
      </c>
      <c r="E77" s="202">
        <v>0</v>
      </c>
      <c r="F77" s="202">
        <v>0</v>
      </c>
      <c r="G77" s="202">
        <v>19.989999999999998</v>
      </c>
      <c r="H77" s="202">
        <v>0</v>
      </c>
      <c r="I77" s="202">
        <v>0</v>
      </c>
      <c r="J77" s="202">
        <v>18.84</v>
      </c>
      <c r="K77" s="202">
        <v>0.31</v>
      </c>
      <c r="L77" s="202">
        <v>147.44999999999999</v>
      </c>
      <c r="M77" s="202">
        <v>1.01</v>
      </c>
      <c r="N77" s="202">
        <v>1.29</v>
      </c>
      <c r="O77" s="202">
        <v>0</v>
      </c>
      <c r="P77" s="202">
        <v>1.51</v>
      </c>
      <c r="Q77" s="202">
        <v>0.24</v>
      </c>
      <c r="R77" s="202">
        <v>0.46</v>
      </c>
      <c r="S77" s="202">
        <v>0.28999999999999998</v>
      </c>
      <c r="T77" s="202">
        <v>0</v>
      </c>
      <c r="U77" s="202">
        <v>14.78</v>
      </c>
      <c r="V77" s="202">
        <v>0.11</v>
      </c>
      <c r="W77" s="202">
        <v>0.5</v>
      </c>
      <c r="X77" s="202">
        <v>1.6</v>
      </c>
      <c r="Y77" s="202">
        <v>0</v>
      </c>
      <c r="Z77" s="202">
        <v>1.38</v>
      </c>
      <c r="AA77" s="202">
        <v>0.98</v>
      </c>
      <c r="AB77" s="202">
        <v>0</v>
      </c>
      <c r="AC77" s="202">
        <v>0.56999999999999995</v>
      </c>
      <c r="AD77" s="202">
        <v>16.02</v>
      </c>
      <c r="AE77" s="202">
        <v>0</v>
      </c>
      <c r="AF77" s="202">
        <v>0</v>
      </c>
      <c r="AG77" s="202">
        <v>25.35</v>
      </c>
      <c r="AH77" s="202">
        <v>0</v>
      </c>
      <c r="AI77" s="202">
        <v>3.86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210.99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11.92</v>
      </c>
      <c r="E78" s="202">
        <v>0</v>
      </c>
      <c r="F78" s="202">
        <v>0</v>
      </c>
      <c r="G78" s="202">
        <v>19.989999999999998</v>
      </c>
      <c r="H78" s="202">
        <v>0</v>
      </c>
      <c r="I78" s="202">
        <v>0</v>
      </c>
      <c r="J78" s="202">
        <v>18.84</v>
      </c>
      <c r="K78" s="202">
        <v>0.33</v>
      </c>
      <c r="L78" s="202">
        <v>147.44999999999999</v>
      </c>
      <c r="M78" s="202">
        <v>1.01</v>
      </c>
      <c r="N78" s="202">
        <v>1.29</v>
      </c>
      <c r="O78" s="202">
        <v>0</v>
      </c>
      <c r="P78" s="202">
        <v>1.51</v>
      </c>
      <c r="Q78" s="202">
        <v>0.24</v>
      </c>
      <c r="R78" s="202">
        <v>0.46</v>
      </c>
      <c r="S78" s="202">
        <v>0.28999999999999998</v>
      </c>
      <c r="T78" s="202">
        <v>0</v>
      </c>
      <c r="U78" s="202">
        <v>14.78</v>
      </c>
      <c r="V78" s="202">
        <v>0.11</v>
      </c>
      <c r="W78" s="202">
        <v>0.5</v>
      </c>
      <c r="X78" s="202">
        <v>1.6</v>
      </c>
      <c r="Y78" s="202">
        <v>0</v>
      </c>
      <c r="Z78" s="202">
        <v>1.38</v>
      </c>
      <c r="AA78" s="202">
        <v>0.98</v>
      </c>
      <c r="AB78" s="202">
        <v>0</v>
      </c>
      <c r="AC78" s="202">
        <v>0.56999999999999995</v>
      </c>
      <c r="AD78" s="202">
        <v>16.02</v>
      </c>
      <c r="AE78" s="202">
        <v>0</v>
      </c>
      <c r="AF78" s="202">
        <v>0</v>
      </c>
      <c r="AG78" s="202">
        <v>25.35</v>
      </c>
      <c r="AH78" s="202">
        <v>0</v>
      </c>
      <c r="AI78" s="202">
        <v>3.86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210.99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12.08</v>
      </c>
      <c r="E79" s="202">
        <v>0</v>
      </c>
      <c r="F79" s="202">
        <v>0</v>
      </c>
      <c r="G79" s="202">
        <v>20.32</v>
      </c>
      <c r="H79" s="202">
        <v>0</v>
      </c>
      <c r="I79" s="202">
        <v>0</v>
      </c>
      <c r="J79" s="202">
        <v>18.84</v>
      </c>
      <c r="K79" s="202">
        <v>0.53</v>
      </c>
      <c r="L79" s="202">
        <v>51.34</v>
      </c>
      <c r="M79" s="202">
        <v>1.01</v>
      </c>
      <c r="N79" s="202">
        <v>1.29</v>
      </c>
      <c r="O79" s="202">
        <v>0</v>
      </c>
      <c r="P79" s="202">
        <v>1.51</v>
      </c>
      <c r="Q79" s="202">
        <v>0.24</v>
      </c>
      <c r="R79" s="202">
        <v>0.46</v>
      </c>
      <c r="S79" s="202">
        <v>0.28999999999999998</v>
      </c>
      <c r="T79" s="202">
        <v>0</v>
      </c>
      <c r="U79" s="202">
        <v>14.78</v>
      </c>
      <c r="V79" s="202">
        <v>0.11</v>
      </c>
      <c r="W79" s="202">
        <v>0.5</v>
      </c>
      <c r="X79" s="202">
        <v>1.6</v>
      </c>
      <c r="Y79" s="202">
        <v>0</v>
      </c>
      <c r="Z79" s="202">
        <v>1.38</v>
      </c>
      <c r="AA79" s="202">
        <v>0.98</v>
      </c>
      <c r="AB79" s="202">
        <v>0</v>
      </c>
      <c r="AC79" s="202">
        <v>0.56999999999999995</v>
      </c>
      <c r="AD79" s="202">
        <v>16.02</v>
      </c>
      <c r="AE79" s="202">
        <v>0</v>
      </c>
      <c r="AF79" s="202">
        <v>0</v>
      </c>
      <c r="AG79" s="202">
        <v>25.35</v>
      </c>
      <c r="AH79" s="202">
        <v>0</v>
      </c>
      <c r="AI79" s="202">
        <v>3.86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210.99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12.08</v>
      </c>
      <c r="E80" s="202">
        <v>0</v>
      </c>
      <c r="F80" s="202">
        <v>0</v>
      </c>
      <c r="G80" s="202">
        <v>20.32</v>
      </c>
      <c r="H80" s="202">
        <v>0</v>
      </c>
      <c r="I80" s="202">
        <v>0</v>
      </c>
      <c r="J80" s="202">
        <v>18.84</v>
      </c>
      <c r="K80" s="202">
        <v>0.33</v>
      </c>
      <c r="L80" s="202">
        <v>20.53</v>
      </c>
      <c r="M80" s="202">
        <v>1.01</v>
      </c>
      <c r="N80" s="202">
        <v>1.29</v>
      </c>
      <c r="O80" s="202">
        <v>0</v>
      </c>
      <c r="P80" s="202">
        <v>1.51</v>
      </c>
      <c r="Q80" s="202">
        <v>0.24</v>
      </c>
      <c r="R80" s="202">
        <v>0.46</v>
      </c>
      <c r="S80" s="202">
        <v>0.28999999999999998</v>
      </c>
      <c r="T80" s="202">
        <v>0</v>
      </c>
      <c r="U80" s="202">
        <v>14.78</v>
      </c>
      <c r="V80" s="202">
        <v>0.11</v>
      </c>
      <c r="W80" s="202">
        <v>0.5</v>
      </c>
      <c r="X80" s="202">
        <v>1.6</v>
      </c>
      <c r="Y80" s="202">
        <v>0</v>
      </c>
      <c r="Z80" s="202">
        <v>1.38</v>
      </c>
      <c r="AA80" s="202">
        <v>0.98</v>
      </c>
      <c r="AB80" s="202">
        <v>0</v>
      </c>
      <c r="AC80" s="202">
        <v>0.56999999999999995</v>
      </c>
      <c r="AD80" s="202">
        <v>16.02</v>
      </c>
      <c r="AE80" s="202">
        <v>0</v>
      </c>
      <c r="AF80" s="202">
        <v>0</v>
      </c>
      <c r="AG80" s="202">
        <v>52.06</v>
      </c>
      <c r="AH80" s="202">
        <v>0</v>
      </c>
      <c r="AI80" s="202">
        <v>3.86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210.99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12.08</v>
      </c>
      <c r="E81" s="202">
        <v>0</v>
      </c>
      <c r="F81" s="202">
        <v>0</v>
      </c>
      <c r="G81" s="202">
        <v>20.32</v>
      </c>
      <c r="H81" s="202">
        <v>0</v>
      </c>
      <c r="I81" s="202">
        <v>0</v>
      </c>
      <c r="J81" s="202">
        <v>18.84</v>
      </c>
      <c r="K81" s="202">
        <v>0.33</v>
      </c>
      <c r="L81" s="202">
        <v>20.53</v>
      </c>
      <c r="M81" s="202">
        <v>1.01</v>
      </c>
      <c r="N81" s="202">
        <v>1.29</v>
      </c>
      <c r="O81" s="202">
        <v>0</v>
      </c>
      <c r="P81" s="202">
        <v>1.51</v>
      </c>
      <c r="Q81" s="202">
        <v>0.24</v>
      </c>
      <c r="R81" s="202">
        <v>0.46</v>
      </c>
      <c r="S81" s="202">
        <v>0.28999999999999998</v>
      </c>
      <c r="T81" s="202">
        <v>0</v>
      </c>
      <c r="U81" s="202">
        <v>14.78</v>
      </c>
      <c r="V81" s="202">
        <v>0.11</v>
      </c>
      <c r="W81" s="202">
        <v>0.5</v>
      </c>
      <c r="X81" s="202">
        <v>1.6</v>
      </c>
      <c r="Y81" s="202">
        <v>0</v>
      </c>
      <c r="Z81" s="202">
        <v>1.38</v>
      </c>
      <c r="AA81" s="202">
        <v>0.98</v>
      </c>
      <c r="AB81" s="202">
        <v>0</v>
      </c>
      <c r="AC81" s="202">
        <v>0.56999999999999995</v>
      </c>
      <c r="AD81" s="202">
        <v>16.02</v>
      </c>
      <c r="AE81" s="202">
        <v>0</v>
      </c>
      <c r="AF81" s="202">
        <v>0</v>
      </c>
      <c r="AG81" s="202">
        <v>52.06</v>
      </c>
      <c r="AH81" s="202">
        <v>0</v>
      </c>
      <c r="AI81" s="202">
        <v>3.86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210.99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12.08</v>
      </c>
      <c r="E82" s="202">
        <v>0</v>
      </c>
      <c r="F82" s="202">
        <v>0</v>
      </c>
      <c r="G82" s="202">
        <v>20.32</v>
      </c>
      <c r="H82" s="202">
        <v>0</v>
      </c>
      <c r="I82" s="202">
        <v>0</v>
      </c>
      <c r="J82" s="202">
        <v>18.84</v>
      </c>
      <c r="K82" s="202">
        <v>0.33</v>
      </c>
      <c r="L82" s="202">
        <v>20.53</v>
      </c>
      <c r="M82" s="202">
        <v>1.01</v>
      </c>
      <c r="N82" s="202">
        <v>1.29</v>
      </c>
      <c r="O82" s="202">
        <v>0</v>
      </c>
      <c r="P82" s="202">
        <v>1.51</v>
      </c>
      <c r="Q82" s="202">
        <v>0.24</v>
      </c>
      <c r="R82" s="202">
        <v>0.46</v>
      </c>
      <c r="S82" s="202">
        <v>0.28999999999999998</v>
      </c>
      <c r="T82" s="202">
        <v>0</v>
      </c>
      <c r="U82" s="202">
        <v>14.78</v>
      </c>
      <c r="V82" s="202">
        <v>0.11</v>
      </c>
      <c r="W82" s="202">
        <v>0.5</v>
      </c>
      <c r="X82" s="202">
        <v>1.6</v>
      </c>
      <c r="Y82" s="202">
        <v>0</v>
      </c>
      <c r="Z82" s="202">
        <v>1.38</v>
      </c>
      <c r="AA82" s="202">
        <v>0.98</v>
      </c>
      <c r="AB82" s="202">
        <v>0</v>
      </c>
      <c r="AC82" s="202">
        <v>0.56999999999999995</v>
      </c>
      <c r="AD82" s="202">
        <v>16.02</v>
      </c>
      <c r="AE82" s="202">
        <v>0</v>
      </c>
      <c r="AF82" s="202">
        <v>0</v>
      </c>
      <c r="AG82" s="202">
        <v>52.06</v>
      </c>
      <c r="AH82" s="202">
        <v>0</v>
      </c>
      <c r="AI82" s="202">
        <v>3.86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210.99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12.08</v>
      </c>
      <c r="E83" s="202">
        <v>0</v>
      </c>
      <c r="F83" s="202">
        <v>0</v>
      </c>
      <c r="G83" s="202">
        <v>20.32</v>
      </c>
      <c r="H83" s="202">
        <v>0</v>
      </c>
      <c r="I83" s="202">
        <v>0</v>
      </c>
      <c r="J83" s="202">
        <v>18.84</v>
      </c>
      <c r="K83" s="202">
        <v>0.33</v>
      </c>
      <c r="L83" s="202">
        <v>20.53</v>
      </c>
      <c r="M83" s="202">
        <v>1.01</v>
      </c>
      <c r="N83" s="202">
        <v>1.29</v>
      </c>
      <c r="O83" s="202">
        <v>0</v>
      </c>
      <c r="P83" s="202">
        <v>1.51</v>
      </c>
      <c r="Q83" s="202">
        <v>0.24</v>
      </c>
      <c r="R83" s="202">
        <v>0.46</v>
      </c>
      <c r="S83" s="202">
        <v>0.28999999999999998</v>
      </c>
      <c r="T83" s="202">
        <v>0</v>
      </c>
      <c r="U83" s="202">
        <v>14.78</v>
      </c>
      <c r="V83" s="202">
        <v>0.11</v>
      </c>
      <c r="W83" s="202">
        <v>0.5</v>
      </c>
      <c r="X83" s="202">
        <v>1.6</v>
      </c>
      <c r="Y83" s="202">
        <v>0</v>
      </c>
      <c r="Z83" s="202">
        <v>1.38</v>
      </c>
      <c r="AA83" s="202">
        <v>0.98</v>
      </c>
      <c r="AB83" s="202">
        <v>0</v>
      </c>
      <c r="AC83" s="202">
        <v>0.56999999999999995</v>
      </c>
      <c r="AD83" s="202">
        <v>16.02</v>
      </c>
      <c r="AE83" s="202">
        <v>0</v>
      </c>
      <c r="AF83" s="202">
        <v>0</v>
      </c>
      <c r="AG83" s="202">
        <v>52.06</v>
      </c>
      <c r="AH83" s="202">
        <v>0</v>
      </c>
      <c r="AI83" s="202">
        <v>3.86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210.99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12.08</v>
      </c>
      <c r="E84" s="202">
        <v>0</v>
      </c>
      <c r="F84" s="202">
        <v>0</v>
      </c>
      <c r="G84" s="202">
        <v>20.32</v>
      </c>
      <c r="H84" s="202">
        <v>0</v>
      </c>
      <c r="I84" s="202">
        <v>0</v>
      </c>
      <c r="J84" s="202">
        <v>18.84</v>
      </c>
      <c r="K84" s="202">
        <v>0.33</v>
      </c>
      <c r="L84" s="202">
        <v>20.53</v>
      </c>
      <c r="M84" s="202">
        <v>1.01</v>
      </c>
      <c r="N84" s="202">
        <v>1.29</v>
      </c>
      <c r="O84" s="202">
        <v>0</v>
      </c>
      <c r="P84" s="202">
        <v>1.51</v>
      </c>
      <c r="Q84" s="202">
        <v>0.24</v>
      </c>
      <c r="R84" s="202">
        <v>0.46</v>
      </c>
      <c r="S84" s="202">
        <v>0.28999999999999998</v>
      </c>
      <c r="T84" s="202">
        <v>0</v>
      </c>
      <c r="U84" s="202">
        <v>14.78</v>
      </c>
      <c r="V84" s="202">
        <v>0.11</v>
      </c>
      <c r="W84" s="202">
        <v>0.5</v>
      </c>
      <c r="X84" s="202">
        <v>1.6</v>
      </c>
      <c r="Y84" s="202">
        <v>0</v>
      </c>
      <c r="Z84" s="202">
        <v>1.38</v>
      </c>
      <c r="AA84" s="202">
        <v>0.98</v>
      </c>
      <c r="AB84" s="202">
        <v>0</v>
      </c>
      <c r="AC84" s="202">
        <v>0.56999999999999995</v>
      </c>
      <c r="AD84" s="202">
        <v>16.02</v>
      </c>
      <c r="AE84" s="202">
        <v>0</v>
      </c>
      <c r="AF84" s="202">
        <v>0</v>
      </c>
      <c r="AG84" s="202">
        <v>52.06</v>
      </c>
      <c r="AH84" s="202">
        <v>0</v>
      </c>
      <c r="AI84" s="202">
        <v>3.86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210.99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12.08</v>
      </c>
      <c r="E85" s="202">
        <v>0</v>
      </c>
      <c r="F85" s="202">
        <v>0</v>
      </c>
      <c r="G85" s="202">
        <v>20.32</v>
      </c>
      <c r="H85" s="202">
        <v>0</v>
      </c>
      <c r="I85" s="202">
        <v>0</v>
      </c>
      <c r="J85" s="202">
        <v>18.84</v>
      </c>
      <c r="K85" s="202">
        <v>0.33</v>
      </c>
      <c r="L85" s="202">
        <v>20.53</v>
      </c>
      <c r="M85" s="202">
        <v>1.01</v>
      </c>
      <c r="N85" s="202">
        <v>1.29</v>
      </c>
      <c r="O85" s="202">
        <v>0</v>
      </c>
      <c r="P85" s="202">
        <v>1.51</v>
      </c>
      <c r="Q85" s="202">
        <v>0.24</v>
      </c>
      <c r="R85" s="202">
        <v>0.46</v>
      </c>
      <c r="S85" s="202">
        <v>0.28999999999999998</v>
      </c>
      <c r="T85" s="202">
        <v>0</v>
      </c>
      <c r="U85" s="202">
        <v>14.78</v>
      </c>
      <c r="V85" s="202">
        <v>0.11</v>
      </c>
      <c r="W85" s="202">
        <v>0.5</v>
      </c>
      <c r="X85" s="202">
        <v>1.6</v>
      </c>
      <c r="Y85" s="202">
        <v>0</v>
      </c>
      <c r="Z85" s="202">
        <v>1.38</v>
      </c>
      <c r="AA85" s="202">
        <v>0.98</v>
      </c>
      <c r="AB85" s="202">
        <v>0</v>
      </c>
      <c r="AC85" s="202">
        <v>0</v>
      </c>
      <c r="AD85" s="202">
        <v>16.02</v>
      </c>
      <c r="AE85" s="202">
        <v>0</v>
      </c>
      <c r="AF85" s="202">
        <v>0</v>
      </c>
      <c r="AG85" s="202">
        <v>52.06</v>
      </c>
      <c r="AH85" s="202">
        <v>0</v>
      </c>
      <c r="AI85" s="202">
        <v>3.86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210.99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12.08</v>
      </c>
      <c r="E86" s="202">
        <v>0</v>
      </c>
      <c r="F86" s="202">
        <v>0</v>
      </c>
      <c r="G86" s="202">
        <v>20.32</v>
      </c>
      <c r="H86" s="202">
        <v>0</v>
      </c>
      <c r="I86" s="202">
        <v>0</v>
      </c>
      <c r="J86" s="202">
        <v>18.84</v>
      </c>
      <c r="K86" s="202">
        <v>0.33</v>
      </c>
      <c r="L86" s="202">
        <v>20.53</v>
      </c>
      <c r="M86" s="202">
        <v>1.01</v>
      </c>
      <c r="N86" s="202">
        <v>1.29</v>
      </c>
      <c r="O86" s="202">
        <v>0</v>
      </c>
      <c r="P86" s="202">
        <v>1.51</v>
      </c>
      <c r="Q86" s="202">
        <v>0.24</v>
      </c>
      <c r="R86" s="202">
        <v>0.46</v>
      </c>
      <c r="S86" s="202">
        <v>0.28999999999999998</v>
      </c>
      <c r="T86" s="202">
        <v>0</v>
      </c>
      <c r="U86" s="202">
        <v>14.78</v>
      </c>
      <c r="V86" s="202">
        <v>0.11</v>
      </c>
      <c r="W86" s="202">
        <v>0.5</v>
      </c>
      <c r="X86" s="202">
        <v>1.6</v>
      </c>
      <c r="Y86" s="202">
        <v>0</v>
      </c>
      <c r="Z86" s="202">
        <v>1.38</v>
      </c>
      <c r="AA86" s="202">
        <v>0.98</v>
      </c>
      <c r="AB86" s="202">
        <v>0</v>
      </c>
      <c r="AC86" s="202">
        <v>0</v>
      </c>
      <c r="AD86" s="202">
        <v>16.02</v>
      </c>
      <c r="AE86" s="202">
        <v>0</v>
      </c>
      <c r="AF86" s="202">
        <v>0</v>
      </c>
      <c r="AG86" s="202">
        <v>52.06</v>
      </c>
      <c r="AH86" s="202">
        <v>0</v>
      </c>
      <c r="AI86" s="202">
        <v>3.86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210.99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12.08</v>
      </c>
      <c r="E87" s="202">
        <v>0</v>
      </c>
      <c r="F87" s="202">
        <v>0</v>
      </c>
      <c r="G87" s="202">
        <v>20.32</v>
      </c>
      <c r="H87" s="202">
        <v>0</v>
      </c>
      <c r="I87" s="202">
        <v>0</v>
      </c>
      <c r="J87" s="202">
        <v>18.84</v>
      </c>
      <c r="K87" s="202">
        <v>0.33</v>
      </c>
      <c r="L87" s="202">
        <v>20.53</v>
      </c>
      <c r="M87" s="202">
        <v>1.01</v>
      </c>
      <c r="N87" s="202">
        <v>1.29</v>
      </c>
      <c r="O87" s="202">
        <v>0</v>
      </c>
      <c r="P87" s="202">
        <v>1.51</v>
      </c>
      <c r="Q87" s="202">
        <v>0.24</v>
      </c>
      <c r="R87" s="202">
        <v>0.46</v>
      </c>
      <c r="S87" s="202">
        <v>0.28999999999999998</v>
      </c>
      <c r="T87" s="202">
        <v>0</v>
      </c>
      <c r="U87" s="202">
        <v>14.78</v>
      </c>
      <c r="V87" s="202">
        <v>0.11</v>
      </c>
      <c r="W87" s="202">
        <v>0.5</v>
      </c>
      <c r="X87" s="202">
        <v>1.6</v>
      </c>
      <c r="Y87" s="202">
        <v>0</v>
      </c>
      <c r="Z87" s="202">
        <v>1.38</v>
      </c>
      <c r="AA87" s="202">
        <v>0.98</v>
      </c>
      <c r="AB87" s="202">
        <v>0</v>
      </c>
      <c r="AC87" s="202">
        <v>0</v>
      </c>
      <c r="AD87" s="202">
        <v>16.02</v>
      </c>
      <c r="AE87" s="202">
        <v>0</v>
      </c>
      <c r="AF87" s="202">
        <v>0</v>
      </c>
      <c r="AG87" s="202">
        <v>52.06</v>
      </c>
      <c r="AH87" s="202">
        <v>0</v>
      </c>
      <c r="AI87" s="202">
        <v>3.86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210.99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12.08</v>
      </c>
      <c r="E88" s="202">
        <v>0</v>
      </c>
      <c r="F88" s="202">
        <v>0</v>
      </c>
      <c r="G88" s="202">
        <v>20.32</v>
      </c>
      <c r="H88" s="202">
        <v>0</v>
      </c>
      <c r="I88" s="202">
        <v>0</v>
      </c>
      <c r="J88" s="202">
        <v>18.84</v>
      </c>
      <c r="K88" s="202">
        <v>0.33</v>
      </c>
      <c r="L88" s="202">
        <v>20.53</v>
      </c>
      <c r="M88" s="202">
        <v>1.01</v>
      </c>
      <c r="N88" s="202">
        <v>1.29</v>
      </c>
      <c r="O88" s="202">
        <v>0</v>
      </c>
      <c r="P88" s="202">
        <v>1.51</v>
      </c>
      <c r="Q88" s="202">
        <v>0.24</v>
      </c>
      <c r="R88" s="202">
        <v>0.46</v>
      </c>
      <c r="S88" s="202">
        <v>0.28999999999999998</v>
      </c>
      <c r="T88" s="202">
        <v>0</v>
      </c>
      <c r="U88" s="202">
        <v>14.78</v>
      </c>
      <c r="V88" s="202">
        <v>0.11</v>
      </c>
      <c r="W88" s="202">
        <v>0.5</v>
      </c>
      <c r="X88" s="202">
        <v>1.6</v>
      </c>
      <c r="Y88" s="202">
        <v>0</v>
      </c>
      <c r="Z88" s="202">
        <v>1.38</v>
      </c>
      <c r="AA88" s="202">
        <v>0.98</v>
      </c>
      <c r="AB88" s="202">
        <v>0</v>
      </c>
      <c r="AC88" s="202">
        <v>0</v>
      </c>
      <c r="AD88" s="202">
        <v>16.02</v>
      </c>
      <c r="AE88" s="202">
        <v>0</v>
      </c>
      <c r="AF88" s="202">
        <v>0</v>
      </c>
      <c r="AG88" s="202">
        <v>52.06</v>
      </c>
      <c r="AH88" s="202">
        <v>0</v>
      </c>
      <c r="AI88" s="202">
        <v>3.86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210.99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12.08</v>
      </c>
      <c r="E89" s="202">
        <v>0</v>
      </c>
      <c r="F89" s="202">
        <v>0</v>
      </c>
      <c r="G89" s="202">
        <v>20.32</v>
      </c>
      <c r="H89" s="202">
        <v>0</v>
      </c>
      <c r="I89" s="202">
        <v>0</v>
      </c>
      <c r="J89" s="202">
        <v>18.84</v>
      </c>
      <c r="K89" s="202">
        <v>0.33</v>
      </c>
      <c r="L89" s="202">
        <v>20.53</v>
      </c>
      <c r="M89" s="202">
        <v>1.01</v>
      </c>
      <c r="N89" s="202">
        <v>1.29</v>
      </c>
      <c r="O89" s="202">
        <v>0</v>
      </c>
      <c r="P89" s="202">
        <v>1.51</v>
      </c>
      <c r="Q89" s="202">
        <v>0.24</v>
      </c>
      <c r="R89" s="202">
        <v>0.46</v>
      </c>
      <c r="S89" s="202">
        <v>0.28999999999999998</v>
      </c>
      <c r="T89" s="202">
        <v>0</v>
      </c>
      <c r="U89" s="202">
        <v>14.78</v>
      </c>
      <c r="V89" s="202">
        <v>0.11</v>
      </c>
      <c r="W89" s="202">
        <v>0.5</v>
      </c>
      <c r="X89" s="202">
        <v>1.6</v>
      </c>
      <c r="Y89" s="202">
        <v>0</v>
      </c>
      <c r="Z89" s="202">
        <v>1.38</v>
      </c>
      <c r="AA89" s="202">
        <v>0.98</v>
      </c>
      <c r="AB89" s="202">
        <v>0</v>
      </c>
      <c r="AC89" s="202">
        <v>0</v>
      </c>
      <c r="AD89" s="202">
        <v>16.02</v>
      </c>
      <c r="AE89" s="202">
        <v>0</v>
      </c>
      <c r="AF89" s="202">
        <v>0</v>
      </c>
      <c r="AG89" s="202">
        <v>52.06</v>
      </c>
      <c r="AH89" s="202">
        <v>0</v>
      </c>
      <c r="AI89" s="202">
        <v>3.86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210.99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12.08</v>
      </c>
      <c r="E90" s="202">
        <v>0</v>
      </c>
      <c r="F90" s="202">
        <v>0</v>
      </c>
      <c r="G90" s="202">
        <v>20.32</v>
      </c>
      <c r="H90" s="202">
        <v>0</v>
      </c>
      <c r="I90" s="202">
        <v>0</v>
      </c>
      <c r="J90" s="202">
        <v>18.84</v>
      </c>
      <c r="K90" s="202">
        <v>0.33</v>
      </c>
      <c r="L90" s="202">
        <v>20.53</v>
      </c>
      <c r="M90" s="202">
        <v>1.01</v>
      </c>
      <c r="N90" s="202">
        <v>1.29</v>
      </c>
      <c r="O90" s="202">
        <v>0</v>
      </c>
      <c r="P90" s="202">
        <v>1.51</v>
      </c>
      <c r="Q90" s="202">
        <v>0.24</v>
      </c>
      <c r="R90" s="202">
        <v>0.46</v>
      </c>
      <c r="S90" s="202">
        <v>0.28999999999999998</v>
      </c>
      <c r="T90" s="202">
        <v>0</v>
      </c>
      <c r="U90" s="202">
        <v>14.78</v>
      </c>
      <c r="V90" s="202">
        <v>0.11</v>
      </c>
      <c r="W90" s="202">
        <v>0.5</v>
      </c>
      <c r="X90" s="202">
        <v>1.6</v>
      </c>
      <c r="Y90" s="202">
        <v>0</v>
      </c>
      <c r="Z90" s="202">
        <v>1.38</v>
      </c>
      <c r="AA90" s="202">
        <v>0.98</v>
      </c>
      <c r="AB90" s="202">
        <v>0</v>
      </c>
      <c r="AC90" s="202">
        <v>0</v>
      </c>
      <c r="AD90" s="202">
        <v>16.02</v>
      </c>
      <c r="AE90" s="202">
        <v>0</v>
      </c>
      <c r="AF90" s="202">
        <v>0</v>
      </c>
      <c r="AG90" s="202">
        <v>52.06</v>
      </c>
      <c r="AH90" s="202">
        <v>0</v>
      </c>
      <c r="AI90" s="202">
        <v>3.86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210.99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12.08</v>
      </c>
      <c r="E91" s="202">
        <v>0</v>
      </c>
      <c r="F91" s="202">
        <v>0</v>
      </c>
      <c r="G91" s="202">
        <v>20.32</v>
      </c>
      <c r="H91" s="202">
        <v>0</v>
      </c>
      <c r="I91" s="202">
        <v>0</v>
      </c>
      <c r="J91" s="202">
        <v>18.84</v>
      </c>
      <c r="K91" s="202">
        <v>0.33</v>
      </c>
      <c r="L91" s="202">
        <v>20.53</v>
      </c>
      <c r="M91" s="202">
        <v>1.01</v>
      </c>
      <c r="N91" s="202">
        <v>1.29</v>
      </c>
      <c r="O91" s="202">
        <v>0</v>
      </c>
      <c r="P91" s="202">
        <v>1.51</v>
      </c>
      <c r="Q91" s="202">
        <v>0.24</v>
      </c>
      <c r="R91" s="202">
        <v>0.46</v>
      </c>
      <c r="S91" s="202">
        <v>0.28999999999999998</v>
      </c>
      <c r="T91" s="202">
        <v>0</v>
      </c>
      <c r="U91" s="202">
        <v>14.78</v>
      </c>
      <c r="V91" s="202">
        <v>0.11</v>
      </c>
      <c r="W91" s="202">
        <v>0.5</v>
      </c>
      <c r="X91" s="202">
        <v>1.6</v>
      </c>
      <c r="Y91" s="202">
        <v>0</v>
      </c>
      <c r="Z91" s="202">
        <v>1.38</v>
      </c>
      <c r="AA91" s="202">
        <v>0.98</v>
      </c>
      <c r="AB91" s="202">
        <v>0</v>
      </c>
      <c r="AC91" s="202">
        <v>0</v>
      </c>
      <c r="AD91" s="202">
        <v>16.02</v>
      </c>
      <c r="AE91" s="202">
        <v>0</v>
      </c>
      <c r="AF91" s="202">
        <v>0</v>
      </c>
      <c r="AG91" s="202">
        <v>52.06</v>
      </c>
      <c r="AH91" s="202">
        <v>0</v>
      </c>
      <c r="AI91" s="202">
        <v>3.86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210.99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12.08</v>
      </c>
      <c r="E92" s="202">
        <v>0</v>
      </c>
      <c r="F92" s="202">
        <v>0</v>
      </c>
      <c r="G92" s="202">
        <v>20.32</v>
      </c>
      <c r="H92" s="202">
        <v>0</v>
      </c>
      <c r="I92" s="202">
        <v>0</v>
      </c>
      <c r="J92" s="202">
        <v>18.84</v>
      </c>
      <c r="K92" s="202">
        <v>0.33</v>
      </c>
      <c r="L92" s="202">
        <v>20.53</v>
      </c>
      <c r="M92" s="202">
        <v>1.01</v>
      </c>
      <c r="N92" s="202">
        <v>1.29</v>
      </c>
      <c r="O92" s="202">
        <v>0</v>
      </c>
      <c r="P92" s="202">
        <v>1.51</v>
      </c>
      <c r="Q92" s="202">
        <v>0.24</v>
      </c>
      <c r="R92" s="202">
        <v>0.46</v>
      </c>
      <c r="S92" s="202">
        <v>0.28999999999999998</v>
      </c>
      <c r="T92" s="202">
        <v>0</v>
      </c>
      <c r="U92" s="202">
        <v>14.78</v>
      </c>
      <c r="V92" s="202">
        <v>0.11</v>
      </c>
      <c r="W92" s="202">
        <v>0.5</v>
      </c>
      <c r="X92" s="202">
        <v>1.6</v>
      </c>
      <c r="Y92" s="202">
        <v>0</v>
      </c>
      <c r="Z92" s="202">
        <v>1.38</v>
      </c>
      <c r="AA92" s="202">
        <v>0.98</v>
      </c>
      <c r="AB92" s="202">
        <v>0</v>
      </c>
      <c r="AC92" s="202">
        <v>0</v>
      </c>
      <c r="AD92" s="202">
        <v>16.02</v>
      </c>
      <c r="AE92" s="202">
        <v>0</v>
      </c>
      <c r="AF92" s="202">
        <v>0</v>
      </c>
      <c r="AG92" s="202">
        <v>52.06</v>
      </c>
      <c r="AH92" s="202">
        <v>0</v>
      </c>
      <c r="AI92" s="202">
        <v>3.86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210.99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12.08</v>
      </c>
      <c r="E93" s="202">
        <v>0</v>
      </c>
      <c r="F93" s="202">
        <v>0</v>
      </c>
      <c r="G93" s="202">
        <v>20.32</v>
      </c>
      <c r="H93" s="202">
        <v>0</v>
      </c>
      <c r="I93" s="202">
        <v>0</v>
      </c>
      <c r="J93" s="202">
        <v>18.84</v>
      </c>
      <c r="K93" s="202">
        <v>0.33</v>
      </c>
      <c r="L93" s="202">
        <v>20.53</v>
      </c>
      <c r="M93" s="202">
        <v>1.01</v>
      </c>
      <c r="N93" s="202">
        <v>1.29</v>
      </c>
      <c r="O93" s="202">
        <v>0</v>
      </c>
      <c r="P93" s="202">
        <v>1.51</v>
      </c>
      <c r="Q93" s="202">
        <v>0.24</v>
      </c>
      <c r="R93" s="202">
        <v>0.46</v>
      </c>
      <c r="S93" s="202">
        <v>0.28999999999999998</v>
      </c>
      <c r="T93" s="202">
        <v>0</v>
      </c>
      <c r="U93" s="202">
        <v>14.78</v>
      </c>
      <c r="V93" s="202">
        <v>0.11</v>
      </c>
      <c r="W93" s="202">
        <v>0.5</v>
      </c>
      <c r="X93" s="202">
        <v>1.6</v>
      </c>
      <c r="Y93" s="202">
        <v>0</v>
      </c>
      <c r="Z93" s="202">
        <v>1.38</v>
      </c>
      <c r="AA93" s="202">
        <v>0.98</v>
      </c>
      <c r="AB93" s="202">
        <v>0</v>
      </c>
      <c r="AC93" s="202">
        <v>0</v>
      </c>
      <c r="AD93" s="202">
        <v>16.02</v>
      </c>
      <c r="AE93" s="202">
        <v>0</v>
      </c>
      <c r="AF93" s="202">
        <v>0</v>
      </c>
      <c r="AG93" s="202">
        <v>52.06</v>
      </c>
      <c r="AH93" s="202">
        <v>0</v>
      </c>
      <c r="AI93" s="202">
        <v>3.86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210.99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12.08</v>
      </c>
      <c r="E94" s="202">
        <v>0</v>
      </c>
      <c r="F94" s="202">
        <v>0</v>
      </c>
      <c r="G94" s="202">
        <v>20.32</v>
      </c>
      <c r="H94" s="202">
        <v>0</v>
      </c>
      <c r="I94" s="202">
        <v>0</v>
      </c>
      <c r="J94" s="202">
        <v>18.84</v>
      </c>
      <c r="K94" s="202">
        <v>0.33</v>
      </c>
      <c r="L94" s="202">
        <v>20.53</v>
      </c>
      <c r="M94" s="202">
        <v>1.01</v>
      </c>
      <c r="N94" s="202">
        <v>1.29</v>
      </c>
      <c r="O94" s="202">
        <v>0</v>
      </c>
      <c r="P94" s="202">
        <v>1.51</v>
      </c>
      <c r="Q94" s="202">
        <v>0.24</v>
      </c>
      <c r="R94" s="202">
        <v>0.46</v>
      </c>
      <c r="S94" s="202">
        <v>0.28999999999999998</v>
      </c>
      <c r="T94" s="202">
        <v>0</v>
      </c>
      <c r="U94" s="202">
        <v>14.78</v>
      </c>
      <c r="V94" s="202">
        <v>0.11</v>
      </c>
      <c r="W94" s="202">
        <v>0.5</v>
      </c>
      <c r="X94" s="202">
        <v>1.6</v>
      </c>
      <c r="Y94" s="202">
        <v>0</v>
      </c>
      <c r="Z94" s="202">
        <v>1.38</v>
      </c>
      <c r="AA94" s="202">
        <v>0.98</v>
      </c>
      <c r="AB94" s="202">
        <v>0</v>
      </c>
      <c r="AC94" s="202">
        <v>0</v>
      </c>
      <c r="AD94" s="202">
        <v>16.02</v>
      </c>
      <c r="AE94" s="202">
        <v>0</v>
      </c>
      <c r="AF94" s="202">
        <v>0</v>
      </c>
      <c r="AG94" s="202">
        <v>24.88</v>
      </c>
      <c r="AH94" s="202">
        <v>0</v>
      </c>
      <c r="AI94" s="202">
        <v>3.86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210.99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12.08</v>
      </c>
      <c r="E95" s="202">
        <v>0</v>
      </c>
      <c r="F95" s="202">
        <v>0</v>
      </c>
      <c r="G95" s="202">
        <v>20.32</v>
      </c>
      <c r="H95" s="202">
        <v>0</v>
      </c>
      <c r="I95" s="202">
        <v>0</v>
      </c>
      <c r="J95" s="202">
        <v>18.84</v>
      </c>
      <c r="K95" s="202">
        <v>0.33</v>
      </c>
      <c r="L95" s="202">
        <v>20.53</v>
      </c>
      <c r="M95" s="202">
        <v>1.01</v>
      </c>
      <c r="N95" s="202">
        <v>1.29</v>
      </c>
      <c r="O95" s="202">
        <v>0</v>
      </c>
      <c r="P95" s="202">
        <v>1.51</v>
      </c>
      <c r="Q95" s="202">
        <v>0.24</v>
      </c>
      <c r="R95" s="202">
        <v>0.46</v>
      </c>
      <c r="S95" s="202">
        <v>0.28999999999999998</v>
      </c>
      <c r="T95" s="202">
        <v>0</v>
      </c>
      <c r="U95" s="202">
        <v>14.78</v>
      </c>
      <c r="V95" s="202">
        <v>0.14000000000000001</v>
      </c>
      <c r="W95" s="202">
        <v>0.5</v>
      </c>
      <c r="X95" s="202">
        <v>1.6</v>
      </c>
      <c r="Y95" s="202">
        <v>0</v>
      </c>
      <c r="Z95" s="202">
        <v>1.38</v>
      </c>
      <c r="AA95" s="202">
        <v>0.98</v>
      </c>
      <c r="AB95" s="202">
        <v>0</v>
      </c>
      <c r="AC95" s="202">
        <v>0</v>
      </c>
      <c r="AD95" s="202">
        <v>16.02</v>
      </c>
      <c r="AE95" s="202">
        <v>0</v>
      </c>
      <c r="AF95" s="202">
        <v>0</v>
      </c>
      <c r="AG95" s="202">
        <v>24.88</v>
      </c>
      <c r="AH95" s="202">
        <v>0</v>
      </c>
      <c r="AI95" s="202">
        <v>3.86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210.99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12.08</v>
      </c>
      <c r="E96" s="202">
        <v>0</v>
      </c>
      <c r="F96" s="202">
        <v>0</v>
      </c>
      <c r="G96" s="202">
        <v>20.32</v>
      </c>
      <c r="H96" s="202">
        <v>0</v>
      </c>
      <c r="I96" s="202">
        <v>0</v>
      </c>
      <c r="J96" s="202">
        <v>18.84</v>
      </c>
      <c r="K96" s="202">
        <v>0.33</v>
      </c>
      <c r="L96" s="202">
        <v>20.53</v>
      </c>
      <c r="M96" s="202">
        <v>1.01</v>
      </c>
      <c r="N96" s="202">
        <v>1.29</v>
      </c>
      <c r="O96" s="202">
        <v>0</v>
      </c>
      <c r="P96" s="202">
        <v>1.51</v>
      </c>
      <c r="Q96" s="202">
        <v>0.24</v>
      </c>
      <c r="R96" s="202">
        <v>0.46</v>
      </c>
      <c r="S96" s="202">
        <v>0.28999999999999998</v>
      </c>
      <c r="T96" s="202">
        <v>0</v>
      </c>
      <c r="U96" s="202">
        <v>14.78</v>
      </c>
      <c r="V96" s="202">
        <v>0.12</v>
      </c>
      <c r="W96" s="202">
        <v>0.5</v>
      </c>
      <c r="X96" s="202">
        <v>1.6</v>
      </c>
      <c r="Y96" s="202">
        <v>0</v>
      </c>
      <c r="Z96" s="202">
        <v>1.38</v>
      </c>
      <c r="AA96" s="202">
        <v>0.98</v>
      </c>
      <c r="AB96" s="202">
        <v>0</v>
      </c>
      <c r="AC96" s="202">
        <v>0</v>
      </c>
      <c r="AD96" s="202">
        <v>16.02</v>
      </c>
      <c r="AE96" s="202">
        <v>0</v>
      </c>
      <c r="AF96" s="202">
        <v>0</v>
      </c>
      <c r="AG96" s="202">
        <v>22.67</v>
      </c>
      <c r="AH96" s="202">
        <v>0</v>
      </c>
      <c r="AI96" s="202">
        <v>3.86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210.99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12.08</v>
      </c>
      <c r="E97" s="202">
        <v>0</v>
      </c>
      <c r="F97" s="202">
        <v>0</v>
      </c>
      <c r="G97" s="202">
        <v>20.32</v>
      </c>
      <c r="H97" s="202">
        <v>0</v>
      </c>
      <c r="I97" s="202">
        <v>0</v>
      </c>
      <c r="J97" s="202">
        <v>18.84</v>
      </c>
      <c r="K97" s="202">
        <v>0.33</v>
      </c>
      <c r="L97" s="202">
        <v>20.53</v>
      </c>
      <c r="M97" s="202">
        <v>1.01</v>
      </c>
      <c r="N97" s="202">
        <v>1.29</v>
      </c>
      <c r="O97" s="202">
        <v>0</v>
      </c>
      <c r="P97" s="202">
        <v>1.51</v>
      </c>
      <c r="Q97" s="202">
        <v>0.24</v>
      </c>
      <c r="R97" s="202">
        <v>0.46</v>
      </c>
      <c r="S97" s="202">
        <v>0.28999999999999998</v>
      </c>
      <c r="T97" s="202">
        <v>0</v>
      </c>
      <c r="U97" s="202">
        <v>14.78</v>
      </c>
      <c r="V97" s="202">
        <v>0.12</v>
      </c>
      <c r="W97" s="202">
        <v>0.5</v>
      </c>
      <c r="X97" s="202">
        <v>1.6</v>
      </c>
      <c r="Y97" s="202">
        <v>0</v>
      </c>
      <c r="Z97" s="202">
        <v>1.38</v>
      </c>
      <c r="AA97" s="202">
        <v>0.98</v>
      </c>
      <c r="AB97" s="202">
        <v>0</v>
      </c>
      <c r="AC97" s="202">
        <v>0</v>
      </c>
      <c r="AD97" s="202">
        <v>16.02</v>
      </c>
      <c r="AE97" s="202">
        <v>0</v>
      </c>
      <c r="AF97" s="202">
        <v>0</v>
      </c>
      <c r="AG97" s="202">
        <v>22.67</v>
      </c>
      <c r="AH97" s="202">
        <v>0</v>
      </c>
      <c r="AI97" s="202">
        <v>3.86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210.99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12.08</v>
      </c>
      <c r="E98" s="202">
        <v>0</v>
      </c>
      <c r="F98" s="202">
        <v>0</v>
      </c>
      <c r="G98" s="202">
        <v>20.32</v>
      </c>
      <c r="H98" s="202">
        <v>0</v>
      </c>
      <c r="I98" s="202">
        <v>0</v>
      </c>
      <c r="J98" s="202">
        <v>18.84</v>
      </c>
      <c r="K98" s="202">
        <v>0.33</v>
      </c>
      <c r="L98" s="202">
        <v>20.53</v>
      </c>
      <c r="M98" s="202">
        <v>1.01</v>
      </c>
      <c r="N98" s="202">
        <v>1.29</v>
      </c>
      <c r="O98" s="202">
        <v>0</v>
      </c>
      <c r="P98" s="202">
        <v>1.51</v>
      </c>
      <c r="Q98" s="202">
        <v>0.24</v>
      </c>
      <c r="R98" s="202">
        <v>0.46</v>
      </c>
      <c r="S98" s="202">
        <v>0.28999999999999998</v>
      </c>
      <c r="T98" s="202">
        <v>0</v>
      </c>
      <c r="U98" s="202">
        <v>14.78</v>
      </c>
      <c r="V98" s="202">
        <v>0.12</v>
      </c>
      <c r="W98" s="202">
        <v>0.5</v>
      </c>
      <c r="X98" s="202">
        <v>1.6</v>
      </c>
      <c r="Y98" s="202">
        <v>0</v>
      </c>
      <c r="Z98" s="202">
        <v>1.38</v>
      </c>
      <c r="AA98" s="202">
        <v>0.98</v>
      </c>
      <c r="AB98" s="202">
        <v>0</v>
      </c>
      <c r="AC98" s="202">
        <v>0</v>
      </c>
      <c r="AD98" s="202">
        <v>16.02</v>
      </c>
      <c r="AE98" s="202">
        <v>0</v>
      </c>
      <c r="AF98" s="202">
        <v>0</v>
      </c>
      <c r="AG98" s="202">
        <v>22.67</v>
      </c>
      <c r="AH98" s="202">
        <v>0</v>
      </c>
      <c r="AI98" s="202">
        <v>3.86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210.99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0.29355999999999949</v>
      </c>
      <c r="E99">
        <f t="shared" si="0"/>
        <v>0</v>
      </c>
      <c r="F99">
        <f t="shared" si="0"/>
        <v>0</v>
      </c>
      <c r="G99">
        <f t="shared" si="0"/>
        <v>0.48439999999999961</v>
      </c>
      <c r="H99">
        <f t="shared" si="0"/>
        <v>0</v>
      </c>
      <c r="I99">
        <f t="shared" si="0"/>
        <v>0</v>
      </c>
      <c r="J99">
        <f t="shared" si="0"/>
        <v>0.46032499999999932</v>
      </c>
      <c r="K99">
        <f t="shared" si="0"/>
        <v>7.1152499999999966E-2</v>
      </c>
      <c r="L99">
        <f t="shared" si="0"/>
        <v>3.9425800000000066</v>
      </c>
      <c r="M99">
        <f t="shared" si="0"/>
        <v>2.4190000000000038E-2</v>
      </c>
      <c r="N99">
        <f t="shared" si="0"/>
        <v>3.0932500000000057E-2</v>
      </c>
      <c r="O99">
        <f t="shared" si="0"/>
        <v>0</v>
      </c>
      <c r="P99">
        <f t="shared" si="0"/>
        <v>3.614500000000001E-2</v>
      </c>
      <c r="Q99">
        <f t="shared" si="0"/>
        <v>2.4529999999999958E-2</v>
      </c>
      <c r="R99">
        <f t="shared" si="0"/>
        <v>4.7370000000000093E-2</v>
      </c>
      <c r="S99">
        <f t="shared" si="0"/>
        <v>2.9450000000000066E-2</v>
      </c>
      <c r="T99">
        <f t="shared" si="0"/>
        <v>0</v>
      </c>
      <c r="U99">
        <f t="shared" si="0"/>
        <v>0.29878999999999978</v>
      </c>
      <c r="V99">
        <f t="shared" si="0"/>
        <v>2.9899999999999979E-3</v>
      </c>
      <c r="W99">
        <f t="shared" si="0"/>
        <v>2.2564999999999998E-2</v>
      </c>
      <c r="X99">
        <f t="shared" si="0"/>
        <v>7.9300000000000107E-2</v>
      </c>
      <c r="Y99">
        <f t="shared" si="0"/>
        <v>0</v>
      </c>
      <c r="Z99">
        <f t="shared" si="0"/>
        <v>0.11288999999999998</v>
      </c>
      <c r="AA99">
        <f t="shared" si="0"/>
        <v>0.14682500000000012</v>
      </c>
      <c r="AB99">
        <f t="shared" si="0"/>
        <v>0</v>
      </c>
      <c r="AC99">
        <f t="shared" si="0"/>
        <v>8.3649999999999974E-3</v>
      </c>
      <c r="AD99">
        <f t="shared" si="0"/>
        <v>0.38447999999999966</v>
      </c>
      <c r="AE99">
        <f t="shared" si="0"/>
        <v>0</v>
      </c>
      <c r="AF99">
        <f t="shared" si="0"/>
        <v>0</v>
      </c>
      <c r="AG99">
        <f t="shared" si="0"/>
        <v>0.66232249999999981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0.21564500000000017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5.0637900000000036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-15</v>
      </c>
      <c r="D3" s="82">
        <v>0</v>
      </c>
      <c r="E3" s="82">
        <v>0</v>
      </c>
      <c r="F3" s="82">
        <v>-79</v>
      </c>
      <c r="G3" s="82">
        <v>-94</v>
      </c>
      <c r="H3" s="76"/>
      <c r="I3" s="31">
        <v>1</v>
      </c>
      <c r="J3" s="82">
        <v>15</v>
      </c>
      <c r="K3" s="82">
        <v>0</v>
      </c>
      <c r="L3" s="82">
        <v>0</v>
      </c>
      <c r="M3" s="82">
        <v>0</v>
      </c>
      <c r="N3" s="82">
        <v>15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79</v>
      </c>
      <c r="AF3" s="82">
        <v>0</v>
      </c>
      <c r="AG3" s="82">
        <v>0</v>
      </c>
      <c r="AH3" s="82">
        <v>0</v>
      </c>
      <c r="AI3" s="82">
        <v>79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15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-15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79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-79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150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150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790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790</v>
      </c>
      <c r="DF3" s="81">
        <f>AR3+AU3+BB3+BI3+BP3</f>
        <v>94</v>
      </c>
      <c r="DG3" s="81">
        <f>AY3+AN3+BC3+BJ3+BQ3</f>
        <v>-15</v>
      </c>
      <c r="DH3" s="81">
        <f>BF3+AO3+AV3+BK3+BR3</f>
        <v>0</v>
      </c>
      <c r="DI3" s="81">
        <f>BM3+BS3+BD3+AW3+AP3</f>
        <v>0</v>
      </c>
      <c r="DJ3" s="81">
        <f>BT3+BL3+BE3+AX3+AQ3</f>
        <v>-79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-23.285</v>
      </c>
      <c r="D4" s="82">
        <v>0</v>
      </c>
      <c r="E4" s="82">
        <v>0</v>
      </c>
      <c r="F4" s="82">
        <v>-31.715</v>
      </c>
      <c r="G4" s="82">
        <v>-55</v>
      </c>
      <c r="H4" s="76"/>
      <c r="I4" s="31">
        <v>2</v>
      </c>
      <c r="J4" s="82">
        <v>23.285</v>
      </c>
      <c r="K4" s="82">
        <v>0</v>
      </c>
      <c r="L4" s="82">
        <v>0</v>
      </c>
      <c r="M4" s="82">
        <v>0</v>
      </c>
      <c r="N4" s="82">
        <v>23.285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31.715</v>
      </c>
      <c r="AF4" s="82">
        <v>0</v>
      </c>
      <c r="AG4" s="82">
        <v>0</v>
      </c>
      <c r="AH4" s="82">
        <v>0</v>
      </c>
      <c r="AI4" s="82">
        <v>31.715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23.285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-23.285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31.715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-31.715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232.85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232.85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317.14999999999998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317.14999999999998</v>
      </c>
      <c r="DF4" s="81">
        <f t="shared" ref="DF4:DF67" si="31">AR4+AU4+BB4+BI4+BP4</f>
        <v>55</v>
      </c>
      <c r="DG4" s="81">
        <f t="shared" ref="DG4:DG67" si="32">AY4+AN4+BC4+BJ4+BQ4</f>
        <v>-23.285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-31.715</v>
      </c>
      <c r="DK4" s="84">
        <f t="shared" si="9"/>
        <v>0</v>
      </c>
    </row>
    <row r="5" spans="1:115" ht="15.75" thickBot="1">
      <c r="A5" s="76"/>
      <c r="B5" s="31">
        <v>3</v>
      </c>
      <c r="C5" s="82">
        <v>-14.818</v>
      </c>
      <c r="D5" s="82">
        <v>0</v>
      </c>
      <c r="E5" s="82">
        <v>0</v>
      </c>
      <c r="F5" s="82">
        <v>-20.181999999999999</v>
      </c>
      <c r="G5" s="82">
        <v>-35</v>
      </c>
      <c r="H5" s="76"/>
      <c r="I5" s="31">
        <v>3</v>
      </c>
      <c r="J5" s="82">
        <v>14.818</v>
      </c>
      <c r="K5" s="82">
        <v>0</v>
      </c>
      <c r="L5" s="82">
        <v>0</v>
      </c>
      <c r="M5" s="82">
        <v>0</v>
      </c>
      <c r="N5" s="82">
        <v>14.818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20.181999999999999</v>
      </c>
      <c r="AF5" s="82">
        <v>0</v>
      </c>
      <c r="AG5" s="82">
        <v>0</v>
      </c>
      <c r="AH5" s="82">
        <v>0</v>
      </c>
      <c r="AI5" s="82">
        <v>20.181999999999999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14.818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-14.818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20.181999999999999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-20.181999999999999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148.18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148.18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201.82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201.82</v>
      </c>
      <c r="DF5" s="81">
        <f t="shared" si="31"/>
        <v>35</v>
      </c>
      <c r="DG5" s="81">
        <f t="shared" si="32"/>
        <v>-14.818</v>
      </c>
      <c r="DH5" s="81">
        <f t="shared" si="33"/>
        <v>0</v>
      </c>
      <c r="DI5" s="81">
        <f t="shared" si="34"/>
        <v>0</v>
      </c>
      <c r="DJ5" s="81">
        <f t="shared" si="35"/>
        <v>-20.181999999999999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-4.234</v>
      </c>
      <c r="D85" s="82">
        <v>0</v>
      </c>
      <c r="E85" s="82">
        <v>0</v>
      </c>
      <c r="F85" s="82">
        <v>-5.766</v>
      </c>
      <c r="G85" s="82">
        <v>-10</v>
      </c>
      <c r="H85" s="76"/>
      <c r="I85" s="31">
        <v>83</v>
      </c>
      <c r="J85" s="82">
        <v>4.234</v>
      </c>
      <c r="K85" s="82">
        <v>0</v>
      </c>
      <c r="L85" s="82">
        <v>0</v>
      </c>
      <c r="M85" s="82">
        <v>0</v>
      </c>
      <c r="N85" s="82">
        <v>4.234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5.766</v>
      </c>
      <c r="AF85" s="82">
        <v>0</v>
      </c>
      <c r="AG85" s="82">
        <v>0</v>
      </c>
      <c r="AH85" s="82">
        <v>0</v>
      </c>
      <c r="AI85" s="82">
        <v>5.766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4.234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-4.234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5.766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-5.766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42.34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42.34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57.66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57.66</v>
      </c>
      <c r="DF85" s="81">
        <f t="shared" si="59"/>
        <v>10</v>
      </c>
      <c r="DG85" s="81">
        <f t="shared" si="60"/>
        <v>-4.234</v>
      </c>
      <c r="DH85" s="81">
        <f t="shared" si="61"/>
        <v>0</v>
      </c>
      <c r="DI85" s="81">
        <f t="shared" si="62"/>
        <v>0</v>
      </c>
      <c r="DJ85" s="81">
        <f t="shared" si="63"/>
        <v>-5.766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-17.358000000000001</v>
      </c>
      <c r="D86" s="82">
        <v>0</v>
      </c>
      <c r="E86" s="82">
        <v>0</v>
      </c>
      <c r="F86" s="82">
        <v>-23.641999999999999</v>
      </c>
      <c r="G86" s="82">
        <v>-41</v>
      </c>
      <c r="H86" s="76"/>
      <c r="I86" s="31">
        <v>84</v>
      </c>
      <c r="J86" s="82">
        <v>17.358000000000001</v>
      </c>
      <c r="K86" s="82">
        <v>0</v>
      </c>
      <c r="L86" s="82">
        <v>0</v>
      </c>
      <c r="M86" s="82">
        <v>0</v>
      </c>
      <c r="N86" s="82">
        <v>17.358000000000001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23.641999999999999</v>
      </c>
      <c r="AF86" s="82">
        <v>0</v>
      </c>
      <c r="AG86" s="82">
        <v>0</v>
      </c>
      <c r="AH86" s="82">
        <v>0</v>
      </c>
      <c r="AI86" s="82">
        <v>23.641999999999999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17.358000000000001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-17.358000000000001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23.641999999999999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-23.641999999999999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173.58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173.58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236.42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236.42</v>
      </c>
      <c r="DF86" s="81">
        <f t="shared" si="59"/>
        <v>41</v>
      </c>
      <c r="DG86" s="81">
        <f t="shared" si="60"/>
        <v>-17.358000000000001</v>
      </c>
      <c r="DH86" s="81">
        <f t="shared" si="61"/>
        <v>0</v>
      </c>
      <c r="DI86" s="81">
        <f t="shared" si="62"/>
        <v>0</v>
      </c>
      <c r="DJ86" s="81">
        <f t="shared" si="63"/>
        <v>-23.641999999999999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-20.321000000000002</v>
      </c>
      <c r="D87" s="82">
        <v>0</v>
      </c>
      <c r="E87" s="82">
        <v>0</v>
      </c>
      <c r="F87" s="82">
        <v>-27.678999999999998</v>
      </c>
      <c r="G87" s="82">
        <v>-48</v>
      </c>
      <c r="H87" s="76"/>
      <c r="I87" s="31">
        <v>85</v>
      </c>
      <c r="J87" s="82">
        <v>20.321000000000002</v>
      </c>
      <c r="K87" s="82">
        <v>0</v>
      </c>
      <c r="L87" s="82">
        <v>0</v>
      </c>
      <c r="M87" s="82">
        <v>0</v>
      </c>
      <c r="N87" s="82">
        <v>20.321000000000002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27.678999999999998</v>
      </c>
      <c r="AF87" s="82">
        <v>0</v>
      </c>
      <c r="AG87" s="82">
        <v>0</v>
      </c>
      <c r="AH87" s="82">
        <v>0</v>
      </c>
      <c r="AI87" s="82">
        <v>27.678999999999998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20.321000000000002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-20.321000000000002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27.678999999999998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-27.678999999999998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203.21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203.21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276.78999999999996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276.78999999999996</v>
      </c>
      <c r="DF87" s="81">
        <f t="shared" si="59"/>
        <v>48</v>
      </c>
      <c r="DG87" s="81">
        <f t="shared" si="60"/>
        <v>-20.321000000000002</v>
      </c>
      <c r="DH87" s="81">
        <f t="shared" si="61"/>
        <v>0</v>
      </c>
      <c r="DI87" s="81">
        <f t="shared" si="62"/>
        <v>0</v>
      </c>
      <c r="DJ87" s="81">
        <f t="shared" si="63"/>
        <v>-27.678999999999998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-26.672000000000001</v>
      </c>
      <c r="D88" s="82">
        <v>0</v>
      </c>
      <c r="E88" s="82">
        <v>0</v>
      </c>
      <c r="F88" s="82">
        <v>-36.328000000000003</v>
      </c>
      <c r="G88" s="82">
        <v>-63</v>
      </c>
      <c r="H88" s="76"/>
      <c r="I88" s="31">
        <v>86</v>
      </c>
      <c r="J88" s="82">
        <v>26.672000000000001</v>
      </c>
      <c r="K88" s="82">
        <v>0</v>
      </c>
      <c r="L88" s="82">
        <v>0</v>
      </c>
      <c r="M88" s="82">
        <v>0</v>
      </c>
      <c r="N88" s="82">
        <v>26.672000000000001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36.328000000000003</v>
      </c>
      <c r="AF88" s="82">
        <v>0</v>
      </c>
      <c r="AG88" s="82">
        <v>0</v>
      </c>
      <c r="AH88" s="82">
        <v>0</v>
      </c>
      <c r="AI88" s="82">
        <v>36.328000000000003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26.672000000000001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-26.672000000000001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36.328000000000003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-36.328000000000003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266.72000000000003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266.72000000000003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363.28000000000003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363.28000000000003</v>
      </c>
      <c r="DF88" s="81">
        <f t="shared" si="59"/>
        <v>63</v>
      </c>
      <c r="DG88" s="81">
        <f t="shared" si="60"/>
        <v>-26.672000000000001</v>
      </c>
      <c r="DH88" s="81">
        <f t="shared" si="61"/>
        <v>0</v>
      </c>
      <c r="DI88" s="81">
        <f t="shared" si="62"/>
        <v>0</v>
      </c>
      <c r="DJ88" s="81">
        <f t="shared" si="63"/>
        <v>-36.328000000000003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-27.094999999999999</v>
      </c>
      <c r="D89" s="82">
        <v>0</v>
      </c>
      <c r="E89" s="82">
        <v>0</v>
      </c>
      <c r="F89" s="82">
        <v>-36.905000000000001</v>
      </c>
      <c r="G89" s="82">
        <v>-64</v>
      </c>
      <c r="H89" s="76"/>
      <c r="I89" s="31">
        <v>87</v>
      </c>
      <c r="J89" s="82">
        <v>27.094999999999999</v>
      </c>
      <c r="K89" s="82">
        <v>0</v>
      </c>
      <c r="L89" s="82">
        <v>0</v>
      </c>
      <c r="M89" s="82">
        <v>0</v>
      </c>
      <c r="N89" s="82">
        <v>27.094999999999999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36.905000000000001</v>
      </c>
      <c r="AF89" s="82">
        <v>0</v>
      </c>
      <c r="AG89" s="82">
        <v>0</v>
      </c>
      <c r="AH89" s="82">
        <v>0</v>
      </c>
      <c r="AI89" s="82">
        <v>36.905000000000001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27.094999999999999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-27.094999999999999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36.905000000000001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-36.905000000000001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270.95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270.95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369.05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369.05</v>
      </c>
      <c r="DF89" s="81">
        <f t="shared" si="59"/>
        <v>64</v>
      </c>
      <c r="DG89" s="81">
        <f t="shared" si="60"/>
        <v>-27.094999999999999</v>
      </c>
      <c r="DH89" s="81">
        <f t="shared" si="61"/>
        <v>0</v>
      </c>
      <c r="DI89" s="81">
        <f t="shared" si="62"/>
        <v>0</v>
      </c>
      <c r="DJ89" s="81">
        <f t="shared" si="63"/>
        <v>-36.905000000000001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-26.672000000000001</v>
      </c>
      <c r="D90" s="82">
        <v>0</v>
      </c>
      <c r="E90" s="82">
        <v>0</v>
      </c>
      <c r="F90" s="82">
        <v>-36.328000000000003</v>
      </c>
      <c r="G90" s="82">
        <v>-63</v>
      </c>
      <c r="H90" s="76"/>
      <c r="I90" s="31">
        <v>88</v>
      </c>
      <c r="J90" s="82">
        <v>26.672000000000001</v>
      </c>
      <c r="K90" s="82">
        <v>0</v>
      </c>
      <c r="L90" s="82">
        <v>0</v>
      </c>
      <c r="M90" s="82">
        <v>0</v>
      </c>
      <c r="N90" s="82">
        <v>26.672000000000001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36.328000000000003</v>
      </c>
      <c r="AF90" s="82">
        <v>0</v>
      </c>
      <c r="AG90" s="82">
        <v>0</v>
      </c>
      <c r="AH90" s="82">
        <v>0</v>
      </c>
      <c r="AI90" s="82">
        <v>36.328000000000003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26.672000000000001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-26.672000000000001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36.328000000000003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-36.328000000000003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266.72000000000003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266.72000000000003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363.28000000000003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363.28000000000003</v>
      </c>
      <c r="DF90" s="81">
        <f t="shared" si="59"/>
        <v>63</v>
      </c>
      <c r="DG90" s="81">
        <f t="shared" si="60"/>
        <v>-26.672000000000001</v>
      </c>
      <c r="DH90" s="81">
        <f t="shared" si="61"/>
        <v>0</v>
      </c>
      <c r="DI90" s="81">
        <f t="shared" si="62"/>
        <v>0</v>
      </c>
      <c r="DJ90" s="81">
        <f t="shared" si="63"/>
        <v>-36.328000000000003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-19.050999999999998</v>
      </c>
      <c r="D91" s="82">
        <v>0</v>
      </c>
      <c r="E91" s="82">
        <v>0</v>
      </c>
      <c r="F91" s="82">
        <v>-25.949000000000002</v>
      </c>
      <c r="G91" s="82">
        <v>-45</v>
      </c>
      <c r="H91" s="76"/>
      <c r="I91" s="31">
        <v>89</v>
      </c>
      <c r="J91" s="82">
        <v>19.050999999999998</v>
      </c>
      <c r="K91" s="82">
        <v>0</v>
      </c>
      <c r="L91" s="82">
        <v>0</v>
      </c>
      <c r="M91" s="82">
        <v>0</v>
      </c>
      <c r="N91" s="82">
        <v>19.050999999999998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25.949000000000002</v>
      </c>
      <c r="AF91" s="82">
        <v>0</v>
      </c>
      <c r="AG91" s="82">
        <v>0</v>
      </c>
      <c r="AH91" s="82">
        <v>0</v>
      </c>
      <c r="AI91" s="82">
        <v>25.949000000000002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19.050999999999998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-19.050999999999998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25.949000000000002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-25.949000000000002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190.51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190.51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259.49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259.49</v>
      </c>
      <c r="DF91" s="81">
        <f t="shared" si="59"/>
        <v>45</v>
      </c>
      <c r="DG91" s="81">
        <f t="shared" si="60"/>
        <v>-19.050999999999998</v>
      </c>
      <c r="DH91" s="81">
        <f t="shared" si="61"/>
        <v>0</v>
      </c>
      <c r="DI91" s="81">
        <f t="shared" si="62"/>
        <v>0</v>
      </c>
      <c r="DJ91" s="81">
        <f t="shared" si="63"/>
        <v>-25.949000000000002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-30.481999999999999</v>
      </c>
      <c r="D92" s="82">
        <v>0</v>
      </c>
      <c r="E92" s="82">
        <v>0</v>
      </c>
      <c r="F92" s="82">
        <v>-41.518000000000001</v>
      </c>
      <c r="G92" s="82">
        <v>-72</v>
      </c>
      <c r="H92" s="76"/>
      <c r="I92" s="31">
        <v>90</v>
      </c>
      <c r="J92" s="82">
        <v>30.481999999999999</v>
      </c>
      <c r="K92" s="82">
        <v>0</v>
      </c>
      <c r="L92" s="82">
        <v>0</v>
      </c>
      <c r="M92" s="82">
        <v>0</v>
      </c>
      <c r="N92" s="82">
        <v>30.481999999999999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41.518000000000001</v>
      </c>
      <c r="AF92" s="82">
        <v>0</v>
      </c>
      <c r="AG92" s="82">
        <v>0</v>
      </c>
      <c r="AH92" s="82">
        <v>0</v>
      </c>
      <c r="AI92" s="82">
        <v>41.518000000000001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30.481999999999999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-30.481999999999999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41.518000000000001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-41.518000000000001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304.82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304.82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415.18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415.18</v>
      </c>
      <c r="DF92" s="81">
        <f t="shared" si="59"/>
        <v>72</v>
      </c>
      <c r="DG92" s="81">
        <f t="shared" si="60"/>
        <v>-30.481999999999999</v>
      </c>
      <c r="DH92" s="81">
        <f t="shared" si="61"/>
        <v>0</v>
      </c>
      <c r="DI92" s="81">
        <f t="shared" si="62"/>
        <v>0</v>
      </c>
      <c r="DJ92" s="81">
        <f t="shared" si="63"/>
        <v>-41.518000000000001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-48.262999999999998</v>
      </c>
      <c r="D93" s="82">
        <v>0</v>
      </c>
      <c r="E93" s="82">
        <v>0</v>
      </c>
      <c r="F93" s="82">
        <v>-65.736999999999995</v>
      </c>
      <c r="G93" s="82">
        <v>-114</v>
      </c>
      <c r="H93" s="76"/>
      <c r="I93" s="31">
        <v>91</v>
      </c>
      <c r="J93" s="82">
        <v>48.262999999999998</v>
      </c>
      <c r="K93" s="82">
        <v>0</v>
      </c>
      <c r="L93" s="82">
        <v>0</v>
      </c>
      <c r="M93" s="82">
        <v>0</v>
      </c>
      <c r="N93" s="82">
        <v>48.262999999999998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65.736999999999995</v>
      </c>
      <c r="AF93" s="82">
        <v>0</v>
      </c>
      <c r="AG93" s="82">
        <v>0</v>
      </c>
      <c r="AH93" s="82">
        <v>0</v>
      </c>
      <c r="AI93" s="82">
        <v>65.736999999999995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48.262999999999998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-48.262999999999998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65.736999999999995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-65.736999999999995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482.63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482.63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657.36999999999989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657.36999999999989</v>
      </c>
      <c r="DF93" s="81">
        <f t="shared" si="59"/>
        <v>114</v>
      </c>
      <c r="DG93" s="81">
        <f t="shared" si="60"/>
        <v>-48.262999999999998</v>
      </c>
      <c r="DH93" s="81">
        <f t="shared" si="61"/>
        <v>0</v>
      </c>
      <c r="DI93" s="81">
        <f t="shared" si="62"/>
        <v>0</v>
      </c>
      <c r="DJ93" s="81">
        <f t="shared" si="63"/>
        <v>-65.736999999999995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-45</v>
      </c>
      <c r="D94" s="82">
        <v>0</v>
      </c>
      <c r="E94" s="82">
        <v>0</v>
      </c>
      <c r="F94" s="82">
        <v>-151</v>
      </c>
      <c r="G94" s="82">
        <v>-196</v>
      </c>
      <c r="H94" s="76"/>
      <c r="I94" s="31">
        <v>92</v>
      </c>
      <c r="J94" s="82">
        <v>45</v>
      </c>
      <c r="K94" s="82">
        <v>0</v>
      </c>
      <c r="L94" s="82">
        <v>0</v>
      </c>
      <c r="M94" s="82">
        <v>0</v>
      </c>
      <c r="N94" s="82">
        <v>45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151</v>
      </c>
      <c r="AF94" s="82">
        <v>0</v>
      </c>
      <c r="AG94" s="82">
        <v>0</v>
      </c>
      <c r="AH94" s="82">
        <v>0</v>
      </c>
      <c r="AI94" s="82">
        <v>151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45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-45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151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-151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450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450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1510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1510</v>
      </c>
      <c r="DF94" s="81">
        <f t="shared" si="59"/>
        <v>196</v>
      </c>
      <c r="DG94" s="81">
        <f t="shared" si="60"/>
        <v>-45</v>
      </c>
      <c r="DH94" s="81">
        <f t="shared" si="61"/>
        <v>0</v>
      </c>
      <c r="DI94" s="81">
        <f t="shared" si="62"/>
        <v>0</v>
      </c>
      <c r="DJ94" s="81">
        <f t="shared" si="63"/>
        <v>-151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-30</v>
      </c>
      <c r="D95" s="82">
        <v>0</v>
      </c>
      <c r="E95" s="82">
        <v>0</v>
      </c>
      <c r="F95" s="82">
        <v>-174</v>
      </c>
      <c r="G95" s="82">
        <v>-204</v>
      </c>
      <c r="H95" s="76"/>
      <c r="I95" s="31">
        <v>93</v>
      </c>
      <c r="J95" s="82">
        <v>30</v>
      </c>
      <c r="K95" s="82">
        <v>0</v>
      </c>
      <c r="L95" s="82">
        <v>0</v>
      </c>
      <c r="M95" s="82">
        <v>0</v>
      </c>
      <c r="N95" s="82">
        <v>30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174</v>
      </c>
      <c r="AF95" s="82">
        <v>0</v>
      </c>
      <c r="AG95" s="82">
        <v>0</v>
      </c>
      <c r="AH95" s="82">
        <v>0</v>
      </c>
      <c r="AI95" s="82">
        <v>174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-30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174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-174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300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1740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1740</v>
      </c>
      <c r="DF95" s="81">
        <f t="shared" si="59"/>
        <v>204</v>
      </c>
      <c r="DG95" s="81">
        <f t="shared" si="60"/>
        <v>-30</v>
      </c>
      <c r="DH95" s="81">
        <f t="shared" si="61"/>
        <v>0</v>
      </c>
      <c r="DI95" s="81">
        <f t="shared" si="62"/>
        <v>0</v>
      </c>
      <c r="DJ95" s="81">
        <f t="shared" si="63"/>
        <v>-174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-15</v>
      </c>
      <c r="D96" s="82">
        <v>0</v>
      </c>
      <c r="E96" s="82">
        <v>0</v>
      </c>
      <c r="F96" s="82">
        <v>-185.14699999999999</v>
      </c>
      <c r="G96" s="82">
        <v>-200.14699999999999</v>
      </c>
      <c r="H96" s="76"/>
      <c r="I96" s="31">
        <v>94</v>
      </c>
      <c r="J96" s="82">
        <v>15</v>
      </c>
      <c r="K96" s="82">
        <v>0</v>
      </c>
      <c r="L96" s="82">
        <v>0</v>
      </c>
      <c r="M96" s="82">
        <v>0</v>
      </c>
      <c r="N96" s="82">
        <v>15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185.14699999999999</v>
      </c>
      <c r="AF96" s="82">
        <v>0</v>
      </c>
      <c r="AG96" s="82">
        <v>0</v>
      </c>
      <c r="AH96" s="82">
        <v>0</v>
      </c>
      <c r="AI96" s="82">
        <v>185.14699999999999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15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185.14699999999999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-185.14699999999999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150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1851.4699999999998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1851.4699999999998</v>
      </c>
      <c r="DF96" s="81">
        <f t="shared" si="59"/>
        <v>200.14699999999999</v>
      </c>
      <c r="DG96" s="81">
        <f t="shared" si="60"/>
        <v>-15</v>
      </c>
      <c r="DH96" s="81">
        <f t="shared" si="61"/>
        <v>0</v>
      </c>
      <c r="DI96" s="81">
        <f t="shared" si="62"/>
        <v>0</v>
      </c>
      <c r="DJ96" s="81">
        <f t="shared" si="63"/>
        <v>-185.14699999999999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-175.92400000000001</v>
      </c>
      <c r="G97" s="82">
        <v>-175.92400000000001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175.92400000000001</v>
      </c>
      <c r="AF97" s="82">
        <v>0</v>
      </c>
      <c r="AG97" s="82">
        <v>0</v>
      </c>
      <c r="AH97" s="82">
        <v>0</v>
      </c>
      <c r="AI97" s="82">
        <v>175.92400000000001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175.92400000000001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-175.92400000000001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1759.24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1759.24</v>
      </c>
      <c r="DF97" s="81">
        <f t="shared" si="59"/>
        <v>175.92400000000001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-175.92400000000001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-178.512</v>
      </c>
      <c r="G98" s="82">
        <v>-178.512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178.512</v>
      </c>
      <c r="AF98" s="82">
        <v>0</v>
      </c>
      <c r="AG98" s="82">
        <v>0</v>
      </c>
      <c r="AH98" s="82">
        <v>0</v>
      </c>
      <c r="AI98" s="82">
        <v>178.512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178.512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-178.512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44999.661984000006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44999.661984000006</v>
      </c>
      <c r="DF98" s="81">
        <f t="shared" si="59"/>
        <v>178.512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-178.512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9.0812749999999998E-2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-9.0812749999999998E-2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0.32383299999999998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-0.32383299999999998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9.0812750000000012E-2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9.0812750000000012E-2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1.4041965496000002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1.4041965496000002</v>
      </c>
      <c r="DE99" s="86"/>
      <c r="DF99" s="81">
        <f t="shared" si="59"/>
        <v>0.41464574999999998</v>
      </c>
      <c r="DG99" s="81">
        <f t="shared" si="60"/>
        <v>-9.0812749999999998E-2</v>
      </c>
      <c r="DH99" s="81">
        <f t="shared" si="61"/>
        <v>0</v>
      </c>
      <c r="DI99" s="81">
        <f t="shared" si="62"/>
        <v>0</v>
      </c>
      <c r="DJ99" s="81">
        <f t="shared" si="63"/>
        <v>-0.32383299999999998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664.11486400000001</v>
      </c>
      <c r="I3" s="178">
        <f ca="1">INDIRECT("BRPL_EOD!" &amp; $V$3 &amp; X3)</f>
        <v>493.97</v>
      </c>
      <c r="J3" s="176">
        <f ca="1">INDIRECT("BYPL_EOD!" &amp; $V$3 &amp; X3)</f>
        <v>158.32</v>
      </c>
      <c r="K3" s="176">
        <f ca="1">INDIRECT("TPDDL_EOD!" &amp; $V$3 &amp; X3)</f>
        <v>9.0299999999999994</v>
      </c>
      <c r="L3" s="176">
        <f ca="1">INDIRECT("NDMC_EOD!" &amp; $V$3 &amp; X3)</f>
        <v>2.79</v>
      </c>
      <c r="M3" s="177">
        <f ca="1">SUM(I3:L3)</f>
        <v>664.1099999999999</v>
      </c>
      <c r="N3" s="175">
        <f ca="1">INDIRECT("BRPL_ISGS_exbus!" &amp; $V$3 &amp; X3)</f>
        <v>493.97361787968873</v>
      </c>
      <c r="O3" s="176">
        <f ca="1">INDIRECT("BYPL_ISGS_exbus!" &amp; $V$3 &amp; X3)</f>
        <v>158.32115954959272</v>
      </c>
      <c r="P3" s="176">
        <f ca="1">INDIRECT("TPDDL_ISGS_exbus!" &amp; $V$3 &amp; X3)</f>
        <v>9.0300661365135309</v>
      </c>
      <c r="Q3" s="176">
        <f ca="1">INDIRECT("NDMC_ISGS_exbus!" &amp; $V$3 &amp; X3)</f>
        <v>2.7900204342051773</v>
      </c>
      <c r="R3" s="177">
        <f ca="1">SUM(N3:Q3)</f>
        <v>664.11486400000013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664.11486400000001</v>
      </c>
      <c r="I4" s="183">
        <f t="shared" ref="I4:I67" ca="1" si="5">INDIRECT("BRPL_EOD!" &amp; $V$3 &amp; X4)</f>
        <v>493.97</v>
      </c>
      <c r="J4" s="180">
        <f t="shared" ref="J4:J67" ca="1" si="6">INDIRECT("BYPL_EOD!" &amp; $V$3 &amp; X4)</f>
        <v>158.32</v>
      </c>
      <c r="K4" s="180">
        <f t="shared" ref="K4:K67" ca="1" si="7">INDIRECT("TPDDL_EOD!" &amp; $V$3 &amp; X4)</f>
        <v>9.0299999999999994</v>
      </c>
      <c r="L4" s="180">
        <f t="shared" ref="L4:L67" ca="1" si="8">INDIRECT("NDMC_EOD!" &amp; $V$3 &amp; X4)</f>
        <v>2.79</v>
      </c>
      <c r="M4" s="181">
        <f t="shared" ref="M4:M67" ca="1" si="9">SUM(I4:L4)</f>
        <v>664.1099999999999</v>
      </c>
      <c r="N4" s="179">
        <f t="shared" ref="N4:N67" ca="1" si="10">INDIRECT("BRPL_ISGS_exbus!" &amp; $V$3 &amp; X4)</f>
        <v>493.97361787968873</v>
      </c>
      <c r="O4" s="180">
        <f t="shared" ref="O4:O67" ca="1" si="11">INDIRECT("BYPL_ISGS_exbus!" &amp; $V$3 &amp; X4)</f>
        <v>158.32115954959272</v>
      </c>
      <c r="P4" s="180">
        <f t="shared" ref="P4:P67" ca="1" si="12">INDIRECT("TPDDL_ISGS_exbus!" &amp; $V$3 &amp; X4)</f>
        <v>9.0300661365135309</v>
      </c>
      <c r="Q4" s="180">
        <f t="shared" ref="Q4:Q67" ca="1" si="13">INDIRECT("NDMC_ISGS_exbus!" &amp; $V$3 &amp; X4)</f>
        <v>2.7900204342051773</v>
      </c>
      <c r="R4" s="181">
        <f t="shared" ref="R4:R67" ca="1" si="14">SUM(N4:Q4)</f>
        <v>664.11486400000013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664.11486400000001</v>
      </c>
      <c r="I5" s="183">
        <f t="shared" ca="1" si="5"/>
        <v>493.97</v>
      </c>
      <c r="J5" s="180">
        <f t="shared" ca="1" si="6"/>
        <v>158.32</v>
      </c>
      <c r="K5" s="180">
        <f t="shared" ca="1" si="7"/>
        <v>9.0299999999999994</v>
      </c>
      <c r="L5" s="180">
        <f t="shared" ca="1" si="8"/>
        <v>2.79</v>
      </c>
      <c r="M5" s="181">
        <f t="shared" ca="1" si="9"/>
        <v>664.1099999999999</v>
      </c>
      <c r="N5" s="179">
        <f t="shared" ca="1" si="10"/>
        <v>493.97361787968873</v>
      </c>
      <c r="O5" s="180">
        <f t="shared" ca="1" si="11"/>
        <v>158.32115954959272</v>
      </c>
      <c r="P5" s="180">
        <f t="shared" ca="1" si="12"/>
        <v>9.0300661365135309</v>
      </c>
      <c r="Q5" s="180">
        <f t="shared" ca="1" si="13"/>
        <v>2.7900204342051773</v>
      </c>
      <c r="R5" s="181">
        <f t="shared" ca="1" si="14"/>
        <v>664.11486400000013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664.11486400000001</v>
      </c>
      <c r="I6" s="183">
        <f t="shared" ca="1" si="5"/>
        <v>493.97</v>
      </c>
      <c r="J6" s="180">
        <f t="shared" ca="1" si="6"/>
        <v>158.32</v>
      </c>
      <c r="K6" s="180">
        <f t="shared" ca="1" si="7"/>
        <v>9.0299999999999994</v>
      </c>
      <c r="L6" s="180">
        <f t="shared" ca="1" si="8"/>
        <v>2.79</v>
      </c>
      <c r="M6" s="181">
        <f t="shared" ca="1" si="9"/>
        <v>664.1099999999999</v>
      </c>
      <c r="N6" s="179">
        <f t="shared" ca="1" si="10"/>
        <v>493.97361787968873</v>
      </c>
      <c r="O6" s="180">
        <f t="shared" ca="1" si="11"/>
        <v>158.32115954959272</v>
      </c>
      <c r="P6" s="180">
        <f t="shared" ca="1" si="12"/>
        <v>9.0300661365135309</v>
      </c>
      <c r="Q6" s="180">
        <f t="shared" ca="1" si="13"/>
        <v>2.7900204342051773</v>
      </c>
      <c r="R6" s="181">
        <f t="shared" ca="1" si="14"/>
        <v>664.11486400000013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664.11486400000001</v>
      </c>
      <c r="I7" s="183">
        <f t="shared" ca="1" si="5"/>
        <v>493.97</v>
      </c>
      <c r="J7" s="180">
        <f t="shared" ca="1" si="6"/>
        <v>158.32</v>
      </c>
      <c r="K7" s="180">
        <f t="shared" ca="1" si="7"/>
        <v>9.0299999999999994</v>
      </c>
      <c r="L7" s="180">
        <f t="shared" ca="1" si="8"/>
        <v>2.79</v>
      </c>
      <c r="M7" s="181">
        <f t="shared" ca="1" si="9"/>
        <v>664.1099999999999</v>
      </c>
      <c r="N7" s="179">
        <f t="shared" ca="1" si="10"/>
        <v>493.97361787968873</v>
      </c>
      <c r="O7" s="180">
        <f t="shared" ca="1" si="11"/>
        <v>158.32115954959272</v>
      </c>
      <c r="P7" s="180">
        <f t="shared" ca="1" si="12"/>
        <v>9.0300661365135309</v>
      </c>
      <c r="Q7" s="180">
        <f t="shared" ca="1" si="13"/>
        <v>2.7900204342051773</v>
      </c>
      <c r="R7" s="181">
        <f t="shared" ca="1" si="14"/>
        <v>664.11486400000013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688.41594699999996</v>
      </c>
      <c r="H8" s="182">
        <f t="shared" ca="1" si="2"/>
        <v>664.11486400000001</v>
      </c>
      <c r="I8" s="183">
        <f t="shared" ca="1" si="5"/>
        <v>493.97</v>
      </c>
      <c r="J8" s="180">
        <f t="shared" ca="1" si="6"/>
        <v>158.32</v>
      </c>
      <c r="K8" s="180">
        <f t="shared" ca="1" si="7"/>
        <v>9.0299999999999994</v>
      </c>
      <c r="L8" s="180">
        <f t="shared" ca="1" si="8"/>
        <v>2.79</v>
      </c>
      <c r="M8" s="181">
        <f t="shared" ca="1" si="9"/>
        <v>664.1099999999999</v>
      </c>
      <c r="N8" s="179">
        <f t="shared" ca="1" si="10"/>
        <v>493.97361787968873</v>
      </c>
      <c r="O8" s="180">
        <f t="shared" ca="1" si="11"/>
        <v>158.32115954959272</v>
      </c>
      <c r="P8" s="180">
        <f t="shared" ca="1" si="12"/>
        <v>9.0300661365135309</v>
      </c>
      <c r="Q8" s="180">
        <f t="shared" ca="1" si="13"/>
        <v>2.7900204342051773</v>
      </c>
      <c r="R8" s="181">
        <f t="shared" ca="1" si="14"/>
        <v>664.11486400000013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684.0575</v>
      </c>
      <c r="H9" s="182">
        <f t="shared" ca="1" si="2"/>
        <v>659.91026999999997</v>
      </c>
      <c r="I9" s="183">
        <f t="shared" ca="1" si="5"/>
        <v>493.97</v>
      </c>
      <c r="J9" s="180">
        <f t="shared" ca="1" si="6"/>
        <v>158.33000000000001</v>
      </c>
      <c r="K9" s="180">
        <f t="shared" ca="1" si="7"/>
        <v>4.82</v>
      </c>
      <c r="L9" s="180">
        <f t="shared" ca="1" si="8"/>
        <v>2.79</v>
      </c>
      <c r="M9" s="181">
        <f t="shared" ca="1" si="9"/>
        <v>659.91000000000008</v>
      </c>
      <c r="N9" s="179">
        <f t="shared" ca="1" si="10"/>
        <v>493.97020210619627</v>
      </c>
      <c r="O9" s="180">
        <f t="shared" ca="1" si="11"/>
        <v>158.33006478019729</v>
      </c>
      <c r="P9" s="180">
        <f t="shared" ca="1" si="12"/>
        <v>4.8200019720871019</v>
      </c>
      <c r="Q9" s="180">
        <f t="shared" ca="1" si="13"/>
        <v>2.7900011415192978</v>
      </c>
      <c r="R9" s="181">
        <f t="shared" ca="1" si="14"/>
        <v>659.91026999999985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688.41594699999996</v>
      </c>
      <c r="H10" s="182">
        <f t="shared" ca="1" si="2"/>
        <v>664.11486400000001</v>
      </c>
      <c r="I10" s="183">
        <f t="shared" ca="1" si="5"/>
        <v>493.97</v>
      </c>
      <c r="J10" s="180">
        <f t="shared" ca="1" si="6"/>
        <v>158.32</v>
      </c>
      <c r="K10" s="180">
        <f t="shared" ca="1" si="7"/>
        <v>9.0299999999999994</v>
      </c>
      <c r="L10" s="180">
        <f t="shared" ca="1" si="8"/>
        <v>2.79</v>
      </c>
      <c r="M10" s="181">
        <f t="shared" ca="1" si="9"/>
        <v>664.1099999999999</v>
      </c>
      <c r="N10" s="179">
        <f t="shared" ca="1" si="10"/>
        <v>493.97361787968873</v>
      </c>
      <c r="O10" s="180">
        <f t="shared" ca="1" si="11"/>
        <v>158.32115954959272</v>
      </c>
      <c r="P10" s="180">
        <f t="shared" ca="1" si="12"/>
        <v>9.0300661365135309</v>
      </c>
      <c r="Q10" s="180">
        <f t="shared" ca="1" si="13"/>
        <v>2.7900204342051773</v>
      </c>
      <c r="R10" s="181">
        <f t="shared" ca="1" si="14"/>
        <v>664.11486400000013</v>
      </c>
      <c r="W10" s="46"/>
      <c r="X10" s="46">
        <v>10</v>
      </c>
    </row>
    <row r="11" spans="1:24">
      <c r="A11" s="61" t="s">
        <v>53</v>
      </c>
      <c r="B11" s="174">
        <f t="shared" ca="1" si="3"/>
        <v>688.41594699999996</v>
      </c>
      <c r="C11" s="179">
        <f t="shared" ca="1" si="4"/>
        <v>512.05358098259171</v>
      </c>
      <c r="D11" s="180">
        <f t="shared" ca="1" si="0"/>
        <v>164.08620986082809</v>
      </c>
      <c r="E11" s="180">
        <f t="shared" ca="1" si="0"/>
        <v>9.354894195145004</v>
      </c>
      <c r="F11" s="181">
        <f t="shared" ca="1" si="0"/>
        <v>2.9212619614353348</v>
      </c>
      <c r="G11" s="182">
        <f t="shared" ca="1" si="1"/>
        <v>688.41594699999996</v>
      </c>
      <c r="H11" s="182">
        <f t="shared" ca="1" si="2"/>
        <v>664.11486400000001</v>
      </c>
      <c r="I11" s="183">
        <f t="shared" ca="1" si="5"/>
        <v>493.97</v>
      </c>
      <c r="J11" s="180">
        <f t="shared" ca="1" si="6"/>
        <v>158.32</v>
      </c>
      <c r="K11" s="180">
        <f t="shared" ca="1" si="7"/>
        <v>9.0299999999999994</v>
      </c>
      <c r="L11" s="180">
        <f t="shared" ca="1" si="8"/>
        <v>2.79</v>
      </c>
      <c r="M11" s="181">
        <f t="shared" ca="1" si="9"/>
        <v>664.1099999999999</v>
      </c>
      <c r="N11" s="179">
        <f t="shared" ca="1" si="10"/>
        <v>493.97361787968873</v>
      </c>
      <c r="O11" s="180">
        <f t="shared" ca="1" si="11"/>
        <v>158.32115954959272</v>
      </c>
      <c r="P11" s="180">
        <f t="shared" ca="1" si="12"/>
        <v>9.0300661365135309</v>
      </c>
      <c r="Q11" s="180">
        <f t="shared" ca="1" si="13"/>
        <v>2.7900204342051773</v>
      </c>
      <c r="R11" s="181">
        <f t="shared" ca="1" si="14"/>
        <v>664.11486400000013</v>
      </c>
      <c r="W11" s="46"/>
      <c r="X11" s="46">
        <v>11</v>
      </c>
    </row>
    <row r="12" spans="1:24">
      <c r="A12" s="61" t="s">
        <v>54</v>
      </c>
      <c r="B12" s="174">
        <f t="shared" ca="1" si="3"/>
        <v>688.41594699999996</v>
      </c>
      <c r="C12" s="179">
        <f t="shared" ca="1" si="4"/>
        <v>512.05358098259171</v>
      </c>
      <c r="D12" s="180">
        <f t="shared" ca="1" si="0"/>
        <v>164.08620986082809</v>
      </c>
      <c r="E12" s="180">
        <f t="shared" ca="1" si="0"/>
        <v>9.354894195145004</v>
      </c>
      <c r="F12" s="181">
        <f t="shared" ca="1" si="0"/>
        <v>2.9212619614353348</v>
      </c>
      <c r="G12" s="182">
        <f t="shared" ca="1" si="1"/>
        <v>688.41594699999996</v>
      </c>
      <c r="H12" s="182">
        <f t="shared" ca="1" si="2"/>
        <v>664.11486400000001</v>
      </c>
      <c r="I12" s="183">
        <f t="shared" ca="1" si="5"/>
        <v>493.97</v>
      </c>
      <c r="J12" s="180">
        <f t="shared" ca="1" si="6"/>
        <v>158.32</v>
      </c>
      <c r="K12" s="180">
        <f t="shared" ca="1" si="7"/>
        <v>9.0299999999999994</v>
      </c>
      <c r="L12" s="180">
        <f t="shared" ca="1" si="8"/>
        <v>2.79</v>
      </c>
      <c r="M12" s="181">
        <f t="shared" ca="1" si="9"/>
        <v>664.1099999999999</v>
      </c>
      <c r="N12" s="179">
        <f t="shared" ca="1" si="10"/>
        <v>493.97361787968873</v>
      </c>
      <c r="O12" s="180">
        <f t="shared" ca="1" si="11"/>
        <v>158.32115954959272</v>
      </c>
      <c r="P12" s="180">
        <f t="shared" ca="1" si="12"/>
        <v>9.0300661365135309</v>
      </c>
      <c r="Q12" s="180">
        <f t="shared" ca="1" si="13"/>
        <v>2.7900204342051773</v>
      </c>
      <c r="R12" s="181">
        <f t="shared" ca="1" si="14"/>
        <v>664.11486400000013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632.63354400000003</v>
      </c>
      <c r="H13" s="182">
        <f t="shared" ca="1" si="2"/>
        <v>610.30157999999994</v>
      </c>
      <c r="I13" s="183">
        <f t="shared" ca="1" si="5"/>
        <v>436.73</v>
      </c>
      <c r="J13" s="180">
        <f t="shared" ca="1" si="6"/>
        <v>161.51</v>
      </c>
      <c r="K13" s="180">
        <f t="shared" ca="1" si="7"/>
        <v>9.2200000000000006</v>
      </c>
      <c r="L13" s="180">
        <f t="shared" ca="1" si="8"/>
        <v>2.84</v>
      </c>
      <c r="M13" s="181">
        <f t="shared" ca="1" si="9"/>
        <v>610.30000000000007</v>
      </c>
      <c r="N13" s="179">
        <f t="shared" ca="1" si="10"/>
        <v>436.73113064623948</v>
      </c>
      <c r="O13" s="180">
        <f t="shared" ca="1" si="11"/>
        <v>161.51041813173845</v>
      </c>
      <c r="P13" s="180">
        <f t="shared" ca="1" si="12"/>
        <v>9.2200238695723407</v>
      </c>
      <c r="Q13" s="180">
        <f t="shared" ca="1" si="13"/>
        <v>2.8400073524496143</v>
      </c>
      <c r="R13" s="181">
        <f t="shared" ca="1" si="14"/>
        <v>610.30157999999972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570.41999999999996</v>
      </c>
      <c r="H14" s="182">
        <f t="shared" ca="1" si="2"/>
        <v>550.28417400000001</v>
      </c>
      <c r="I14" s="183">
        <f t="shared" ca="1" si="5"/>
        <v>380.06</v>
      </c>
      <c r="J14" s="180">
        <f t="shared" ca="1" si="6"/>
        <v>158.38999999999999</v>
      </c>
      <c r="K14" s="180">
        <f t="shared" ca="1" si="7"/>
        <v>9.0399999999999991</v>
      </c>
      <c r="L14" s="180">
        <f t="shared" ca="1" si="8"/>
        <v>2.79</v>
      </c>
      <c r="M14" s="181">
        <f t="shared" ca="1" si="9"/>
        <v>550.28</v>
      </c>
      <c r="N14" s="179">
        <f t="shared" ca="1" si="10"/>
        <v>380.06288284226213</v>
      </c>
      <c r="O14" s="180">
        <f t="shared" ca="1" si="11"/>
        <v>158.39120142447481</v>
      </c>
      <c r="P14" s="180">
        <f t="shared" ca="1" si="12"/>
        <v>9.0400685704732133</v>
      </c>
      <c r="Q14" s="180">
        <f t="shared" ca="1" si="13"/>
        <v>2.7900211627898526</v>
      </c>
      <c r="R14" s="181">
        <f t="shared" ca="1" si="14"/>
        <v>550.28417399999989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520.41999999999996</v>
      </c>
      <c r="H15" s="182">
        <f t="shared" ca="1" si="2"/>
        <v>502.04917399999999</v>
      </c>
      <c r="I15" s="183">
        <f t="shared" ca="1" si="5"/>
        <v>331.83</v>
      </c>
      <c r="J15" s="180">
        <f t="shared" ca="1" si="6"/>
        <v>158.38999999999999</v>
      </c>
      <c r="K15" s="180">
        <f t="shared" ca="1" si="7"/>
        <v>9.0399999999999991</v>
      </c>
      <c r="L15" s="180">
        <f t="shared" ca="1" si="8"/>
        <v>2.79</v>
      </c>
      <c r="M15" s="181">
        <f t="shared" ca="1" si="9"/>
        <v>502.05</v>
      </c>
      <c r="N15" s="179">
        <f t="shared" ca="1" si="10"/>
        <v>331.8294540552136</v>
      </c>
      <c r="O15" s="180">
        <f t="shared" ca="1" si="11"/>
        <v>158.38973940814657</v>
      </c>
      <c r="P15" s="180">
        <f t="shared" ca="1" si="12"/>
        <v>9.03998512689971</v>
      </c>
      <c r="Q15" s="180">
        <f t="shared" ca="1" si="13"/>
        <v>2.7899954097400657</v>
      </c>
      <c r="R15" s="181">
        <f t="shared" ca="1" si="14"/>
        <v>502.04917399999994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409.89260000000002</v>
      </c>
      <c r="H16" s="182">
        <f t="shared" ca="1" si="2"/>
        <v>395.42339099999998</v>
      </c>
      <c r="I16" s="183">
        <f t="shared" ca="1" si="5"/>
        <v>272.04000000000002</v>
      </c>
      <c r="J16" s="180">
        <f t="shared" ca="1" si="6"/>
        <v>115.76</v>
      </c>
      <c r="K16" s="180">
        <f t="shared" ca="1" si="7"/>
        <v>4.82</v>
      </c>
      <c r="L16" s="180">
        <f t="shared" ca="1" si="8"/>
        <v>2.79</v>
      </c>
      <c r="M16" s="181">
        <f t="shared" ca="1" si="9"/>
        <v>395.41</v>
      </c>
      <c r="N16" s="179">
        <f t="shared" ca="1" si="10"/>
        <v>272.04921293755848</v>
      </c>
      <c r="O16" s="180">
        <f t="shared" ca="1" si="11"/>
        <v>115.76392034131661</v>
      </c>
      <c r="P16" s="180">
        <f t="shared" ca="1" si="12"/>
        <v>4.8201632346678132</v>
      </c>
      <c r="Q16" s="180">
        <f t="shared" ca="1" si="13"/>
        <v>2.7900944864570949</v>
      </c>
      <c r="R16" s="181">
        <f t="shared" ca="1" si="14"/>
        <v>395.42339099999998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404.89260000000002</v>
      </c>
      <c r="H17" s="182">
        <f t="shared" ca="1" si="2"/>
        <v>390.59989100000001</v>
      </c>
      <c r="I17" s="183">
        <f t="shared" ca="1" si="5"/>
        <v>272.05</v>
      </c>
      <c r="J17" s="180">
        <f t="shared" ca="1" si="6"/>
        <v>110.94</v>
      </c>
      <c r="K17" s="180">
        <f t="shared" ca="1" si="7"/>
        <v>4.82</v>
      </c>
      <c r="L17" s="180">
        <f t="shared" ca="1" si="8"/>
        <v>2.79</v>
      </c>
      <c r="M17" s="181">
        <f t="shared" ca="1" si="9"/>
        <v>390.6</v>
      </c>
      <c r="N17" s="179">
        <f t="shared" ca="1" si="10"/>
        <v>272.04992408230925</v>
      </c>
      <c r="O17" s="180">
        <f t="shared" ca="1" si="11"/>
        <v>110.93996904132104</v>
      </c>
      <c r="P17" s="180">
        <f t="shared" ca="1" si="12"/>
        <v>4.8199986549411165</v>
      </c>
      <c r="Q17" s="180">
        <f t="shared" ca="1" si="13"/>
        <v>2.7899992214285714</v>
      </c>
      <c r="R17" s="181">
        <f t="shared" ca="1" si="14"/>
        <v>390.59989099999996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389.89260000000002</v>
      </c>
      <c r="H18" s="182">
        <f t="shared" ca="1" si="2"/>
        <v>376.129391</v>
      </c>
      <c r="I18" s="183">
        <f t="shared" ca="1" si="5"/>
        <v>272.05</v>
      </c>
      <c r="J18" s="180">
        <f t="shared" ca="1" si="6"/>
        <v>96.47</v>
      </c>
      <c r="K18" s="180">
        <f t="shared" ca="1" si="7"/>
        <v>4.82</v>
      </c>
      <c r="L18" s="180">
        <f t="shared" ca="1" si="8"/>
        <v>2.79</v>
      </c>
      <c r="M18" s="181">
        <f t="shared" ca="1" si="9"/>
        <v>376.13</v>
      </c>
      <c r="N18" s="179">
        <f t="shared" ca="1" si="10"/>
        <v>272.04955951811877</v>
      </c>
      <c r="O18" s="180">
        <f t="shared" ca="1" si="11"/>
        <v>96.46984380339245</v>
      </c>
      <c r="P18" s="180">
        <f t="shared" ca="1" si="12"/>
        <v>4.8199921958365461</v>
      </c>
      <c r="Q18" s="180">
        <f t="shared" ca="1" si="13"/>
        <v>2.7899954826522744</v>
      </c>
      <c r="R18" s="181">
        <f t="shared" ca="1" si="14"/>
        <v>376.12939100000006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447.19260000000003</v>
      </c>
      <c r="H19" s="182">
        <f t="shared" ca="1" si="2"/>
        <v>431.406701</v>
      </c>
      <c r="I19" s="183">
        <f t="shared" ca="1" si="5"/>
        <v>267.92</v>
      </c>
      <c r="J19" s="180">
        <f t="shared" ca="1" si="6"/>
        <v>155.99</v>
      </c>
      <c r="K19" s="180">
        <f t="shared" ca="1" si="7"/>
        <v>4.75</v>
      </c>
      <c r="L19" s="180">
        <f t="shared" ca="1" si="8"/>
        <v>2.75</v>
      </c>
      <c r="M19" s="181">
        <f t="shared" ca="1" si="9"/>
        <v>431.41</v>
      </c>
      <c r="N19" s="179">
        <f t="shared" ca="1" si="10"/>
        <v>267.91795121095942</v>
      </c>
      <c r="O19" s="180">
        <f t="shared" ca="1" si="11"/>
        <v>155.98880714167498</v>
      </c>
      <c r="P19" s="180">
        <f t="shared" ca="1" si="12"/>
        <v>4.7499636766648896</v>
      </c>
      <c r="Q19" s="180">
        <f t="shared" ca="1" si="13"/>
        <v>2.7499789707007252</v>
      </c>
      <c r="R19" s="181">
        <f t="shared" ca="1" si="14"/>
        <v>431.406701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454.08339999999998</v>
      </c>
      <c r="H20" s="182">
        <f t="shared" ca="1" si="2"/>
        <v>438.05425600000001</v>
      </c>
      <c r="I20" s="183">
        <f t="shared" ca="1" si="5"/>
        <v>272.04000000000002</v>
      </c>
      <c r="J20" s="180">
        <f t="shared" ca="1" si="6"/>
        <v>158.38999999999999</v>
      </c>
      <c r="K20" s="180">
        <f t="shared" ca="1" si="7"/>
        <v>4.82</v>
      </c>
      <c r="L20" s="180">
        <f t="shared" ca="1" si="8"/>
        <v>2.79</v>
      </c>
      <c r="M20" s="181">
        <f t="shared" ca="1" si="9"/>
        <v>438.04</v>
      </c>
      <c r="N20" s="179">
        <f t="shared" ca="1" si="10"/>
        <v>272.04885353447173</v>
      </c>
      <c r="O20" s="180">
        <f t="shared" ca="1" si="11"/>
        <v>158.39515479828324</v>
      </c>
      <c r="P20" s="180">
        <f t="shared" ca="1" si="12"/>
        <v>4.8201568667701578</v>
      </c>
      <c r="Q20" s="180">
        <f t="shared" ca="1" si="13"/>
        <v>2.7900908004748426</v>
      </c>
      <c r="R20" s="181">
        <f t="shared" ca="1" si="14"/>
        <v>438.05425599999995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454.08339999999998</v>
      </c>
      <c r="H21" s="182">
        <f t="shared" ca="1" si="2"/>
        <v>438.05425600000001</v>
      </c>
      <c r="I21" s="183">
        <f t="shared" ca="1" si="5"/>
        <v>272.04000000000002</v>
      </c>
      <c r="J21" s="180">
        <f t="shared" ca="1" si="6"/>
        <v>158.38999999999999</v>
      </c>
      <c r="K21" s="180">
        <f t="shared" ca="1" si="7"/>
        <v>4.82</v>
      </c>
      <c r="L21" s="180">
        <f t="shared" ca="1" si="8"/>
        <v>2.79</v>
      </c>
      <c r="M21" s="181">
        <f t="shared" ca="1" si="9"/>
        <v>438.04</v>
      </c>
      <c r="N21" s="179">
        <f t="shared" ca="1" si="10"/>
        <v>272.04885353447173</v>
      </c>
      <c r="O21" s="180">
        <f t="shared" ca="1" si="11"/>
        <v>158.39515479828324</v>
      </c>
      <c r="P21" s="180">
        <f t="shared" ca="1" si="12"/>
        <v>4.8201568667701578</v>
      </c>
      <c r="Q21" s="180">
        <f t="shared" ca="1" si="13"/>
        <v>2.7900908004748426</v>
      </c>
      <c r="R21" s="181">
        <f t="shared" ca="1" si="14"/>
        <v>438.05425599999995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454.08339999999998</v>
      </c>
      <c r="H22" s="182">
        <f t="shared" ca="1" si="2"/>
        <v>438.05425600000001</v>
      </c>
      <c r="I22" s="183">
        <f t="shared" ca="1" si="5"/>
        <v>272.04000000000002</v>
      </c>
      <c r="J22" s="180">
        <f t="shared" ca="1" si="6"/>
        <v>158.38999999999999</v>
      </c>
      <c r="K22" s="180">
        <f t="shared" ca="1" si="7"/>
        <v>4.82</v>
      </c>
      <c r="L22" s="180">
        <f t="shared" ca="1" si="8"/>
        <v>2.79</v>
      </c>
      <c r="M22" s="181">
        <f t="shared" ca="1" si="9"/>
        <v>438.04</v>
      </c>
      <c r="N22" s="179">
        <f t="shared" ca="1" si="10"/>
        <v>272.04885353447173</v>
      </c>
      <c r="O22" s="180">
        <f t="shared" ca="1" si="11"/>
        <v>158.39515479828324</v>
      </c>
      <c r="P22" s="180">
        <f t="shared" ca="1" si="12"/>
        <v>4.8201568667701578</v>
      </c>
      <c r="Q22" s="180">
        <f t="shared" ca="1" si="13"/>
        <v>2.7900908004748426</v>
      </c>
      <c r="R22" s="181">
        <f t="shared" ca="1" si="14"/>
        <v>438.05425599999995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492.08339999999998</v>
      </c>
      <c r="H23" s="182">
        <f t="shared" ca="1" si="2"/>
        <v>474.71285599999999</v>
      </c>
      <c r="I23" s="183">
        <f t="shared" ca="1" si="5"/>
        <v>308.7</v>
      </c>
      <c r="J23" s="180">
        <f t="shared" ca="1" si="6"/>
        <v>158.38999999999999</v>
      </c>
      <c r="K23" s="180">
        <f t="shared" ca="1" si="7"/>
        <v>4.82</v>
      </c>
      <c r="L23" s="180">
        <f t="shared" ca="1" si="8"/>
        <v>2.79</v>
      </c>
      <c r="M23" s="181">
        <f t="shared" ca="1" si="9"/>
        <v>474.7</v>
      </c>
      <c r="N23" s="179">
        <f t="shared" ca="1" si="10"/>
        <v>308.70836032694331</v>
      </c>
      <c r="O23" s="180">
        <f t="shared" ca="1" si="11"/>
        <v>158.39428957623761</v>
      </c>
      <c r="P23" s="180">
        <f t="shared" ca="1" si="12"/>
        <v>4.8201305370128509</v>
      </c>
      <c r="Q23" s="180">
        <f t="shared" ca="1" si="13"/>
        <v>2.7900755598061933</v>
      </c>
      <c r="R23" s="181">
        <f t="shared" ca="1" si="14"/>
        <v>474.71285599999999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492.08339999999998</v>
      </c>
      <c r="H24" s="182">
        <f t="shared" ca="1" si="2"/>
        <v>474.71285599999999</v>
      </c>
      <c r="I24" s="183">
        <f t="shared" ca="1" si="5"/>
        <v>308.7</v>
      </c>
      <c r="J24" s="180">
        <f t="shared" ca="1" si="6"/>
        <v>158.38999999999999</v>
      </c>
      <c r="K24" s="180">
        <f t="shared" ca="1" si="7"/>
        <v>4.82</v>
      </c>
      <c r="L24" s="180">
        <f t="shared" ca="1" si="8"/>
        <v>2.79</v>
      </c>
      <c r="M24" s="181">
        <f t="shared" ca="1" si="9"/>
        <v>474.7</v>
      </c>
      <c r="N24" s="179">
        <f t="shared" ca="1" si="10"/>
        <v>308.70836032694331</v>
      </c>
      <c r="O24" s="180">
        <f t="shared" ca="1" si="11"/>
        <v>158.39428957623761</v>
      </c>
      <c r="P24" s="180">
        <f t="shared" ca="1" si="12"/>
        <v>4.8201305370128509</v>
      </c>
      <c r="Q24" s="180">
        <f t="shared" ca="1" si="13"/>
        <v>2.7900755598061933</v>
      </c>
      <c r="R24" s="181">
        <f t="shared" ca="1" si="14"/>
        <v>474.71285599999999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492.08339999999998</v>
      </c>
      <c r="H25" s="182">
        <f t="shared" ca="1" si="2"/>
        <v>474.71285599999999</v>
      </c>
      <c r="I25" s="183">
        <f t="shared" ca="1" si="5"/>
        <v>308.7</v>
      </c>
      <c r="J25" s="180">
        <f t="shared" ca="1" si="6"/>
        <v>158.38999999999999</v>
      </c>
      <c r="K25" s="180">
        <f t="shared" ca="1" si="7"/>
        <v>4.82</v>
      </c>
      <c r="L25" s="180">
        <f t="shared" ca="1" si="8"/>
        <v>2.79</v>
      </c>
      <c r="M25" s="181">
        <f t="shared" ca="1" si="9"/>
        <v>474.7</v>
      </c>
      <c r="N25" s="179">
        <f t="shared" ca="1" si="10"/>
        <v>308.70836032694331</v>
      </c>
      <c r="O25" s="180">
        <f t="shared" ca="1" si="11"/>
        <v>158.39428957623761</v>
      </c>
      <c r="P25" s="180">
        <f t="shared" ca="1" si="12"/>
        <v>4.8201305370128509</v>
      </c>
      <c r="Q25" s="180">
        <f t="shared" ca="1" si="13"/>
        <v>2.7900755598061933</v>
      </c>
      <c r="R25" s="181">
        <f t="shared" ca="1" si="14"/>
        <v>474.71285599999999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512.08339999999998</v>
      </c>
      <c r="H26" s="182">
        <f t="shared" ca="1" si="2"/>
        <v>494.00685600000003</v>
      </c>
      <c r="I26" s="183">
        <f t="shared" ca="1" si="5"/>
        <v>328</v>
      </c>
      <c r="J26" s="180">
        <f t="shared" ca="1" si="6"/>
        <v>158.4</v>
      </c>
      <c r="K26" s="180">
        <f t="shared" ca="1" si="7"/>
        <v>4.82</v>
      </c>
      <c r="L26" s="180">
        <f t="shared" ca="1" si="8"/>
        <v>2.79</v>
      </c>
      <c r="M26" s="181">
        <f t="shared" ca="1" si="9"/>
        <v>494.01</v>
      </c>
      <c r="N26" s="179">
        <f t="shared" ca="1" si="10"/>
        <v>327.99791252808649</v>
      </c>
      <c r="O26" s="180">
        <f t="shared" ca="1" si="11"/>
        <v>158.39899190380763</v>
      </c>
      <c r="P26" s="180">
        <f t="shared" ca="1" si="12"/>
        <v>4.8199693243456618</v>
      </c>
      <c r="Q26" s="180">
        <f t="shared" ca="1" si="13"/>
        <v>2.7899822437602482</v>
      </c>
      <c r="R26" s="181">
        <f t="shared" ca="1" si="14"/>
        <v>494.00685599999997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532.08339999999998</v>
      </c>
      <c r="H27" s="182">
        <f t="shared" ca="1" si="2"/>
        <v>513.30085599999995</v>
      </c>
      <c r="I27" s="183">
        <f t="shared" ca="1" si="5"/>
        <v>347.29</v>
      </c>
      <c r="J27" s="180">
        <f t="shared" ca="1" si="6"/>
        <v>158.38999999999999</v>
      </c>
      <c r="K27" s="180">
        <f t="shared" ca="1" si="7"/>
        <v>4.82</v>
      </c>
      <c r="L27" s="180">
        <f t="shared" ca="1" si="8"/>
        <v>2.79</v>
      </c>
      <c r="M27" s="181">
        <f t="shared" ca="1" si="9"/>
        <v>513.29</v>
      </c>
      <c r="N27" s="179">
        <f t="shared" ca="1" si="10"/>
        <v>347.29734512700423</v>
      </c>
      <c r="O27" s="180">
        <f t="shared" ca="1" si="11"/>
        <v>158.39334992273373</v>
      </c>
      <c r="P27" s="180">
        <f t="shared" ca="1" si="12"/>
        <v>4.8201019422159019</v>
      </c>
      <c r="Q27" s="180">
        <f t="shared" ca="1" si="13"/>
        <v>2.7900590080461338</v>
      </c>
      <c r="R27" s="181">
        <f t="shared" ca="1" si="14"/>
        <v>513.30085600000007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552.08339999999998</v>
      </c>
      <c r="H28" s="182">
        <f t="shared" ca="1" si="2"/>
        <v>532.59485600000005</v>
      </c>
      <c r="I28" s="183">
        <f t="shared" ca="1" si="5"/>
        <v>366.58</v>
      </c>
      <c r="J28" s="180">
        <f t="shared" ca="1" si="6"/>
        <v>158.38999999999999</v>
      </c>
      <c r="K28" s="180">
        <f t="shared" ca="1" si="7"/>
        <v>4.82</v>
      </c>
      <c r="L28" s="180">
        <f t="shared" ca="1" si="8"/>
        <v>2.79</v>
      </c>
      <c r="M28" s="181">
        <f t="shared" ca="1" si="9"/>
        <v>532.58000000000004</v>
      </c>
      <c r="N28" s="179">
        <f t="shared" ca="1" si="10"/>
        <v>366.59022552946033</v>
      </c>
      <c r="O28" s="180">
        <f t="shared" ca="1" si="11"/>
        <v>158.39441819414924</v>
      </c>
      <c r="P28" s="180">
        <f t="shared" ca="1" si="12"/>
        <v>4.8201344510120547</v>
      </c>
      <c r="Q28" s="180">
        <f t="shared" ca="1" si="13"/>
        <v>2.7900778253783471</v>
      </c>
      <c r="R28" s="181">
        <f t="shared" ca="1" si="14"/>
        <v>532.59485600000005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454.08339999999998</v>
      </c>
      <c r="H29" s="182">
        <f t="shared" ca="1" si="2"/>
        <v>438.05425600000001</v>
      </c>
      <c r="I29" s="183">
        <f t="shared" ca="1" si="5"/>
        <v>272.04000000000002</v>
      </c>
      <c r="J29" s="180">
        <f t="shared" ca="1" si="6"/>
        <v>158.38999999999999</v>
      </c>
      <c r="K29" s="180">
        <f t="shared" ca="1" si="7"/>
        <v>4.82</v>
      </c>
      <c r="L29" s="180">
        <f t="shared" ca="1" si="8"/>
        <v>2.79</v>
      </c>
      <c r="M29" s="181">
        <f t="shared" ca="1" si="9"/>
        <v>438.04</v>
      </c>
      <c r="N29" s="179">
        <f t="shared" ca="1" si="10"/>
        <v>272.04885353447173</v>
      </c>
      <c r="O29" s="180">
        <f t="shared" ca="1" si="11"/>
        <v>158.39515479828324</v>
      </c>
      <c r="P29" s="180">
        <f t="shared" ca="1" si="12"/>
        <v>4.8201568667701578</v>
      </c>
      <c r="Q29" s="180">
        <f t="shared" ca="1" si="13"/>
        <v>2.7900908004748426</v>
      </c>
      <c r="R29" s="181">
        <f t="shared" ca="1" si="14"/>
        <v>438.05425599999995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454.08339999999998</v>
      </c>
      <c r="H30" s="182">
        <f t="shared" ca="1" si="2"/>
        <v>438.05425600000001</v>
      </c>
      <c r="I30" s="183">
        <f t="shared" ca="1" si="5"/>
        <v>272.04000000000002</v>
      </c>
      <c r="J30" s="180">
        <f t="shared" ca="1" si="6"/>
        <v>158.38999999999999</v>
      </c>
      <c r="K30" s="180">
        <f t="shared" ca="1" si="7"/>
        <v>4.82</v>
      </c>
      <c r="L30" s="180">
        <f t="shared" ca="1" si="8"/>
        <v>2.79</v>
      </c>
      <c r="M30" s="181">
        <f t="shared" ca="1" si="9"/>
        <v>438.04</v>
      </c>
      <c r="N30" s="179">
        <f t="shared" ca="1" si="10"/>
        <v>272.04885353447173</v>
      </c>
      <c r="O30" s="180">
        <f t="shared" ca="1" si="11"/>
        <v>158.39515479828324</v>
      </c>
      <c r="P30" s="180">
        <f t="shared" ca="1" si="12"/>
        <v>4.8201568667701578</v>
      </c>
      <c r="Q30" s="180">
        <f t="shared" ca="1" si="13"/>
        <v>2.7900908004748426</v>
      </c>
      <c r="R30" s="181">
        <f t="shared" ca="1" si="14"/>
        <v>438.05425599999995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454.08339999999998</v>
      </c>
      <c r="H31" s="182">
        <f t="shared" ca="1" si="2"/>
        <v>438.05425600000001</v>
      </c>
      <c r="I31" s="183">
        <f t="shared" ca="1" si="5"/>
        <v>272.04000000000002</v>
      </c>
      <c r="J31" s="180">
        <f t="shared" ca="1" si="6"/>
        <v>158.38999999999999</v>
      </c>
      <c r="K31" s="180">
        <f t="shared" ca="1" si="7"/>
        <v>4.82</v>
      </c>
      <c r="L31" s="180">
        <f t="shared" ca="1" si="8"/>
        <v>2.79</v>
      </c>
      <c r="M31" s="181">
        <f t="shared" ca="1" si="9"/>
        <v>438.04</v>
      </c>
      <c r="N31" s="179">
        <f t="shared" ca="1" si="10"/>
        <v>272.04885353447173</v>
      </c>
      <c r="O31" s="180">
        <f t="shared" ca="1" si="11"/>
        <v>158.39515479828324</v>
      </c>
      <c r="P31" s="180">
        <f t="shared" ca="1" si="12"/>
        <v>4.8201568667701578</v>
      </c>
      <c r="Q31" s="180">
        <f t="shared" ca="1" si="13"/>
        <v>2.7900908004748426</v>
      </c>
      <c r="R31" s="181">
        <f t="shared" ca="1" si="14"/>
        <v>438.05425599999995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454.08339999999998</v>
      </c>
      <c r="H32" s="182">
        <f t="shared" ca="1" si="2"/>
        <v>438.05425600000001</v>
      </c>
      <c r="I32" s="183">
        <f t="shared" ca="1" si="5"/>
        <v>272.04000000000002</v>
      </c>
      <c r="J32" s="180">
        <f t="shared" ca="1" si="6"/>
        <v>158.38999999999999</v>
      </c>
      <c r="K32" s="180">
        <f t="shared" ca="1" si="7"/>
        <v>4.82</v>
      </c>
      <c r="L32" s="180">
        <f t="shared" ca="1" si="8"/>
        <v>2.79</v>
      </c>
      <c r="M32" s="181">
        <f t="shared" ca="1" si="9"/>
        <v>438.04</v>
      </c>
      <c r="N32" s="179">
        <f t="shared" ca="1" si="10"/>
        <v>272.04885353447173</v>
      </c>
      <c r="O32" s="180">
        <f t="shared" ca="1" si="11"/>
        <v>158.39515479828324</v>
      </c>
      <c r="P32" s="180">
        <f t="shared" ca="1" si="12"/>
        <v>4.8201568667701578</v>
      </c>
      <c r="Q32" s="180">
        <f t="shared" ca="1" si="13"/>
        <v>2.7900908004748426</v>
      </c>
      <c r="R32" s="181">
        <f t="shared" ca="1" si="14"/>
        <v>438.05425599999995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406.26298000000003</v>
      </c>
      <c r="H33" s="182">
        <f t="shared" ca="1" si="2"/>
        <v>391.921897</v>
      </c>
      <c r="I33" s="183">
        <f t="shared" ca="1" si="5"/>
        <v>276.38</v>
      </c>
      <c r="J33" s="180">
        <f t="shared" ca="1" si="6"/>
        <v>107.81</v>
      </c>
      <c r="K33" s="180">
        <f t="shared" ca="1" si="7"/>
        <v>4.9000000000000004</v>
      </c>
      <c r="L33" s="180">
        <f t="shared" ca="1" si="8"/>
        <v>2.83</v>
      </c>
      <c r="M33" s="181">
        <f t="shared" ca="1" si="9"/>
        <v>391.91999999999996</v>
      </c>
      <c r="N33" s="179">
        <f t="shared" ca="1" si="10"/>
        <v>276.3813377547969</v>
      </c>
      <c r="O33" s="180">
        <f t="shared" ca="1" si="11"/>
        <v>107.81052182988877</v>
      </c>
      <c r="P33" s="180">
        <f t="shared" ca="1" si="12"/>
        <v>4.9000237173402743</v>
      </c>
      <c r="Q33" s="180">
        <f t="shared" ca="1" si="13"/>
        <v>2.8300136979740769</v>
      </c>
      <c r="R33" s="181">
        <f t="shared" ca="1" si="14"/>
        <v>391.92189700000006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394.89260000000002</v>
      </c>
      <c r="H34" s="182">
        <f t="shared" ca="1" si="2"/>
        <v>380.95289100000002</v>
      </c>
      <c r="I34" s="183">
        <f t="shared" ca="1" si="5"/>
        <v>272.05</v>
      </c>
      <c r="J34" s="180">
        <f t="shared" ca="1" si="6"/>
        <v>101.29</v>
      </c>
      <c r="K34" s="180">
        <f t="shared" ca="1" si="7"/>
        <v>4.82</v>
      </c>
      <c r="L34" s="180">
        <f t="shared" ca="1" si="8"/>
        <v>2.79</v>
      </c>
      <c r="M34" s="181">
        <f t="shared" ca="1" si="9"/>
        <v>380.95000000000005</v>
      </c>
      <c r="N34" s="179">
        <f t="shared" ca="1" si="10"/>
        <v>272.05206456634727</v>
      </c>
      <c r="O34" s="180">
        <f t="shared" ca="1" si="11"/>
        <v>101.29076868195301</v>
      </c>
      <c r="P34" s="180">
        <f t="shared" ca="1" si="12"/>
        <v>4.8200365786061159</v>
      </c>
      <c r="Q34" s="180">
        <f t="shared" ca="1" si="13"/>
        <v>2.7900211730935816</v>
      </c>
      <c r="R34" s="181">
        <f t="shared" ca="1" si="14"/>
        <v>380.95289099999997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379.89260000000002</v>
      </c>
      <c r="H35" s="182">
        <f t="shared" ca="1" si="2"/>
        <v>366.48239100000001</v>
      </c>
      <c r="I35" s="183">
        <f t="shared" ca="1" si="5"/>
        <v>272.05</v>
      </c>
      <c r="J35" s="180">
        <f t="shared" ca="1" si="6"/>
        <v>86.82</v>
      </c>
      <c r="K35" s="180">
        <f t="shared" ca="1" si="7"/>
        <v>4.82</v>
      </c>
      <c r="L35" s="180">
        <f t="shared" ca="1" si="8"/>
        <v>2.79</v>
      </c>
      <c r="M35" s="181">
        <f t="shared" ca="1" si="9"/>
        <v>366.48</v>
      </c>
      <c r="N35" s="179">
        <f t="shared" ca="1" si="10"/>
        <v>272.05177491691222</v>
      </c>
      <c r="O35" s="180">
        <f t="shared" ca="1" si="11"/>
        <v>86.8205664336935</v>
      </c>
      <c r="P35" s="180">
        <f t="shared" ca="1" si="12"/>
        <v>4.8200314467910941</v>
      </c>
      <c r="Q35" s="180">
        <f t="shared" ca="1" si="13"/>
        <v>2.7900182026031435</v>
      </c>
      <c r="R35" s="181">
        <f t="shared" ca="1" si="14"/>
        <v>366.48239100000001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379.89260000000002</v>
      </c>
      <c r="H36" s="182">
        <f t="shared" ca="1" si="2"/>
        <v>366.48239100000001</v>
      </c>
      <c r="I36" s="183">
        <f t="shared" ca="1" si="5"/>
        <v>272.05</v>
      </c>
      <c r="J36" s="180">
        <f t="shared" ca="1" si="6"/>
        <v>86.82</v>
      </c>
      <c r="K36" s="180">
        <f t="shared" ca="1" si="7"/>
        <v>4.82</v>
      </c>
      <c r="L36" s="180">
        <f t="shared" ca="1" si="8"/>
        <v>2.79</v>
      </c>
      <c r="M36" s="181">
        <f t="shared" ca="1" si="9"/>
        <v>366.48</v>
      </c>
      <c r="N36" s="179">
        <f t="shared" ca="1" si="10"/>
        <v>272.05177491691222</v>
      </c>
      <c r="O36" s="180">
        <f t="shared" ca="1" si="11"/>
        <v>86.8205664336935</v>
      </c>
      <c r="P36" s="180">
        <f t="shared" ca="1" si="12"/>
        <v>4.8200314467910941</v>
      </c>
      <c r="Q36" s="180">
        <f t="shared" ca="1" si="13"/>
        <v>2.7900182026031435</v>
      </c>
      <c r="R36" s="181">
        <f t="shared" ca="1" si="14"/>
        <v>366.48239100000001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379.89260000000002</v>
      </c>
      <c r="H37" s="182">
        <f t="shared" ca="1" si="2"/>
        <v>366.48239100000001</v>
      </c>
      <c r="I37" s="183">
        <f t="shared" ca="1" si="5"/>
        <v>272.05</v>
      </c>
      <c r="J37" s="180">
        <f t="shared" ca="1" si="6"/>
        <v>86.82</v>
      </c>
      <c r="K37" s="180">
        <f t="shared" ca="1" si="7"/>
        <v>4.82</v>
      </c>
      <c r="L37" s="180">
        <f t="shared" ca="1" si="8"/>
        <v>2.79</v>
      </c>
      <c r="M37" s="181">
        <f t="shared" ca="1" si="9"/>
        <v>366.48</v>
      </c>
      <c r="N37" s="179">
        <f t="shared" ca="1" si="10"/>
        <v>272.05177491691222</v>
      </c>
      <c r="O37" s="180">
        <f t="shared" ca="1" si="11"/>
        <v>86.8205664336935</v>
      </c>
      <c r="P37" s="180">
        <f t="shared" ca="1" si="12"/>
        <v>4.8200314467910941</v>
      </c>
      <c r="Q37" s="180">
        <f t="shared" ca="1" si="13"/>
        <v>2.7900182026031435</v>
      </c>
      <c r="R37" s="181">
        <f t="shared" ca="1" si="14"/>
        <v>366.48239100000001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379.89260000000002</v>
      </c>
      <c r="H38" s="182">
        <f t="shared" ca="1" si="2"/>
        <v>366.48239100000001</v>
      </c>
      <c r="I38" s="183">
        <f t="shared" ca="1" si="5"/>
        <v>272.05</v>
      </c>
      <c r="J38" s="180">
        <f t="shared" ca="1" si="6"/>
        <v>86.82</v>
      </c>
      <c r="K38" s="180">
        <f t="shared" ca="1" si="7"/>
        <v>4.82</v>
      </c>
      <c r="L38" s="180">
        <f t="shared" ca="1" si="8"/>
        <v>2.79</v>
      </c>
      <c r="M38" s="181">
        <f t="shared" ca="1" si="9"/>
        <v>366.48</v>
      </c>
      <c r="N38" s="179">
        <f t="shared" ca="1" si="10"/>
        <v>272.05177491691222</v>
      </c>
      <c r="O38" s="180">
        <f t="shared" ca="1" si="11"/>
        <v>86.8205664336935</v>
      </c>
      <c r="P38" s="180">
        <f t="shared" ca="1" si="12"/>
        <v>4.8200314467910941</v>
      </c>
      <c r="Q38" s="180">
        <f t="shared" ca="1" si="13"/>
        <v>2.7900182026031435</v>
      </c>
      <c r="R38" s="181">
        <f t="shared" ca="1" si="14"/>
        <v>366.48239100000001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379.89260000000002</v>
      </c>
      <c r="H39" s="182">
        <f t="shared" ca="1" si="2"/>
        <v>366.48239100000001</v>
      </c>
      <c r="I39" s="183">
        <f t="shared" ca="1" si="5"/>
        <v>272.05</v>
      </c>
      <c r="J39" s="180">
        <f t="shared" ca="1" si="6"/>
        <v>86.82</v>
      </c>
      <c r="K39" s="180">
        <f t="shared" ca="1" si="7"/>
        <v>4.82</v>
      </c>
      <c r="L39" s="180">
        <f t="shared" ca="1" si="8"/>
        <v>2.79</v>
      </c>
      <c r="M39" s="181">
        <f t="shared" ca="1" si="9"/>
        <v>366.48</v>
      </c>
      <c r="N39" s="179">
        <f t="shared" ca="1" si="10"/>
        <v>272.05177491691222</v>
      </c>
      <c r="O39" s="180">
        <f t="shared" ca="1" si="11"/>
        <v>86.8205664336935</v>
      </c>
      <c r="P39" s="180">
        <f t="shared" ca="1" si="12"/>
        <v>4.8200314467910941</v>
      </c>
      <c r="Q39" s="180">
        <f t="shared" ca="1" si="13"/>
        <v>2.7900182026031435</v>
      </c>
      <c r="R39" s="181">
        <f t="shared" ca="1" si="14"/>
        <v>366.48239100000001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379.89260000000002</v>
      </c>
      <c r="H40" s="182">
        <f t="shared" ca="1" si="2"/>
        <v>366.48239100000001</v>
      </c>
      <c r="I40" s="183">
        <f t="shared" ca="1" si="5"/>
        <v>272.05</v>
      </c>
      <c r="J40" s="180">
        <f t="shared" ca="1" si="6"/>
        <v>86.82</v>
      </c>
      <c r="K40" s="180">
        <f t="shared" ca="1" si="7"/>
        <v>4.82</v>
      </c>
      <c r="L40" s="180">
        <f t="shared" ca="1" si="8"/>
        <v>2.79</v>
      </c>
      <c r="M40" s="181">
        <f t="shared" ca="1" si="9"/>
        <v>366.48</v>
      </c>
      <c r="N40" s="179">
        <f t="shared" ca="1" si="10"/>
        <v>272.05177491691222</v>
      </c>
      <c r="O40" s="180">
        <f t="shared" ca="1" si="11"/>
        <v>86.8205664336935</v>
      </c>
      <c r="P40" s="180">
        <f t="shared" ca="1" si="12"/>
        <v>4.8200314467910941</v>
      </c>
      <c r="Q40" s="180">
        <f t="shared" ca="1" si="13"/>
        <v>2.7900182026031435</v>
      </c>
      <c r="R40" s="181">
        <f t="shared" ca="1" si="14"/>
        <v>366.48239100000001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379.89260000000002</v>
      </c>
      <c r="H41" s="182">
        <f t="shared" ca="1" si="2"/>
        <v>366.48239100000001</v>
      </c>
      <c r="I41" s="183">
        <f t="shared" ca="1" si="5"/>
        <v>272.05</v>
      </c>
      <c r="J41" s="180">
        <f t="shared" ca="1" si="6"/>
        <v>86.82</v>
      </c>
      <c r="K41" s="180">
        <f t="shared" ca="1" si="7"/>
        <v>4.82</v>
      </c>
      <c r="L41" s="180">
        <f t="shared" ca="1" si="8"/>
        <v>2.79</v>
      </c>
      <c r="M41" s="181">
        <f t="shared" ca="1" si="9"/>
        <v>366.48</v>
      </c>
      <c r="N41" s="179">
        <f t="shared" ca="1" si="10"/>
        <v>272.05177491691222</v>
      </c>
      <c r="O41" s="180">
        <f t="shared" ca="1" si="11"/>
        <v>86.8205664336935</v>
      </c>
      <c r="P41" s="180">
        <f t="shared" ca="1" si="12"/>
        <v>4.8200314467910941</v>
      </c>
      <c r="Q41" s="180">
        <f t="shared" ca="1" si="13"/>
        <v>2.7900182026031435</v>
      </c>
      <c r="R41" s="181">
        <f t="shared" ca="1" si="14"/>
        <v>366.48239100000001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379.89260000000002</v>
      </c>
      <c r="H42" s="182">
        <f t="shared" ca="1" si="2"/>
        <v>366.48239100000001</v>
      </c>
      <c r="I42" s="183">
        <f t="shared" ca="1" si="5"/>
        <v>272.05</v>
      </c>
      <c r="J42" s="180">
        <f t="shared" ca="1" si="6"/>
        <v>86.82</v>
      </c>
      <c r="K42" s="180">
        <f t="shared" ca="1" si="7"/>
        <v>4.82</v>
      </c>
      <c r="L42" s="180">
        <f t="shared" ca="1" si="8"/>
        <v>2.79</v>
      </c>
      <c r="M42" s="181">
        <f t="shared" ca="1" si="9"/>
        <v>366.48</v>
      </c>
      <c r="N42" s="179">
        <f t="shared" ca="1" si="10"/>
        <v>272.05177491691222</v>
      </c>
      <c r="O42" s="180">
        <f t="shared" ca="1" si="11"/>
        <v>86.8205664336935</v>
      </c>
      <c r="P42" s="180">
        <f t="shared" ca="1" si="12"/>
        <v>4.8200314467910941</v>
      </c>
      <c r="Q42" s="180">
        <f t="shared" ca="1" si="13"/>
        <v>2.7900182026031435</v>
      </c>
      <c r="R42" s="181">
        <f t="shared" ca="1" si="14"/>
        <v>366.48239100000001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379.89260000000002</v>
      </c>
      <c r="H43" s="182">
        <f t="shared" ca="1" si="2"/>
        <v>366.48239100000001</v>
      </c>
      <c r="I43" s="183">
        <f t="shared" ca="1" si="5"/>
        <v>272.05</v>
      </c>
      <c r="J43" s="180">
        <f t="shared" ca="1" si="6"/>
        <v>86.82</v>
      </c>
      <c r="K43" s="180">
        <f t="shared" ca="1" si="7"/>
        <v>4.82</v>
      </c>
      <c r="L43" s="180">
        <f t="shared" ca="1" si="8"/>
        <v>2.79</v>
      </c>
      <c r="M43" s="181">
        <f t="shared" ca="1" si="9"/>
        <v>366.48</v>
      </c>
      <c r="N43" s="179">
        <f t="shared" ca="1" si="10"/>
        <v>272.05177491691222</v>
      </c>
      <c r="O43" s="180">
        <f t="shared" ca="1" si="11"/>
        <v>86.8205664336935</v>
      </c>
      <c r="P43" s="180">
        <f t="shared" ca="1" si="12"/>
        <v>4.8200314467910941</v>
      </c>
      <c r="Q43" s="180">
        <f t="shared" ca="1" si="13"/>
        <v>2.7900182026031435</v>
      </c>
      <c r="R43" s="181">
        <f t="shared" ca="1" si="14"/>
        <v>366.48239100000001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379.89260000000002</v>
      </c>
      <c r="H44" s="182">
        <f t="shared" ca="1" si="2"/>
        <v>366.48239100000001</v>
      </c>
      <c r="I44" s="183">
        <f t="shared" ca="1" si="5"/>
        <v>272.05</v>
      </c>
      <c r="J44" s="180">
        <f t="shared" ca="1" si="6"/>
        <v>86.82</v>
      </c>
      <c r="K44" s="180">
        <f t="shared" ca="1" si="7"/>
        <v>4.82</v>
      </c>
      <c r="L44" s="180">
        <f t="shared" ca="1" si="8"/>
        <v>2.79</v>
      </c>
      <c r="M44" s="181">
        <f t="shared" ca="1" si="9"/>
        <v>366.48</v>
      </c>
      <c r="N44" s="179">
        <f t="shared" ca="1" si="10"/>
        <v>272.05177491691222</v>
      </c>
      <c r="O44" s="180">
        <f t="shared" ca="1" si="11"/>
        <v>86.8205664336935</v>
      </c>
      <c r="P44" s="180">
        <f t="shared" ca="1" si="12"/>
        <v>4.8200314467910941</v>
      </c>
      <c r="Q44" s="180">
        <f t="shared" ca="1" si="13"/>
        <v>2.7900182026031435</v>
      </c>
      <c r="R44" s="181">
        <f t="shared" ca="1" si="14"/>
        <v>366.48239100000001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379.89260000000002</v>
      </c>
      <c r="H45" s="182">
        <f t="shared" ca="1" si="2"/>
        <v>366.48239100000001</v>
      </c>
      <c r="I45" s="183">
        <f t="shared" ca="1" si="5"/>
        <v>272.05</v>
      </c>
      <c r="J45" s="180">
        <f t="shared" ca="1" si="6"/>
        <v>86.82</v>
      </c>
      <c r="K45" s="180">
        <f t="shared" ca="1" si="7"/>
        <v>4.82</v>
      </c>
      <c r="L45" s="180">
        <f t="shared" ca="1" si="8"/>
        <v>2.79</v>
      </c>
      <c r="M45" s="181">
        <f t="shared" ca="1" si="9"/>
        <v>366.48</v>
      </c>
      <c r="N45" s="179">
        <f t="shared" ca="1" si="10"/>
        <v>272.05177491691222</v>
      </c>
      <c r="O45" s="180">
        <f t="shared" ca="1" si="11"/>
        <v>86.8205664336935</v>
      </c>
      <c r="P45" s="180">
        <f t="shared" ca="1" si="12"/>
        <v>4.8200314467910941</v>
      </c>
      <c r="Q45" s="180">
        <f t="shared" ca="1" si="13"/>
        <v>2.7900182026031435</v>
      </c>
      <c r="R45" s="181">
        <f t="shared" ca="1" si="14"/>
        <v>366.48239100000001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379.89260000000002</v>
      </c>
      <c r="H46" s="182">
        <f t="shared" ca="1" si="2"/>
        <v>366.48239100000001</v>
      </c>
      <c r="I46" s="183">
        <f t="shared" ca="1" si="5"/>
        <v>272.05</v>
      </c>
      <c r="J46" s="180">
        <f t="shared" ca="1" si="6"/>
        <v>86.82</v>
      </c>
      <c r="K46" s="180">
        <f t="shared" ca="1" si="7"/>
        <v>4.82</v>
      </c>
      <c r="L46" s="180">
        <f t="shared" ca="1" si="8"/>
        <v>2.79</v>
      </c>
      <c r="M46" s="181">
        <f t="shared" ca="1" si="9"/>
        <v>366.48</v>
      </c>
      <c r="N46" s="179">
        <f t="shared" ca="1" si="10"/>
        <v>272.05177491691222</v>
      </c>
      <c r="O46" s="180">
        <f t="shared" ca="1" si="11"/>
        <v>86.8205664336935</v>
      </c>
      <c r="P46" s="180">
        <f t="shared" ca="1" si="12"/>
        <v>4.8200314467910941</v>
      </c>
      <c r="Q46" s="180">
        <f t="shared" ca="1" si="13"/>
        <v>2.7900182026031435</v>
      </c>
      <c r="R46" s="181">
        <f t="shared" ca="1" si="14"/>
        <v>366.48239100000001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379.89260000000002</v>
      </c>
      <c r="H47" s="182">
        <f t="shared" ca="1" si="2"/>
        <v>366.48239100000001</v>
      </c>
      <c r="I47" s="183">
        <f t="shared" ca="1" si="5"/>
        <v>272.05</v>
      </c>
      <c r="J47" s="180">
        <f t="shared" ca="1" si="6"/>
        <v>86.82</v>
      </c>
      <c r="K47" s="180">
        <f t="shared" ca="1" si="7"/>
        <v>4.82</v>
      </c>
      <c r="L47" s="180">
        <f t="shared" ca="1" si="8"/>
        <v>2.79</v>
      </c>
      <c r="M47" s="181">
        <f t="shared" ca="1" si="9"/>
        <v>366.48</v>
      </c>
      <c r="N47" s="179">
        <f t="shared" ca="1" si="10"/>
        <v>272.05177491691222</v>
      </c>
      <c r="O47" s="180">
        <f t="shared" ca="1" si="11"/>
        <v>86.8205664336935</v>
      </c>
      <c r="P47" s="180">
        <f t="shared" ca="1" si="12"/>
        <v>4.8200314467910941</v>
      </c>
      <c r="Q47" s="180">
        <f t="shared" ca="1" si="13"/>
        <v>2.7900182026031435</v>
      </c>
      <c r="R47" s="181">
        <f t="shared" ca="1" si="14"/>
        <v>366.48239100000001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379.89260000000002</v>
      </c>
      <c r="H48" s="182">
        <f t="shared" ca="1" si="2"/>
        <v>366.48239100000001</v>
      </c>
      <c r="I48" s="183">
        <f t="shared" ca="1" si="5"/>
        <v>272.05</v>
      </c>
      <c r="J48" s="180">
        <f t="shared" ca="1" si="6"/>
        <v>86.82</v>
      </c>
      <c r="K48" s="180">
        <f t="shared" ca="1" si="7"/>
        <v>4.82</v>
      </c>
      <c r="L48" s="180">
        <f t="shared" ca="1" si="8"/>
        <v>2.79</v>
      </c>
      <c r="M48" s="181">
        <f t="shared" ca="1" si="9"/>
        <v>366.48</v>
      </c>
      <c r="N48" s="179">
        <f t="shared" ca="1" si="10"/>
        <v>272.05177491691222</v>
      </c>
      <c r="O48" s="180">
        <f t="shared" ca="1" si="11"/>
        <v>86.8205664336935</v>
      </c>
      <c r="P48" s="180">
        <f t="shared" ca="1" si="12"/>
        <v>4.8200314467910941</v>
      </c>
      <c r="Q48" s="180">
        <f t="shared" ca="1" si="13"/>
        <v>2.7900182026031435</v>
      </c>
      <c r="R48" s="181">
        <f t="shared" ca="1" si="14"/>
        <v>366.48239100000001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379.89260000000002</v>
      </c>
      <c r="H49" s="182">
        <f t="shared" ca="1" si="2"/>
        <v>366.48239100000001</v>
      </c>
      <c r="I49" s="183">
        <f t="shared" ca="1" si="5"/>
        <v>272.05</v>
      </c>
      <c r="J49" s="180">
        <f t="shared" ca="1" si="6"/>
        <v>86.82</v>
      </c>
      <c r="K49" s="180">
        <f t="shared" ca="1" si="7"/>
        <v>4.82</v>
      </c>
      <c r="L49" s="180">
        <f t="shared" ca="1" si="8"/>
        <v>2.79</v>
      </c>
      <c r="M49" s="181">
        <f t="shared" ca="1" si="9"/>
        <v>366.48</v>
      </c>
      <c r="N49" s="179">
        <f t="shared" ca="1" si="10"/>
        <v>272.05177491691222</v>
      </c>
      <c r="O49" s="180">
        <f t="shared" ca="1" si="11"/>
        <v>86.8205664336935</v>
      </c>
      <c r="P49" s="180">
        <f t="shared" ca="1" si="12"/>
        <v>4.8200314467910941</v>
      </c>
      <c r="Q49" s="180">
        <f t="shared" ca="1" si="13"/>
        <v>2.7900182026031435</v>
      </c>
      <c r="R49" s="181">
        <f t="shared" ca="1" si="14"/>
        <v>366.48239100000001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379.89260000000002</v>
      </c>
      <c r="H50" s="182">
        <f t="shared" ca="1" si="2"/>
        <v>366.48239100000001</v>
      </c>
      <c r="I50" s="183">
        <f t="shared" ca="1" si="5"/>
        <v>272.05</v>
      </c>
      <c r="J50" s="180">
        <f t="shared" ca="1" si="6"/>
        <v>86.82</v>
      </c>
      <c r="K50" s="180">
        <f t="shared" ca="1" si="7"/>
        <v>4.82</v>
      </c>
      <c r="L50" s="180">
        <f t="shared" ca="1" si="8"/>
        <v>2.79</v>
      </c>
      <c r="M50" s="181">
        <f t="shared" ca="1" si="9"/>
        <v>366.48</v>
      </c>
      <c r="N50" s="179">
        <f t="shared" ca="1" si="10"/>
        <v>272.05177491691222</v>
      </c>
      <c r="O50" s="180">
        <f t="shared" ca="1" si="11"/>
        <v>86.8205664336935</v>
      </c>
      <c r="P50" s="180">
        <f t="shared" ca="1" si="12"/>
        <v>4.8200314467910941</v>
      </c>
      <c r="Q50" s="180">
        <f t="shared" ca="1" si="13"/>
        <v>2.7900182026031435</v>
      </c>
      <c r="R50" s="181">
        <f t="shared" ca="1" si="14"/>
        <v>366.48239100000001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379.89260000000002</v>
      </c>
      <c r="H51" s="182">
        <f t="shared" ca="1" si="2"/>
        <v>366.48239100000001</v>
      </c>
      <c r="I51" s="183">
        <f t="shared" ca="1" si="5"/>
        <v>272.05</v>
      </c>
      <c r="J51" s="180">
        <f t="shared" ca="1" si="6"/>
        <v>86.82</v>
      </c>
      <c r="K51" s="180">
        <f t="shared" ca="1" si="7"/>
        <v>4.82</v>
      </c>
      <c r="L51" s="180">
        <f t="shared" ca="1" si="8"/>
        <v>2.79</v>
      </c>
      <c r="M51" s="181">
        <f t="shared" ca="1" si="9"/>
        <v>366.48</v>
      </c>
      <c r="N51" s="179">
        <f t="shared" ca="1" si="10"/>
        <v>272.05177491691222</v>
      </c>
      <c r="O51" s="180">
        <f t="shared" ca="1" si="11"/>
        <v>86.8205664336935</v>
      </c>
      <c r="P51" s="180">
        <f t="shared" ca="1" si="12"/>
        <v>4.8200314467910941</v>
      </c>
      <c r="Q51" s="180">
        <f t="shared" ca="1" si="13"/>
        <v>2.7900182026031435</v>
      </c>
      <c r="R51" s="181">
        <f t="shared" ca="1" si="14"/>
        <v>366.48239100000001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379.89260000000002</v>
      </c>
      <c r="H52" s="182">
        <f t="shared" ca="1" si="2"/>
        <v>366.48239100000001</v>
      </c>
      <c r="I52" s="183">
        <f t="shared" ca="1" si="5"/>
        <v>272.05</v>
      </c>
      <c r="J52" s="180">
        <f t="shared" ca="1" si="6"/>
        <v>86.82</v>
      </c>
      <c r="K52" s="180">
        <f t="shared" ca="1" si="7"/>
        <v>4.82</v>
      </c>
      <c r="L52" s="180">
        <f t="shared" ca="1" si="8"/>
        <v>2.79</v>
      </c>
      <c r="M52" s="181">
        <f t="shared" ca="1" si="9"/>
        <v>366.48</v>
      </c>
      <c r="N52" s="179">
        <f t="shared" ca="1" si="10"/>
        <v>272.05177491691222</v>
      </c>
      <c r="O52" s="180">
        <f t="shared" ca="1" si="11"/>
        <v>86.8205664336935</v>
      </c>
      <c r="P52" s="180">
        <f t="shared" ca="1" si="12"/>
        <v>4.8200314467910941</v>
      </c>
      <c r="Q52" s="180">
        <f t="shared" ca="1" si="13"/>
        <v>2.7900182026031435</v>
      </c>
      <c r="R52" s="181">
        <f t="shared" ca="1" si="14"/>
        <v>366.48239100000001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379.89260000000002</v>
      </c>
      <c r="H53" s="182">
        <f t="shared" ca="1" si="2"/>
        <v>366.48239100000001</v>
      </c>
      <c r="I53" s="183">
        <f t="shared" ca="1" si="5"/>
        <v>272.05</v>
      </c>
      <c r="J53" s="180">
        <f t="shared" ca="1" si="6"/>
        <v>86.82</v>
      </c>
      <c r="K53" s="180">
        <f t="shared" ca="1" si="7"/>
        <v>4.82</v>
      </c>
      <c r="L53" s="180">
        <f t="shared" ca="1" si="8"/>
        <v>2.79</v>
      </c>
      <c r="M53" s="181">
        <f t="shared" ca="1" si="9"/>
        <v>366.48</v>
      </c>
      <c r="N53" s="179">
        <f t="shared" ca="1" si="10"/>
        <v>272.05177491691222</v>
      </c>
      <c r="O53" s="180">
        <f t="shared" ca="1" si="11"/>
        <v>86.8205664336935</v>
      </c>
      <c r="P53" s="180">
        <f t="shared" ca="1" si="12"/>
        <v>4.8200314467910941</v>
      </c>
      <c r="Q53" s="180">
        <f t="shared" ca="1" si="13"/>
        <v>2.7900182026031435</v>
      </c>
      <c r="R53" s="181">
        <f t="shared" ca="1" si="14"/>
        <v>366.48239100000001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379.89260000000002</v>
      </c>
      <c r="H54" s="182">
        <f t="shared" ca="1" si="2"/>
        <v>366.48239100000001</v>
      </c>
      <c r="I54" s="183">
        <f t="shared" ca="1" si="5"/>
        <v>272.05</v>
      </c>
      <c r="J54" s="180">
        <f t="shared" ca="1" si="6"/>
        <v>86.82</v>
      </c>
      <c r="K54" s="180">
        <f t="shared" ca="1" si="7"/>
        <v>4.82</v>
      </c>
      <c r="L54" s="180">
        <f t="shared" ca="1" si="8"/>
        <v>2.79</v>
      </c>
      <c r="M54" s="181">
        <f t="shared" ca="1" si="9"/>
        <v>366.48</v>
      </c>
      <c r="N54" s="179">
        <f t="shared" ca="1" si="10"/>
        <v>272.05177491691222</v>
      </c>
      <c r="O54" s="180">
        <f t="shared" ca="1" si="11"/>
        <v>86.8205664336935</v>
      </c>
      <c r="P54" s="180">
        <f t="shared" ca="1" si="12"/>
        <v>4.8200314467910941</v>
      </c>
      <c r="Q54" s="180">
        <f t="shared" ca="1" si="13"/>
        <v>2.7900182026031435</v>
      </c>
      <c r="R54" s="181">
        <f t="shared" ca="1" si="14"/>
        <v>366.48239100000001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379.89260000000002</v>
      </c>
      <c r="H55" s="182">
        <f t="shared" ca="1" si="2"/>
        <v>366.48239100000001</v>
      </c>
      <c r="I55" s="183">
        <f t="shared" ca="1" si="5"/>
        <v>272.05</v>
      </c>
      <c r="J55" s="180">
        <f t="shared" ca="1" si="6"/>
        <v>86.82</v>
      </c>
      <c r="K55" s="180">
        <f t="shared" ca="1" si="7"/>
        <v>4.82</v>
      </c>
      <c r="L55" s="180">
        <f t="shared" ca="1" si="8"/>
        <v>2.79</v>
      </c>
      <c r="M55" s="181">
        <f t="shared" ca="1" si="9"/>
        <v>366.48</v>
      </c>
      <c r="N55" s="179">
        <f t="shared" ca="1" si="10"/>
        <v>272.05177491691222</v>
      </c>
      <c r="O55" s="180">
        <f t="shared" ca="1" si="11"/>
        <v>86.8205664336935</v>
      </c>
      <c r="P55" s="180">
        <f t="shared" ca="1" si="12"/>
        <v>4.8200314467910941</v>
      </c>
      <c r="Q55" s="180">
        <f t="shared" ca="1" si="13"/>
        <v>2.7900182026031435</v>
      </c>
      <c r="R55" s="181">
        <f t="shared" ca="1" si="14"/>
        <v>366.48239100000001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379.89260000000002</v>
      </c>
      <c r="H56" s="182">
        <f t="shared" ca="1" si="2"/>
        <v>366.48239100000001</v>
      </c>
      <c r="I56" s="183">
        <f t="shared" ca="1" si="5"/>
        <v>272.05</v>
      </c>
      <c r="J56" s="180">
        <f t="shared" ca="1" si="6"/>
        <v>86.82</v>
      </c>
      <c r="K56" s="180">
        <f t="shared" ca="1" si="7"/>
        <v>4.82</v>
      </c>
      <c r="L56" s="180">
        <f t="shared" ca="1" si="8"/>
        <v>2.79</v>
      </c>
      <c r="M56" s="181">
        <f t="shared" ca="1" si="9"/>
        <v>366.48</v>
      </c>
      <c r="N56" s="179">
        <f t="shared" ca="1" si="10"/>
        <v>272.05177491691222</v>
      </c>
      <c r="O56" s="180">
        <f t="shared" ca="1" si="11"/>
        <v>86.8205664336935</v>
      </c>
      <c r="P56" s="180">
        <f t="shared" ca="1" si="12"/>
        <v>4.8200314467910941</v>
      </c>
      <c r="Q56" s="180">
        <f t="shared" ca="1" si="13"/>
        <v>2.7900182026031435</v>
      </c>
      <c r="R56" s="181">
        <f t="shared" ca="1" si="14"/>
        <v>366.48239100000001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379.89260000000002</v>
      </c>
      <c r="H57" s="182">
        <f t="shared" ca="1" si="2"/>
        <v>366.48239100000001</v>
      </c>
      <c r="I57" s="183">
        <f t="shared" ca="1" si="5"/>
        <v>272.05</v>
      </c>
      <c r="J57" s="180">
        <f t="shared" ca="1" si="6"/>
        <v>86.82</v>
      </c>
      <c r="K57" s="180">
        <f t="shared" ca="1" si="7"/>
        <v>4.82</v>
      </c>
      <c r="L57" s="180">
        <f t="shared" ca="1" si="8"/>
        <v>2.79</v>
      </c>
      <c r="M57" s="181">
        <f t="shared" ca="1" si="9"/>
        <v>366.48</v>
      </c>
      <c r="N57" s="179">
        <f t="shared" ca="1" si="10"/>
        <v>272.05177491691222</v>
      </c>
      <c r="O57" s="180">
        <f t="shared" ca="1" si="11"/>
        <v>86.8205664336935</v>
      </c>
      <c r="P57" s="180">
        <f t="shared" ca="1" si="12"/>
        <v>4.8200314467910941</v>
      </c>
      <c r="Q57" s="180">
        <f t="shared" ca="1" si="13"/>
        <v>2.7900182026031435</v>
      </c>
      <c r="R57" s="181">
        <f t="shared" ca="1" si="14"/>
        <v>366.48239100000001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379.89260000000002</v>
      </c>
      <c r="H58" s="182">
        <f t="shared" ca="1" si="2"/>
        <v>366.48239100000001</v>
      </c>
      <c r="I58" s="183">
        <f t="shared" ca="1" si="5"/>
        <v>272.05</v>
      </c>
      <c r="J58" s="180">
        <f t="shared" ca="1" si="6"/>
        <v>86.82</v>
      </c>
      <c r="K58" s="180">
        <f t="shared" ca="1" si="7"/>
        <v>4.82</v>
      </c>
      <c r="L58" s="180">
        <f t="shared" ca="1" si="8"/>
        <v>2.79</v>
      </c>
      <c r="M58" s="181">
        <f t="shared" ca="1" si="9"/>
        <v>366.48</v>
      </c>
      <c r="N58" s="179">
        <f t="shared" ca="1" si="10"/>
        <v>272.05177491691222</v>
      </c>
      <c r="O58" s="180">
        <f t="shared" ca="1" si="11"/>
        <v>86.8205664336935</v>
      </c>
      <c r="P58" s="180">
        <f t="shared" ca="1" si="12"/>
        <v>4.8200314467910941</v>
      </c>
      <c r="Q58" s="180">
        <f t="shared" ca="1" si="13"/>
        <v>2.7900182026031435</v>
      </c>
      <c r="R58" s="181">
        <f t="shared" ca="1" si="14"/>
        <v>366.48239100000001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379.89260000000002</v>
      </c>
      <c r="H59" s="182">
        <f t="shared" ca="1" si="2"/>
        <v>366.48239100000001</v>
      </c>
      <c r="I59" s="183">
        <f t="shared" ca="1" si="5"/>
        <v>272.05</v>
      </c>
      <c r="J59" s="180">
        <f t="shared" ca="1" si="6"/>
        <v>86.82</v>
      </c>
      <c r="K59" s="180">
        <f t="shared" ca="1" si="7"/>
        <v>4.82</v>
      </c>
      <c r="L59" s="180">
        <f t="shared" ca="1" si="8"/>
        <v>2.79</v>
      </c>
      <c r="M59" s="181">
        <f t="shared" ca="1" si="9"/>
        <v>366.48</v>
      </c>
      <c r="N59" s="179">
        <f t="shared" ca="1" si="10"/>
        <v>272.05177491691222</v>
      </c>
      <c r="O59" s="180">
        <f t="shared" ca="1" si="11"/>
        <v>86.8205664336935</v>
      </c>
      <c r="P59" s="180">
        <f t="shared" ca="1" si="12"/>
        <v>4.8200314467910941</v>
      </c>
      <c r="Q59" s="180">
        <f t="shared" ca="1" si="13"/>
        <v>2.7900182026031435</v>
      </c>
      <c r="R59" s="181">
        <f t="shared" ca="1" si="14"/>
        <v>366.48239100000001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379.89260000000002</v>
      </c>
      <c r="H60" s="182">
        <f t="shared" ca="1" si="2"/>
        <v>366.48239100000001</v>
      </c>
      <c r="I60" s="183">
        <f t="shared" ca="1" si="5"/>
        <v>272.05</v>
      </c>
      <c r="J60" s="180">
        <f t="shared" ca="1" si="6"/>
        <v>86.82</v>
      </c>
      <c r="K60" s="180">
        <f t="shared" ca="1" si="7"/>
        <v>4.82</v>
      </c>
      <c r="L60" s="180">
        <f t="shared" ca="1" si="8"/>
        <v>2.79</v>
      </c>
      <c r="M60" s="181">
        <f t="shared" ca="1" si="9"/>
        <v>366.48</v>
      </c>
      <c r="N60" s="179">
        <f t="shared" ca="1" si="10"/>
        <v>272.05177491691222</v>
      </c>
      <c r="O60" s="180">
        <f t="shared" ca="1" si="11"/>
        <v>86.8205664336935</v>
      </c>
      <c r="P60" s="180">
        <f t="shared" ca="1" si="12"/>
        <v>4.8200314467910941</v>
      </c>
      <c r="Q60" s="180">
        <f t="shared" ca="1" si="13"/>
        <v>2.7900182026031435</v>
      </c>
      <c r="R60" s="181">
        <f t="shared" ca="1" si="14"/>
        <v>366.48239100000001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379.89260000000002</v>
      </c>
      <c r="H61" s="182">
        <f t="shared" ca="1" si="2"/>
        <v>366.48239100000001</v>
      </c>
      <c r="I61" s="183">
        <f t="shared" ca="1" si="5"/>
        <v>274.33999999999997</v>
      </c>
      <c r="J61" s="180">
        <f t="shared" ca="1" si="6"/>
        <v>84.46</v>
      </c>
      <c r="K61" s="180">
        <f t="shared" ca="1" si="7"/>
        <v>4.8600000000000003</v>
      </c>
      <c r="L61" s="180">
        <f t="shared" ca="1" si="8"/>
        <v>2.81</v>
      </c>
      <c r="M61" s="181">
        <f t="shared" ca="1" si="9"/>
        <v>366.46999999999997</v>
      </c>
      <c r="N61" s="179">
        <f t="shared" ca="1" si="10"/>
        <v>274.34927592146698</v>
      </c>
      <c r="O61" s="180">
        <f t="shared" ca="1" si="11"/>
        <v>84.462855742243576</v>
      </c>
      <c r="P61" s="180">
        <f t="shared" ca="1" si="12"/>
        <v>4.8601643252107953</v>
      </c>
      <c r="Q61" s="180">
        <f t="shared" ca="1" si="13"/>
        <v>2.81009501107867</v>
      </c>
      <c r="R61" s="181">
        <f t="shared" ca="1" si="14"/>
        <v>366.48239100000001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379.89260000000002</v>
      </c>
      <c r="H62" s="182">
        <f t="shared" ca="1" si="2"/>
        <v>366.48239100000001</v>
      </c>
      <c r="I62" s="183">
        <f t="shared" ca="1" si="5"/>
        <v>274.33999999999997</v>
      </c>
      <c r="J62" s="180">
        <f t="shared" ca="1" si="6"/>
        <v>84.46</v>
      </c>
      <c r="K62" s="180">
        <f t="shared" ca="1" si="7"/>
        <v>4.8600000000000003</v>
      </c>
      <c r="L62" s="180">
        <f t="shared" ca="1" si="8"/>
        <v>2.81</v>
      </c>
      <c r="M62" s="181">
        <f t="shared" ca="1" si="9"/>
        <v>366.46999999999997</v>
      </c>
      <c r="N62" s="179">
        <f t="shared" ca="1" si="10"/>
        <v>274.34927592146698</v>
      </c>
      <c r="O62" s="180">
        <f t="shared" ca="1" si="11"/>
        <v>84.462855742243576</v>
      </c>
      <c r="P62" s="180">
        <f t="shared" ca="1" si="12"/>
        <v>4.8601643252107953</v>
      </c>
      <c r="Q62" s="180">
        <f t="shared" ca="1" si="13"/>
        <v>2.81009501107867</v>
      </c>
      <c r="R62" s="181">
        <f t="shared" ca="1" si="14"/>
        <v>366.48239100000001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379.89260000000002</v>
      </c>
      <c r="H63" s="182">
        <f t="shared" ca="1" si="2"/>
        <v>366.48239100000001</v>
      </c>
      <c r="I63" s="183">
        <f t="shared" ca="1" si="5"/>
        <v>274.33999999999997</v>
      </c>
      <c r="J63" s="180">
        <f t="shared" ca="1" si="6"/>
        <v>84.46</v>
      </c>
      <c r="K63" s="180">
        <f t="shared" ca="1" si="7"/>
        <v>4.8600000000000003</v>
      </c>
      <c r="L63" s="180">
        <f t="shared" ca="1" si="8"/>
        <v>2.81</v>
      </c>
      <c r="M63" s="181">
        <f t="shared" ca="1" si="9"/>
        <v>366.46999999999997</v>
      </c>
      <c r="N63" s="179">
        <f t="shared" ca="1" si="10"/>
        <v>274.34927592146698</v>
      </c>
      <c r="O63" s="180">
        <f t="shared" ca="1" si="11"/>
        <v>84.462855742243576</v>
      </c>
      <c r="P63" s="180">
        <f t="shared" ca="1" si="12"/>
        <v>4.8601643252107953</v>
      </c>
      <c r="Q63" s="180">
        <f t="shared" ca="1" si="13"/>
        <v>2.81009501107867</v>
      </c>
      <c r="R63" s="181">
        <f t="shared" ca="1" si="14"/>
        <v>366.48239100000001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379.89260000000002</v>
      </c>
      <c r="H64" s="182">
        <f t="shared" ca="1" si="2"/>
        <v>366.48239100000001</v>
      </c>
      <c r="I64" s="183">
        <f t="shared" ca="1" si="5"/>
        <v>274.33999999999997</v>
      </c>
      <c r="J64" s="180">
        <f t="shared" ca="1" si="6"/>
        <v>84.46</v>
      </c>
      <c r="K64" s="180">
        <f t="shared" ca="1" si="7"/>
        <v>4.8600000000000003</v>
      </c>
      <c r="L64" s="180">
        <f t="shared" ca="1" si="8"/>
        <v>2.81</v>
      </c>
      <c r="M64" s="181">
        <f t="shared" ca="1" si="9"/>
        <v>366.46999999999997</v>
      </c>
      <c r="N64" s="179">
        <f t="shared" ca="1" si="10"/>
        <v>274.34927592146698</v>
      </c>
      <c r="O64" s="180">
        <f t="shared" ca="1" si="11"/>
        <v>84.462855742243576</v>
      </c>
      <c r="P64" s="180">
        <f t="shared" ca="1" si="12"/>
        <v>4.8601643252107953</v>
      </c>
      <c r="Q64" s="180">
        <f t="shared" ca="1" si="13"/>
        <v>2.81009501107867</v>
      </c>
      <c r="R64" s="181">
        <f t="shared" ca="1" si="14"/>
        <v>366.48239100000001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397.89260000000002</v>
      </c>
      <c r="H65" s="182">
        <f t="shared" ca="1" si="2"/>
        <v>383.846991</v>
      </c>
      <c r="I65" s="183">
        <f t="shared" ca="1" si="5"/>
        <v>272.05</v>
      </c>
      <c r="J65" s="180">
        <f t="shared" ca="1" si="6"/>
        <v>104.19</v>
      </c>
      <c r="K65" s="180">
        <f t="shared" ca="1" si="7"/>
        <v>4.82</v>
      </c>
      <c r="L65" s="180">
        <f t="shared" ca="1" si="8"/>
        <v>2.79</v>
      </c>
      <c r="M65" s="181">
        <f t="shared" ca="1" si="9"/>
        <v>383.85</v>
      </c>
      <c r="N65" s="179">
        <f t="shared" ca="1" si="10"/>
        <v>272.04786740015629</v>
      </c>
      <c r="O65" s="180">
        <f t="shared" ca="1" si="11"/>
        <v>104.18918325463071</v>
      </c>
      <c r="P65" s="180">
        <f t="shared" ca="1" si="12"/>
        <v>4.8199622160218833</v>
      </c>
      <c r="Q65" s="180">
        <f t="shared" ca="1" si="13"/>
        <v>2.7899781291910903</v>
      </c>
      <c r="R65" s="181">
        <f t="shared" ca="1" si="14"/>
        <v>383.846991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456.17259999999999</v>
      </c>
      <c r="H66" s="182">
        <f t="shared" ca="1" si="2"/>
        <v>440.06970699999999</v>
      </c>
      <c r="I66" s="183">
        <f t="shared" ca="1" si="5"/>
        <v>308.98</v>
      </c>
      <c r="J66" s="180">
        <f t="shared" ca="1" si="6"/>
        <v>123.48</v>
      </c>
      <c r="K66" s="180">
        <f t="shared" ca="1" si="7"/>
        <v>4.82</v>
      </c>
      <c r="L66" s="180">
        <f t="shared" ca="1" si="8"/>
        <v>2.79</v>
      </c>
      <c r="M66" s="181">
        <f t="shared" ca="1" si="9"/>
        <v>440.07000000000005</v>
      </c>
      <c r="N66" s="179">
        <f t="shared" ca="1" si="10"/>
        <v>308.97979428013724</v>
      </c>
      <c r="O66" s="180">
        <f t="shared" ca="1" si="11"/>
        <v>123.47991778662484</v>
      </c>
      <c r="P66" s="180">
        <f t="shared" ca="1" si="12"/>
        <v>4.8199967908287311</v>
      </c>
      <c r="Q66" s="180">
        <f t="shared" ca="1" si="13"/>
        <v>2.789998142409162</v>
      </c>
      <c r="R66" s="181">
        <f t="shared" ca="1" si="14"/>
        <v>440.06970699999999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504.4126</v>
      </c>
      <c r="H67" s="182">
        <f t="shared" ref="H67:H98" ca="1" si="17">INDIRECT("ISGS_Delhi_pp!" &amp; $V$3 &amp; X67)</f>
        <v>486.60683499999999</v>
      </c>
      <c r="I67" s="183">
        <f t="shared" ca="1" si="5"/>
        <v>355.52</v>
      </c>
      <c r="J67" s="180">
        <f t="shared" ca="1" si="6"/>
        <v>123.48</v>
      </c>
      <c r="K67" s="180">
        <f t="shared" ca="1" si="7"/>
        <v>4.82</v>
      </c>
      <c r="L67" s="180">
        <f t="shared" ca="1" si="8"/>
        <v>2.79</v>
      </c>
      <c r="M67" s="181">
        <f t="shared" ca="1" si="9"/>
        <v>486.61</v>
      </c>
      <c r="N67" s="179">
        <f t="shared" ca="1" si="10"/>
        <v>355.51768763321752</v>
      </c>
      <c r="O67" s="180">
        <f t="shared" ca="1" si="11"/>
        <v>123.4791968636074</v>
      </c>
      <c r="P67" s="180">
        <f t="shared" ca="1" si="12"/>
        <v>4.8199686498427896</v>
      </c>
      <c r="Q67" s="180">
        <f t="shared" ca="1" si="13"/>
        <v>2.7899818533322374</v>
      </c>
      <c r="R67" s="181">
        <f t="shared" ca="1" si="14"/>
        <v>486.60683499999993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552.64260000000002</v>
      </c>
      <c r="H68" s="182">
        <f t="shared" ca="1" si="17"/>
        <v>533.13431600000001</v>
      </c>
      <c r="I68" s="183">
        <f t="shared" ref="I68:I98" ca="1" si="20">INDIRECT("BRPL_EOD!" &amp; $V$3 &amp; X68)</f>
        <v>402.04</v>
      </c>
      <c r="J68" s="180">
        <f t="shared" ref="J68:J98" ca="1" si="21">INDIRECT("BYPL_EOD!" &amp; $V$3 &amp; X68)</f>
        <v>123.48</v>
      </c>
      <c r="K68" s="180">
        <f t="shared" ref="K68:K98" ca="1" si="22">INDIRECT("TPDDL_EOD!" &amp; $V$3 &amp; X68)</f>
        <v>4.82</v>
      </c>
      <c r="L68" s="180">
        <f t="shared" ref="L68:L98" ca="1" si="23">INDIRECT("NDMC_EOD!" &amp; $V$3 &amp; X68)</f>
        <v>2.79</v>
      </c>
      <c r="M68" s="181">
        <f t="shared" ref="M68:M98" ca="1" si="24">SUM(I68:L68)</f>
        <v>533.13</v>
      </c>
      <c r="N68" s="179">
        <f t="shared" ref="N68:N98" ca="1" si="25">INDIRECT("BRPL_ISGS_exbus!" &amp; $V$3 &amp; X68)</f>
        <v>402.04325474957329</v>
      </c>
      <c r="O68" s="180">
        <f t="shared" ref="O68:O98" ca="1" si="26">INDIRECT("BYPL_ISGS_exbus!" &amp; $V$3 &amp; X68)</f>
        <v>123.4809996430139</v>
      </c>
      <c r="P68" s="180">
        <f t="shared" ref="P68:P98" ca="1" si="27">INDIRECT("TPDDL_ISGS_exbus!" &amp; $V$3 &amp; X68)</f>
        <v>4.8200390207266528</v>
      </c>
      <c r="Q68" s="180">
        <f t="shared" ref="Q68:Q98" ca="1" si="28">INDIRECT("NDMC_ISGS_exbus!" &amp; $V$3 &amp; X68)</f>
        <v>2.7900225866861743</v>
      </c>
      <c r="R68" s="181">
        <f t="shared" ref="R68:R98" ca="1" si="29">SUM(N68:Q68)</f>
        <v>533.13431600000001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600.88260000000002</v>
      </c>
      <c r="H69" s="182">
        <f t="shared" ca="1" si="17"/>
        <v>579.67144399999995</v>
      </c>
      <c r="I69" s="183">
        <f t="shared" ca="1" si="20"/>
        <v>448.58</v>
      </c>
      <c r="J69" s="180">
        <f t="shared" ca="1" si="21"/>
        <v>123.48</v>
      </c>
      <c r="K69" s="180">
        <f t="shared" ca="1" si="22"/>
        <v>4.82</v>
      </c>
      <c r="L69" s="180">
        <f t="shared" ca="1" si="23"/>
        <v>2.79</v>
      </c>
      <c r="M69" s="181">
        <f t="shared" ca="1" si="24"/>
        <v>579.66999999999996</v>
      </c>
      <c r="N69" s="179">
        <f t="shared" ca="1" si="25"/>
        <v>448.58111744530504</v>
      </c>
      <c r="O69" s="180">
        <f t="shared" ca="1" si="26"/>
        <v>123.48030759763314</v>
      </c>
      <c r="P69" s="180">
        <f t="shared" ca="1" si="27"/>
        <v>4.820012006969483</v>
      </c>
      <c r="Q69" s="180">
        <f t="shared" ca="1" si="28"/>
        <v>2.7900069500922937</v>
      </c>
      <c r="R69" s="181">
        <f t="shared" ca="1" si="29"/>
        <v>579.67144399999995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665.79085499999997</v>
      </c>
      <c r="H70" s="182">
        <f t="shared" ca="1" si="17"/>
        <v>642.28843800000004</v>
      </c>
      <c r="I70" s="183">
        <f t="shared" ca="1" si="20"/>
        <v>492.44</v>
      </c>
      <c r="J70" s="180">
        <f t="shared" ca="1" si="21"/>
        <v>142.27000000000001</v>
      </c>
      <c r="K70" s="180">
        <f t="shared" ca="1" si="22"/>
        <v>4.8099999999999996</v>
      </c>
      <c r="L70" s="180">
        <f t="shared" ca="1" si="23"/>
        <v>2.78</v>
      </c>
      <c r="M70" s="181">
        <f t="shared" ca="1" si="24"/>
        <v>642.29999999999995</v>
      </c>
      <c r="N70" s="179">
        <f t="shared" ca="1" si="25"/>
        <v>492.4311356199907</v>
      </c>
      <c r="O70" s="180">
        <f t="shared" ca="1" si="26"/>
        <v>142.26743900709951</v>
      </c>
      <c r="P70" s="180">
        <f t="shared" ca="1" si="27"/>
        <v>4.8099134155067729</v>
      </c>
      <c r="Q70" s="180">
        <f t="shared" ca="1" si="28"/>
        <v>2.7799499574030828</v>
      </c>
      <c r="R70" s="181">
        <f t="shared" ca="1" si="29"/>
        <v>642.28843800000016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665.72724800000003</v>
      </c>
      <c r="H71" s="182">
        <f t="shared" ca="1" si="17"/>
        <v>642.22707600000001</v>
      </c>
      <c r="I71" s="183">
        <f t="shared" ca="1" si="20"/>
        <v>503.7</v>
      </c>
      <c r="J71" s="180">
        <f t="shared" ca="1" si="21"/>
        <v>130.77000000000001</v>
      </c>
      <c r="K71" s="180">
        <f t="shared" ca="1" si="22"/>
        <v>4.92</v>
      </c>
      <c r="L71" s="180">
        <f t="shared" ca="1" si="23"/>
        <v>2.84</v>
      </c>
      <c r="M71" s="181">
        <f t="shared" ca="1" si="24"/>
        <v>642.23</v>
      </c>
      <c r="N71" s="179">
        <f t="shared" ca="1" si="25"/>
        <v>503.69770671130277</v>
      </c>
      <c r="O71" s="180">
        <f t="shared" ca="1" si="26"/>
        <v>130.76940461909285</v>
      </c>
      <c r="P71" s="180">
        <f t="shared" ca="1" si="27"/>
        <v>4.9199775998006947</v>
      </c>
      <c r="Q71" s="180">
        <f t="shared" ca="1" si="28"/>
        <v>2.8399870698036529</v>
      </c>
      <c r="R71" s="181">
        <f t="shared" ca="1" si="29"/>
        <v>642.22707600000001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684.35329999999999</v>
      </c>
      <c r="H72" s="182">
        <f t="shared" ca="1" si="17"/>
        <v>660.19562900000005</v>
      </c>
      <c r="I72" s="183">
        <f t="shared" ca="1" si="20"/>
        <v>494.19</v>
      </c>
      <c r="J72" s="180">
        <f t="shared" ca="1" si="21"/>
        <v>158.4</v>
      </c>
      <c r="K72" s="180">
        <f t="shared" ca="1" si="22"/>
        <v>4.82</v>
      </c>
      <c r="L72" s="180">
        <f t="shared" ca="1" si="23"/>
        <v>2.79</v>
      </c>
      <c r="M72" s="181">
        <f t="shared" ca="1" si="24"/>
        <v>660.2</v>
      </c>
      <c r="N72" s="179">
        <f t="shared" ca="1" si="25"/>
        <v>494.18672810589214</v>
      </c>
      <c r="O72" s="180">
        <f t="shared" ca="1" si="26"/>
        <v>158.39895127779462</v>
      </c>
      <c r="P72" s="180">
        <f t="shared" ca="1" si="27"/>
        <v>4.8199680881248108</v>
      </c>
      <c r="Q72" s="180">
        <f t="shared" ca="1" si="28"/>
        <v>2.7899815281884277</v>
      </c>
      <c r="R72" s="181">
        <f t="shared" ca="1" si="29"/>
        <v>660.19562899999994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684.35329999999999</v>
      </c>
      <c r="H73" s="182">
        <f t="shared" ca="1" si="17"/>
        <v>660.19562900000005</v>
      </c>
      <c r="I73" s="183">
        <f t="shared" ca="1" si="20"/>
        <v>494.19</v>
      </c>
      <c r="J73" s="180">
        <f t="shared" ca="1" si="21"/>
        <v>158.4</v>
      </c>
      <c r="K73" s="180">
        <f t="shared" ca="1" si="22"/>
        <v>4.82</v>
      </c>
      <c r="L73" s="180">
        <f t="shared" ca="1" si="23"/>
        <v>2.79</v>
      </c>
      <c r="M73" s="181">
        <f t="shared" ca="1" si="24"/>
        <v>660.2</v>
      </c>
      <c r="N73" s="179">
        <f t="shared" ca="1" si="25"/>
        <v>494.18672810589214</v>
      </c>
      <c r="O73" s="180">
        <f t="shared" ca="1" si="26"/>
        <v>158.39895127779462</v>
      </c>
      <c r="P73" s="180">
        <f t="shared" ca="1" si="27"/>
        <v>4.8199680881248108</v>
      </c>
      <c r="Q73" s="180">
        <f t="shared" ca="1" si="28"/>
        <v>2.7899815281884277</v>
      </c>
      <c r="R73" s="181">
        <f t="shared" ca="1" si="29"/>
        <v>660.19562899999994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684.35329999999999</v>
      </c>
      <c r="H74" s="182">
        <f t="shared" ca="1" si="17"/>
        <v>660.19562900000005</v>
      </c>
      <c r="I74" s="183">
        <f t="shared" ca="1" si="20"/>
        <v>494.19</v>
      </c>
      <c r="J74" s="180">
        <f t="shared" ca="1" si="21"/>
        <v>158.4</v>
      </c>
      <c r="K74" s="180">
        <f t="shared" ca="1" si="22"/>
        <v>4.82</v>
      </c>
      <c r="L74" s="180">
        <f t="shared" ca="1" si="23"/>
        <v>2.79</v>
      </c>
      <c r="M74" s="181">
        <f t="shared" ca="1" si="24"/>
        <v>660.2</v>
      </c>
      <c r="N74" s="179">
        <f t="shared" ca="1" si="25"/>
        <v>494.18672810589214</v>
      </c>
      <c r="O74" s="180">
        <f t="shared" ca="1" si="26"/>
        <v>158.39895127779462</v>
      </c>
      <c r="P74" s="180">
        <f t="shared" ca="1" si="27"/>
        <v>4.8199680881248108</v>
      </c>
      <c r="Q74" s="180">
        <f t="shared" ca="1" si="28"/>
        <v>2.7899815281884277</v>
      </c>
      <c r="R74" s="181">
        <f t="shared" ca="1" si="29"/>
        <v>660.19562899999994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688.71594700000003</v>
      </c>
      <c r="H75" s="182">
        <f t="shared" ca="1" si="17"/>
        <v>664.40427399999999</v>
      </c>
      <c r="I75" s="183">
        <f t="shared" ca="1" si="20"/>
        <v>494.18</v>
      </c>
      <c r="J75" s="180">
        <f t="shared" ca="1" si="21"/>
        <v>158.38999999999999</v>
      </c>
      <c r="K75" s="180">
        <f t="shared" ca="1" si="22"/>
        <v>9.0399999999999991</v>
      </c>
      <c r="L75" s="180">
        <f t="shared" ca="1" si="23"/>
        <v>2.79</v>
      </c>
      <c r="M75" s="181">
        <f t="shared" ca="1" si="24"/>
        <v>664.39999999999986</v>
      </c>
      <c r="N75" s="179">
        <f t="shared" ca="1" si="25"/>
        <v>494.18317899656842</v>
      </c>
      <c r="O75" s="180">
        <f t="shared" ca="1" si="26"/>
        <v>158.39101890255873</v>
      </c>
      <c r="P75" s="180">
        <f t="shared" ca="1" si="27"/>
        <v>9.0400581531607482</v>
      </c>
      <c r="Q75" s="180">
        <f t="shared" ca="1" si="28"/>
        <v>2.7900179477122222</v>
      </c>
      <c r="R75" s="181">
        <f t="shared" ca="1" si="29"/>
        <v>664.40427400000021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688.71594700000003</v>
      </c>
      <c r="H76" s="182">
        <f t="shared" ca="1" si="17"/>
        <v>664.40427399999999</v>
      </c>
      <c r="I76" s="183">
        <f t="shared" ca="1" si="20"/>
        <v>494.18</v>
      </c>
      <c r="J76" s="180">
        <f t="shared" ca="1" si="21"/>
        <v>158.38999999999999</v>
      </c>
      <c r="K76" s="180">
        <f t="shared" ca="1" si="22"/>
        <v>9.0399999999999991</v>
      </c>
      <c r="L76" s="180">
        <f t="shared" ca="1" si="23"/>
        <v>2.79</v>
      </c>
      <c r="M76" s="181">
        <f t="shared" ca="1" si="24"/>
        <v>664.39999999999986</v>
      </c>
      <c r="N76" s="179">
        <f t="shared" ca="1" si="25"/>
        <v>494.18317899656842</v>
      </c>
      <c r="O76" s="180">
        <f t="shared" ca="1" si="26"/>
        <v>158.39101890255873</v>
      </c>
      <c r="P76" s="180">
        <f t="shared" ca="1" si="27"/>
        <v>9.0400581531607482</v>
      </c>
      <c r="Q76" s="180">
        <f t="shared" ca="1" si="28"/>
        <v>2.7900179477122222</v>
      </c>
      <c r="R76" s="181">
        <f t="shared" ca="1" si="29"/>
        <v>664.40427400000021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616.21594700000003</v>
      </c>
      <c r="H77" s="182">
        <f t="shared" ca="1" si="17"/>
        <v>594.46352400000001</v>
      </c>
      <c r="I77" s="183">
        <f t="shared" ca="1" si="20"/>
        <v>495.54</v>
      </c>
      <c r="J77" s="180">
        <f t="shared" ca="1" si="21"/>
        <v>87.06</v>
      </c>
      <c r="K77" s="180">
        <f t="shared" ca="1" si="22"/>
        <v>9.06</v>
      </c>
      <c r="L77" s="180">
        <f t="shared" ca="1" si="23"/>
        <v>2.8</v>
      </c>
      <c r="M77" s="181">
        <f t="shared" ca="1" si="24"/>
        <v>594.45999999999992</v>
      </c>
      <c r="N77" s="179">
        <f t="shared" ca="1" si="25"/>
        <v>495.54293759539758</v>
      </c>
      <c r="O77" s="180">
        <f t="shared" ca="1" si="26"/>
        <v>87.060516097702134</v>
      </c>
      <c r="P77" s="180">
        <f t="shared" ca="1" si="27"/>
        <v>9.0600537083067003</v>
      </c>
      <c r="Q77" s="180">
        <f t="shared" ca="1" si="28"/>
        <v>2.800016598593682</v>
      </c>
      <c r="R77" s="181">
        <f t="shared" ca="1" si="29"/>
        <v>594.46352400000001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614.52909999999997</v>
      </c>
      <c r="H78" s="182">
        <f t="shared" ca="1" si="17"/>
        <v>592.83622300000002</v>
      </c>
      <c r="I78" s="183">
        <f t="shared" ca="1" si="20"/>
        <v>494.19</v>
      </c>
      <c r="J78" s="180">
        <f t="shared" ca="1" si="21"/>
        <v>86.82</v>
      </c>
      <c r="K78" s="180">
        <f t="shared" ca="1" si="22"/>
        <v>9.0399999999999991</v>
      </c>
      <c r="L78" s="180">
        <f t="shared" ca="1" si="23"/>
        <v>2.79</v>
      </c>
      <c r="M78" s="181">
        <f t="shared" ca="1" si="24"/>
        <v>592.83999999999992</v>
      </c>
      <c r="N78" s="179">
        <f t="shared" ca="1" si="25"/>
        <v>494.18685150187241</v>
      </c>
      <c r="O78" s="180">
        <f t="shared" ca="1" si="26"/>
        <v>86.81944686738413</v>
      </c>
      <c r="P78" s="180">
        <f t="shared" ca="1" si="27"/>
        <v>9.0399424059105336</v>
      </c>
      <c r="Q78" s="180">
        <f t="shared" ca="1" si="28"/>
        <v>2.7899822248330075</v>
      </c>
      <c r="R78" s="181">
        <f t="shared" ca="1" si="29"/>
        <v>592.83622300000013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673.28908699999999</v>
      </c>
      <c r="H79" s="182">
        <f t="shared" ca="1" si="17"/>
        <v>649.52198199999998</v>
      </c>
      <c r="I79" s="183">
        <f t="shared" ca="1" si="20"/>
        <v>483.11</v>
      </c>
      <c r="J79" s="180">
        <f t="shared" ca="1" si="21"/>
        <v>154.84</v>
      </c>
      <c r="K79" s="180">
        <f t="shared" ca="1" si="22"/>
        <v>8.84</v>
      </c>
      <c r="L79" s="180">
        <f t="shared" ca="1" si="23"/>
        <v>2.73</v>
      </c>
      <c r="M79" s="181">
        <f t="shared" ca="1" si="24"/>
        <v>649.5200000000001</v>
      </c>
      <c r="N79" s="179">
        <f t="shared" ca="1" si="25"/>
        <v>483.11147420251871</v>
      </c>
      <c r="O79" s="180">
        <f t="shared" ca="1" si="26"/>
        <v>154.84047249180932</v>
      </c>
      <c r="P79" s="180">
        <f t="shared" ca="1" si="27"/>
        <v>8.8400269751200877</v>
      </c>
      <c r="Q79" s="180">
        <f t="shared" ca="1" si="28"/>
        <v>2.7300083305517915</v>
      </c>
      <c r="R79" s="181">
        <f t="shared" ca="1" si="29"/>
        <v>649.52198199999987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688.71594700000003</v>
      </c>
      <c r="H80" s="182">
        <f t="shared" ca="1" si="17"/>
        <v>664.40427399999999</v>
      </c>
      <c r="I80" s="183">
        <f t="shared" ca="1" si="20"/>
        <v>494.18</v>
      </c>
      <c r="J80" s="180">
        <f t="shared" ca="1" si="21"/>
        <v>158.38999999999999</v>
      </c>
      <c r="K80" s="180">
        <f t="shared" ca="1" si="22"/>
        <v>9.0399999999999991</v>
      </c>
      <c r="L80" s="180">
        <f t="shared" ca="1" si="23"/>
        <v>2.79</v>
      </c>
      <c r="M80" s="181">
        <f t="shared" ca="1" si="24"/>
        <v>664.39999999999986</v>
      </c>
      <c r="N80" s="179">
        <f t="shared" ca="1" si="25"/>
        <v>494.18317899656842</v>
      </c>
      <c r="O80" s="180">
        <f t="shared" ca="1" si="26"/>
        <v>158.39101890255873</v>
      </c>
      <c r="P80" s="180">
        <f t="shared" ca="1" si="27"/>
        <v>9.0400581531607482</v>
      </c>
      <c r="Q80" s="180">
        <f t="shared" ca="1" si="28"/>
        <v>2.7900179477122222</v>
      </c>
      <c r="R80" s="181">
        <f t="shared" ca="1" si="29"/>
        <v>664.40427400000021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688.71594700000003</v>
      </c>
      <c r="H81" s="182">
        <f t="shared" ca="1" si="17"/>
        <v>664.40427399999999</v>
      </c>
      <c r="I81" s="183">
        <f t="shared" ca="1" si="20"/>
        <v>494.18</v>
      </c>
      <c r="J81" s="180">
        <f t="shared" ca="1" si="21"/>
        <v>158.38999999999999</v>
      </c>
      <c r="K81" s="180">
        <f t="shared" ca="1" si="22"/>
        <v>9.0399999999999991</v>
      </c>
      <c r="L81" s="180">
        <f t="shared" ca="1" si="23"/>
        <v>2.79</v>
      </c>
      <c r="M81" s="181">
        <f t="shared" ca="1" si="24"/>
        <v>664.39999999999986</v>
      </c>
      <c r="N81" s="179">
        <f t="shared" ca="1" si="25"/>
        <v>494.18317899656842</v>
      </c>
      <c r="O81" s="180">
        <f t="shared" ca="1" si="26"/>
        <v>158.39101890255873</v>
      </c>
      <c r="P81" s="180">
        <f t="shared" ca="1" si="27"/>
        <v>9.0400581531607482</v>
      </c>
      <c r="Q81" s="180">
        <f t="shared" ca="1" si="28"/>
        <v>2.7900179477122222</v>
      </c>
      <c r="R81" s="181">
        <f t="shared" ca="1" si="29"/>
        <v>664.40427400000021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688.71594700000003</v>
      </c>
      <c r="H82" s="182">
        <f t="shared" ca="1" si="17"/>
        <v>664.40427399999999</v>
      </c>
      <c r="I82" s="183">
        <f t="shared" ca="1" si="20"/>
        <v>494.18</v>
      </c>
      <c r="J82" s="180">
        <f t="shared" ca="1" si="21"/>
        <v>158.38999999999999</v>
      </c>
      <c r="K82" s="180">
        <f t="shared" ca="1" si="22"/>
        <v>9.0399999999999991</v>
      </c>
      <c r="L82" s="180">
        <f t="shared" ca="1" si="23"/>
        <v>2.79</v>
      </c>
      <c r="M82" s="181">
        <f t="shared" ca="1" si="24"/>
        <v>664.39999999999986</v>
      </c>
      <c r="N82" s="179">
        <f t="shared" ca="1" si="25"/>
        <v>494.18317899656842</v>
      </c>
      <c r="O82" s="180">
        <f t="shared" ca="1" si="26"/>
        <v>158.39101890255873</v>
      </c>
      <c r="P82" s="180">
        <f t="shared" ca="1" si="27"/>
        <v>9.0400581531607482</v>
      </c>
      <c r="Q82" s="180">
        <f t="shared" ca="1" si="28"/>
        <v>2.7900179477122222</v>
      </c>
      <c r="R82" s="181">
        <f t="shared" ca="1" si="29"/>
        <v>664.40427400000021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688.71594700000003</v>
      </c>
      <c r="H83" s="182">
        <f t="shared" ca="1" si="17"/>
        <v>664.40427399999999</v>
      </c>
      <c r="I83" s="183">
        <f t="shared" ca="1" si="20"/>
        <v>494.18</v>
      </c>
      <c r="J83" s="180">
        <f t="shared" ca="1" si="21"/>
        <v>158.38999999999999</v>
      </c>
      <c r="K83" s="180">
        <f t="shared" ca="1" si="22"/>
        <v>9.0399999999999991</v>
      </c>
      <c r="L83" s="180">
        <f t="shared" ca="1" si="23"/>
        <v>2.79</v>
      </c>
      <c r="M83" s="181">
        <f t="shared" ca="1" si="24"/>
        <v>664.39999999999986</v>
      </c>
      <c r="N83" s="179">
        <f t="shared" ca="1" si="25"/>
        <v>494.18317899656842</v>
      </c>
      <c r="O83" s="180">
        <f t="shared" ca="1" si="26"/>
        <v>158.39101890255873</v>
      </c>
      <c r="P83" s="180">
        <f t="shared" ca="1" si="27"/>
        <v>9.0400581531607482</v>
      </c>
      <c r="Q83" s="180">
        <f t="shared" ca="1" si="28"/>
        <v>2.7900179477122222</v>
      </c>
      <c r="R83" s="181">
        <f t="shared" ca="1" si="29"/>
        <v>664.40427400000021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688.71594700000003</v>
      </c>
      <c r="H84" s="182">
        <f t="shared" ca="1" si="17"/>
        <v>664.40427399999999</v>
      </c>
      <c r="I84" s="183">
        <f t="shared" ca="1" si="20"/>
        <v>494.18</v>
      </c>
      <c r="J84" s="180">
        <f t="shared" ca="1" si="21"/>
        <v>158.38999999999999</v>
      </c>
      <c r="K84" s="180">
        <f t="shared" ca="1" si="22"/>
        <v>9.0399999999999991</v>
      </c>
      <c r="L84" s="180">
        <f t="shared" ca="1" si="23"/>
        <v>2.79</v>
      </c>
      <c r="M84" s="181">
        <f t="shared" ca="1" si="24"/>
        <v>664.39999999999986</v>
      </c>
      <c r="N84" s="179">
        <f t="shared" ca="1" si="25"/>
        <v>494.18317899656842</v>
      </c>
      <c r="O84" s="180">
        <f t="shared" ca="1" si="26"/>
        <v>158.39101890255873</v>
      </c>
      <c r="P84" s="180">
        <f t="shared" ca="1" si="27"/>
        <v>9.0400581531607482</v>
      </c>
      <c r="Q84" s="180">
        <f t="shared" ca="1" si="28"/>
        <v>2.7900179477122222</v>
      </c>
      <c r="R84" s="181">
        <f t="shared" ca="1" si="29"/>
        <v>664.40427400000021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688.71594700000003</v>
      </c>
      <c r="H85" s="182">
        <f t="shared" ca="1" si="17"/>
        <v>664.40427399999999</v>
      </c>
      <c r="I85" s="183">
        <f t="shared" ca="1" si="20"/>
        <v>494.18</v>
      </c>
      <c r="J85" s="180">
        <f t="shared" ca="1" si="21"/>
        <v>158.38999999999999</v>
      </c>
      <c r="K85" s="180">
        <f t="shared" ca="1" si="22"/>
        <v>9.0399999999999991</v>
      </c>
      <c r="L85" s="180">
        <f t="shared" ca="1" si="23"/>
        <v>2.79</v>
      </c>
      <c r="M85" s="181">
        <f t="shared" ca="1" si="24"/>
        <v>664.39999999999986</v>
      </c>
      <c r="N85" s="179">
        <f t="shared" ca="1" si="25"/>
        <v>494.18317899656842</v>
      </c>
      <c r="O85" s="180">
        <f t="shared" ca="1" si="26"/>
        <v>158.39101890255873</v>
      </c>
      <c r="P85" s="180">
        <f t="shared" ca="1" si="27"/>
        <v>9.0400581531607482</v>
      </c>
      <c r="Q85" s="180">
        <f t="shared" ca="1" si="28"/>
        <v>2.7900179477122222</v>
      </c>
      <c r="R85" s="181">
        <f t="shared" ca="1" si="29"/>
        <v>664.40427400000021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688.71594700000003</v>
      </c>
      <c r="H86" s="182">
        <f t="shared" ca="1" si="17"/>
        <v>664.40427399999999</v>
      </c>
      <c r="I86" s="183">
        <f t="shared" ca="1" si="20"/>
        <v>494.18</v>
      </c>
      <c r="J86" s="180">
        <f t="shared" ca="1" si="21"/>
        <v>158.38999999999999</v>
      </c>
      <c r="K86" s="180">
        <f t="shared" ca="1" si="22"/>
        <v>9.0399999999999991</v>
      </c>
      <c r="L86" s="180">
        <f t="shared" ca="1" si="23"/>
        <v>2.79</v>
      </c>
      <c r="M86" s="181">
        <f t="shared" ca="1" si="24"/>
        <v>664.39999999999986</v>
      </c>
      <c r="N86" s="179">
        <f t="shared" ca="1" si="25"/>
        <v>494.18317899656842</v>
      </c>
      <c r="O86" s="180">
        <f t="shared" ca="1" si="26"/>
        <v>158.39101890255873</v>
      </c>
      <c r="P86" s="180">
        <f t="shared" ca="1" si="27"/>
        <v>9.0400581531607482</v>
      </c>
      <c r="Q86" s="180">
        <f t="shared" ca="1" si="28"/>
        <v>2.7900179477122222</v>
      </c>
      <c r="R86" s="181">
        <f t="shared" ca="1" si="29"/>
        <v>664.40427400000021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688.41594699999996</v>
      </c>
      <c r="H87" s="182">
        <f t="shared" ca="1" si="17"/>
        <v>664.11486400000001</v>
      </c>
      <c r="I87" s="183">
        <f t="shared" ca="1" si="20"/>
        <v>493.97</v>
      </c>
      <c r="J87" s="180">
        <f t="shared" ca="1" si="21"/>
        <v>158.32</v>
      </c>
      <c r="K87" s="180">
        <f t="shared" ca="1" si="22"/>
        <v>9.0299999999999994</v>
      </c>
      <c r="L87" s="180">
        <f t="shared" ca="1" si="23"/>
        <v>2.79</v>
      </c>
      <c r="M87" s="181">
        <f t="shared" ca="1" si="24"/>
        <v>664.1099999999999</v>
      </c>
      <c r="N87" s="179">
        <f t="shared" ca="1" si="25"/>
        <v>493.97361787968873</v>
      </c>
      <c r="O87" s="180">
        <f t="shared" ca="1" si="26"/>
        <v>158.32115954959272</v>
      </c>
      <c r="P87" s="180">
        <f t="shared" ca="1" si="27"/>
        <v>9.0300661365135309</v>
      </c>
      <c r="Q87" s="180">
        <f t="shared" ca="1" si="28"/>
        <v>2.7900204342051773</v>
      </c>
      <c r="R87" s="181">
        <f t="shared" ca="1" si="29"/>
        <v>664.11486400000013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688.41594699999996</v>
      </c>
      <c r="H88" s="182">
        <f t="shared" ca="1" si="17"/>
        <v>664.11486400000001</v>
      </c>
      <c r="I88" s="183">
        <f t="shared" ca="1" si="20"/>
        <v>493.97</v>
      </c>
      <c r="J88" s="180">
        <f t="shared" ca="1" si="21"/>
        <v>158.32</v>
      </c>
      <c r="K88" s="180">
        <f t="shared" ca="1" si="22"/>
        <v>9.0299999999999994</v>
      </c>
      <c r="L88" s="180">
        <f t="shared" ca="1" si="23"/>
        <v>2.79</v>
      </c>
      <c r="M88" s="181">
        <f t="shared" ca="1" si="24"/>
        <v>664.1099999999999</v>
      </c>
      <c r="N88" s="179">
        <f t="shared" ca="1" si="25"/>
        <v>493.97361787968873</v>
      </c>
      <c r="O88" s="180">
        <f t="shared" ca="1" si="26"/>
        <v>158.32115954959272</v>
      </c>
      <c r="P88" s="180">
        <f t="shared" ca="1" si="27"/>
        <v>9.0300661365135309</v>
      </c>
      <c r="Q88" s="180">
        <f t="shared" ca="1" si="28"/>
        <v>2.7900204342051773</v>
      </c>
      <c r="R88" s="181">
        <f t="shared" ca="1" si="29"/>
        <v>664.11486400000013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664.11486400000001</v>
      </c>
      <c r="I89" s="183">
        <f t="shared" ca="1" si="20"/>
        <v>493.97</v>
      </c>
      <c r="J89" s="180">
        <f t="shared" ca="1" si="21"/>
        <v>158.32</v>
      </c>
      <c r="K89" s="180">
        <f t="shared" ca="1" si="22"/>
        <v>9.0299999999999994</v>
      </c>
      <c r="L89" s="180">
        <f t="shared" ca="1" si="23"/>
        <v>2.79</v>
      </c>
      <c r="M89" s="181">
        <f t="shared" ca="1" si="24"/>
        <v>664.1099999999999</v>
      </c>
      <c r="N89" s="179">
        <f t="shared" ca="1" si="25"/>
        <v>493.97361787968873</v>
      </c>
      <c r="O89" s="180">
        <f t="shared" ca="1" si="26"/>
        <v>158.32115954959272</v>
      </c>
      <c r="P89" s="180">
        <f t="shared" ca="1" si="27"/>
        <v>9.0300661365135309</v>
      </c>
      <c r="Q89" s="180">
        <f t="shared" ca="1" si="28"/>
        <v>2.7900204342051773</v>
      </c>
      <c r="R89" s="181">
        <f t="shared" ca="1" si="29"/>
        <v>664.11486400000013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664.11486400000001</v>
      </c>
      <c r="I90" s="183">
        <f t="shared" ca="1" si="20"/>
        <v>493.97</v>
      </c>
      <c r="J90" s="180">
        <f t="shared" ca="1" si="21"/>
        <v>158.32</v>
      </c>
      <c r="K90" s="180">
        <f t="shared" ca="1" si="22"/>
        <v>9.0299999999999994</v>
      </c>
      <c r="L90" s="180">
        <f t="shared" ca="1" si="23"/>
        <v>2.79</v>
      </c>
      <c r="M90" s="181">
        <f t="shared" ca="1" si="24"/>
        <v>664.1099999999999</v>
      </c>
      <c r="N90" s="179">
        <f t="shared" ca="1" si="25"/>
        <v>493.97361787968873</v>
      </c>
      <c r="O90" s="180">
        <f t="shared" ca="1" si="26"/>
        <v>158.32115954959272</v>
      </c>
      <c r="P90" s="180">
        <f t="shared" ca="1" si="27"/>
        <v>9.0300661365135309</v>
      </c>
      <c r="Q90" s="180">
        <f t="shared" ca="1" si="28"/>
        <v>2.7900204342051773</v>
      </c>
      <c r="R90" s="181">
        <f t="shared" ca="1" si="29"/>
        <v>664.11486400000013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664.11486400000001</v>
      </c>
      <c r="I91" s="183">
        <f t="shared" ca="1" si="20"/>
        <v>493.97</v>
      </c>
      <c r="J91" s="180">
        <f t="shared" ca="1" si="21"/>
        <v>158.32</v>
      </c>
      <c r="K91" s="180">
        <f t="shared" ca="1" si="22"/>
        <v>9.0299999999999994</v>
      </c>
      <c r="L91" s="180">
        <f t="shared" ca="1" si="23"/>
        <v>2.79</v>
      </c>
      <c r="M91" s="181">
        <f t="shared" ca="1" si="24"/>
        <v>664.1099999999999</v>
      </c>
      <c r="N91" s="179">
        <f t="shared" ca="1" si="25"/>
        <v>493.97361787968873</v>
      </c>
      <c r="O91" s="180">
        <f t="shared" ca="1" si="26"/>
        <v>158.32115954959272</v>
      </c>
      <c r="P91" s="180">
        <f t="shared" ca="1" si="27"/>
        <v>9.0300661365135309</v>
      </c>
      <c r="Q91" s="180">
        <f t="shared" ca="1" si="28"/>
        <v>2.7900204342051773</v>
      </c>
      <c r="R91" s="181">
        <f t="shared" ca="1" si="29"/>
        <v>664.11486400000013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664.11486400000001</v>
      </c>
      <c r="I92" s="183">
        <f t="shared" ca="1" si="20"/>
        <v>493.97</v>
      </c>
      <c r="J92" s="180">
        <f t="shared" ca="1" si="21"/>
        <v>158.32</v>
      </c>
      <c r="K92" s="180">
        <f t="shared" ca="1" si="22"/>
        <v>9.0299999999999994</v>
      </c>
      <c r="L92" s="180">
        <f t="shared" ca="1" si="23"/>
        <v>2.79</v>
      </c>
      <c r="M92" s="181">
        <f t="shared" ca="1" si="24"/>
        <v>664.1099999999999</v>
      </c>
      <c r="N92" s="179">
        <f t="shared" ca="1" si="25"/>
        <v>493.97361787968873</v>
      </c>
      <c r="O92" s="180">
        <f t="shared" ca="1" si="26"/>
        <v>158.32115954959272</v>
      </c>
      <c r="P92" s="180">
        <f t="shared" ca="1" si="27"/>
        <v>9.0300661365135309</v>
      </c>
      <c r="Q92" s="180">
        <f t="shared" ca="1" si="28"/>
        <v>2.7900204342051773</v>
      </c>
      <c r="R92" s="181">
        <f t="shared" ca="1" si="29"/>
        <v>664.11486400000013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664.11486400000001</v>
      </c>
      <c r="I93" s="183">
        <f t="shared" ca="1" si="20"/>
        <v>493.97</v>
      </c>
      <c r="J93" s="180">
        <f t="shared" ca="1" si="21"/>
        <v>158.32</v>
      </c>
      <c r="K93" s="180">
        <f t="shared" ca="1" si="22"/>
        <v>9.0299999999999994</v>
      </c>
      <c r="L93" s="180">
        <f t="shared" ca="1" si="23"/>
        <v>2.79</v>
      </c>
      <c r="M93" s="181">
        <f t="shared" ca="1" si="24"/>
        <v>664.1099999999999</v>
      </c>
      <c r="N93" s="179">
        <f t="shared" ca="1" si="25"/>
        <v>493.97361787968873</v>
      </c>
      <c r="O93" s="180">
        <f t="shared" ca="1" si="26"/>
        <v>158.32115954959272</v>
      </c>
      <c r="P93" s="180">
        <f t="shared" ca="1" si="27"/>
        <v>9.0300661365135309</v>
      </c>
      <c r="Q93" s="180">
        <f t="shared" ca="1" si="28"/>
        <v>2.7900204342051773</v>
      </c>
      <c r="R93" s="181">
        <f t="shared" ca="1" si="29"/>
        <v>664.11486400000013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664.11486400000001</v>
      </c>
      <c r="I94" s="183">
        <f t="shared" ca="1" si="20"/>
        <v>493.97</v>
      </c>
      <c r="J94" s="180">
        <f t="shared" ca="1" si="21"/>
        <v>158.32</v>
      </c>
      <c r="K94" s="180">
        <f t="shared" ca="1" si="22"/>
        <v>9.0299999999999994</v>
      </c>
      <c r="L94" s="180">
        <f t="shared" ca="1" si="23"/>
        <v>2.79</v>
      </c>
      <c r="M94" s="181">
        <f t="shared" ca="1" si="24"/>
        <v>664.1099999999999</v>
      </c>
      <c r="N94" s="179">
        <f t="shared" ca="1" si="25"/>
        <v>493.97361787968873</v>
      </c>
      <c r="O94" s="180">
        <f t="shared" ca="1" si="26"/>
        <v>158.32115954959272</v>
      </c>
      <c r="P94" s="180">
        <f t="shared" ca="1" si="27"/>
        <v>9.0300661365135309</v>
      </c>
      <c r="Q94" s="180">
        <f t="shared" ca="1" si="28"/>
        <v>2.7900204342051773</v>
      </c>
      <c r="R94" s="181">
        <f t="shared" ca="1" si="29"/>
        <v>664.11486400000013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664.11486400000001</v>
      </c>
      <c r="I95" s="183">
        <f t="shared" ca="1" si="20"/>
        <v>493.97</v>
      </c>
      <c r="J95" s="180">
        <f t="shared" ca="1" si="21"/>
        <v>158.32</v>
      </c>
      <c r="K95" s="180">
        <f t="shared" ca="1" si="22"/>
        <v>9.0299999999999994</v>
      </c>
      <c r="L95" s="180">
        <f t="shared" ca="1" si="23"/>
        <v>2.79</v>
      </c>
      <c r="M95" s="181">
        <f t="shared" ca="1" si="24"/>
        <v>664.1099999999999</v>
      </c>
      <c r="N95" s="179">
        <f t="shared" ca="1" si="25"/>
        <v>493.97361787968873</v>
      </c>
      <c r="O95" s="180">
        <f t="shared" ca="1" si="26"/>
        <v>158.32115954959272</v>
      </c>
      <c r="P95" s="180">
        <f t="shared" ca="1" si="27"/>
        <v>9.0300661365135309</v>
      </c>
      <c r="Q95" s="180">
        <f t="shared" ca="1" si="28"/>
        <v>2.7900204342051773</v>
      </c>
      <c r="R95" s="181">
        <f t="shared" ca="1" si="29"/>
        <v>664.11486400000013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664.11486400000001</v>
      </c>
      <c r="I96" s="183">
        <f t="shared" ca="1" si="20"/>
        <v>493.97</v>
      </c>
      <c r="J96" s="180">
        <f t="shared" ca="1" si="21"/>
        <v>158.32</v>
      </c>
      <c r="K96" s="180">
        <f t="shared" ca="1" si="22"/>
        <v>9.0299999999999994</v>
      </c>
      <c r="L96" s="180">
        <f t="shared" ca="1" si="23"/>
        <v>2.79</v>
      </c>
      <c r="M96" s="181">
        <f t="shared" ca="1" si="24"/>
        <v>664.1099999999999</v>
      </c>
      <c r="N96" s="179">
        <f t="shared" ca="1" si="25"/>
        <v>493.97361787968873</v>
      </c>
      <c r="O96" s="180">
        <f t="shared" ca="1" si="26"/>
        <v>158.32115954959272</v>
      </c>
      <c r="P96" s="180">
        <f t="shared" ca="1" si="27"/>
        <v>9.0300661365135309</v>
      </c>
      <c r="Q96" s="180">
        <f t="shared" ca="1" si="28"/>
        <v>2.7900204342051773</v>
      </c>
      <c r="R96" s="181">
        <f t="shared" ca="1" si="29"/>
        <v>664.11486400000013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664.11486400000001</v>
      </c>
      <c r="I97" s="183">
        <f t="shared" ca="1" si="20"/>
        <v>493.97</v>
      </c>
      <c r="J97" s="180">
        <f t="shared" ca="1" si="21"/>
        <v>158.32</v>
      </c>
      <c r="K97" s="180">
        <f t="shared" ca="1" si="22"/>
        <v>9.0299999999999994</v>
      </c>
      <c r="L97" s="180">
        <f t="shared" ca="1" si="23"/>
        <v>2.79</v>
      </c>
      <c r="M97" s="181">
        <f t="shared" ca="1" si="24"/>
        <v>664.1099999999999</v>
      </c>
      <c r="N97" s="179">
        <f t="shared" ca="1" si="25"/>
        <v>493.97361787968873</v>
      </c>
      <c r="O97" s="180">
        <f t="shared" ca="1" si="26"/>
        <v>158.32115954959272</v>
      </c>
      <c r="P97" s="180">
        <f t="shared" ca="1" si="27"/>
        <v>9.0300661365135309</v>
      </c>
      <c r="Q97" s="180">
        <f t="shared" ca="1" si="28"/>
        <v>2.7900204342051773</v>
      </c>
      <c r="R97" s="181">
        <f t="shared" ca="1" si="29"/>
        <v>664.11486400000013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664.11486400000001</v>
      </c>
      <c r="I98" s="188">
        <f t="shared" ca="1" si="20"/>
        <v>493.97</v>
      </c>
      <c r="J98" s="185">
        <f t="shared" ca="1" si="21"/>
        <v>158.32</v>
      </c>
      <c r="K98" s="185">
        <f t="shared" ca="1" si="22"/>
        <v>9.0299999999999994</v>
      </c>
      <c r="L98" s="185">
        <f t="shared" ca="1" si="23"/>
        <v>2.79</v>
      </c>
      <c r="M98" s="186">
        <f t="shared" ca="1" si="24"/>
        <v>664.1099999999999</v>
      </c>
      <c r="N98" s="184">
        <f t="shared" ca="1" si="25"/>
        <v>493.97361787968873</v>
      </c>
      <c r="O98" s="185">
        <f t="shared" ca="1" si="26"/>
        <v>158.32115954959272</v>
      </c>
      <c r="P98" s="185">
        <f t="shared" ca="1" si="27"/>
        <v>9.0300661365135309</v>
      </c>
      <c r="Q98" s="185">
        <f t="shared" ca="1" si="28"/>
        <v>2.7900204342051773</v>
      </c>
      <c r="R98" s="186">
        <f t="shared" ca="1" si="29"/>
        <v>664.11486400000013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16.527532727999979</v>
      </c>
      <c r="C99" s="56">
        <f t="shared" ref="C99:R99" ca="1" si="30">SUM(C3:C98)/4000</f>
        <v>12.293414112586463</v>
      </c>
      <c r="D99" s="54">
        <f t="shared" ca="1" si="30"/>
        <v>3.9393918974516628</v>
      </c>
      <c r="E99" s="54">
        <f t="shared" ca="1" si="30"/>
        <v>0.22459287971322386</v>
      </c>
      <c r="F99" s="55">
        <f t="shared" ca="1" si="30"/>
        <v>7.0133838248642388E-2</v>
      </c>
      <c r="G99" s="59">
        <f t="shared" ca="1" si="30"/>
        <v>12.741053192749989</v>
      </c>
      <c r="H99" s="59">
        <f t="shared" ca="1" si="30"/>
        <v>12.291294012750017</v>
      </c>
      <c r="I99" s="171">
        <f t="shared" ca="1" si="30"/>
        <v>8.9694250000000011</v>
      </c>
      <c r="J99" s="54">
        <f t="shared" ca="1" si="30"/>
        <v>3.1011049999999951</v>
      </c>
      <c r="K99" s="54">
        <f t="shared" ca="1" si="30"/>
        <v>0.15367249999999991</v>
      </c>
      <c r="L99" s="54">
        <f t="shared" ca="1" si="30"/>
        <v>6.698999999999998E-2</v>
      </c>
      <c r="M99" s="55">
        <f t="shared" ca="1" si="30"/>
        <v>12.291192500000003</v>
      </c>
      <c r="N99" s="56">
        <f t="shared" ca="1" si="30"/>
        <v>8.9694960270130011</v>
      </c>
      <c r="O99" s="54">
        <f t="shared" ca="1" si="30"/>
        <v>3.1011335939732407</v>
      </c>
      <c r="P99" s="54">
        <f t="shared" ca="1" si="30"/>
        <v>0.15367378430228598</v>
      </c>
      <c r="Q99" s="54">
        <f t="shared" ca="1" si="30"/>
        <v>6.6990607461477253E-2</v>
      </c>
      <c r="R99" s="55">
        <f t="shared" ca="1" si="30"/>
        <v>12.291294012750017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-3.6178796887043063E-3</v>
      </c>
      <c r="L3" s="24">
        <f>BRPL_EOD!L3-BRPL_ISGS_exbus!L3</f>
        <v>-1.8182706339686661E-4</v>
      </c>
      <c r="M3" s="24">
        <f>BRPL_EOD!M3-BRPL_ISGS_exbus!M3</f>
        <v>9.0016020500627292E-5</v>
      </c>
      <c r="N3" s="24">
        <f>BRPL_EOD!N3-BRPL_ISGS_exbus!N3</f>
        <v>2.706942245183086E-4</v>
      </c>
      <c r="O3" s="24">
        <f>BRPL_EOD!O3-BRPL_ISGS_exbus!O3</f>
        <v>-6.2352388059707664E-3</v>
      </c>
      <c r="P3" s="24">
        <f>BRPL_EOD!P3-BRPL_ISGS_exbus!P3</f>
        <v>1.6054579915127931E-3</v>
      </c>
      <c r="Q3" s="24">
        <f>BRPL_EOD!Q3-BRPL_ISGS_exbus!Q3</f>
        <v>-5.1162711864627397E-4</v>
      </c>
      <c r="R3" s="24">
        <f>BRPL_EOD!R3-BRPL_ISGS_exbus!R3</f>
        <v>3.7856099699986601E-3</v>
      </c>
      <c r="S3" s="24">
        <f>BRPL_EOD!S3-BRPL_ISGS_exbus!S3</f>
        <v>2.9433070866140554E-3</v>
      </c>
      <c r="T3" s="24">
        <f>BRPL_EOD!T3-BRPL_ISGS_exbus!T3</f>
        <v>0</v>
      </c>
      <c r="U3" s="24">
        <f>BRPL_EOD!U3-BRPL_ISGS_exbus!U3</f>
        <v>3.9674274115952812E-4</v>
      </c>
      <c r="V3" s="24">
        <f>BRPL_EOD!V3-BRPL_ISGS_exbus!V3</f>
        <v>9.0971052631605431E-4</v>
      </c>
      <c r="W3" s="24">
        <f>BRPL_EOD!W3-BRPL_ISGS_exbus!W3</f>
        <v>3.8678865311609911E-3</v>
      </c>
      <c r="X3" s="24">
        <f>BRPL_EOD!X3-BRPL_ISGS_exbus!X3</f>
        <v>-1.8525551970896004E-3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-3.6178796887043063E-3</v>
      </c>
      <c r="L4" s="24">
        <f>BRPL_EOD!L4-BRPL_ISGS_exbus!L4</f>
        <v>-1.8182706339686661E-4</v>
      </c>
      <c r="M4" s="24">
        <f>BRPL_EOD!M4-BRPL_ISGS_exbus!M4</f>
        <v>9.0016020500627292E-5</v>
      </c>
      <c r="N4" s="24">
        <f>BRPL_EOD!N4-BRPL_ISGS_exbus!N4</f>
        <v>2.706942245183086E-4</v>
      </c>
      <c r="O4" s="24">
        <f>BRPL_EOD!O4-BRPL_ISGS_exbus!O4</f>
        <v>-6.2352388059707664E-3</v>
      </c>
      <c r="P4" s="24">
        <f>BRPL_EOD!P4-BRPL_ISGS_exbus!P4</f>
        <v>1.6054579915127931E-3</v>
      </c>
      <c r="Q4" s="24">
        <f>BRPL_EOD!Q4-BRPL_ISGS_exbus!Q4</f>
        <v>-5.1162711864627397E-4</v>
      </c>
      <c r="R4" s="24">
        <f>BRPL_EOD!R4-BRPL_ISGS_exbus!R4</f>
        <v>3.7856099699986601E-3</v>
      </c>
      <c r="S4" s="24">
        <f>BRPL_EOD!S4-BRPL_ISGS_exbus!S4</f>
        <v>2.9433070866140554E-3</v>
      </c>
      <c r="T4" s="24">
        <f>BRPL_EOD!T4-BRPL_ISGS_exbus!T4</f>
        <v>0</v>
      </c>
      <c r="U4" s="24">
        <f>BRPL_EOD!U4-BRPL_ISGS_exbus!U4</f>
        <v>3.9674274115952812E-4</v>
      </c>
      <c r="V4" s="24">
        <f>BRPL_EOD!V4-BRPL_ISGS_exbus!V4</f>
        <v>9.0971052631605431E-4</v>
      </c>
      <c r="W4" s="24">
        <f>BRPL_EOD!W4-BRPL_ISGS_exbus!W4</f>
        <v>3.8678865311609911E-3</v>
      </c>
      <c r="X4" s="24">
        <f>BRPL_EOD!X4-BRPL_ISGS_exbus!X4</f>
        <v>-1.8525551970896004E-3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-3.6178796887043063E-3</v>
      </c>
      <c r="L5" s="24">
        <f>BRPL_EOD!L5-BRPL_ISGS_exbus!L5</f>
        <v>-1.8182706339686661E-4</v>
      </c>
      <c r="M5" s="24">
        <f>BRPL_EOD!M5-BRPL_ISGS_exbus!M5</f>
        <v>9.0016020500627292E-5</v>
      </c>
      <c r="N5" s="24">
        <f>BRPL_EOD!N5-BRPL_ISGS_exbus!N5</f>
        <v>2.706942245183086E-4</v>
      </c>
      <c r="O5" s="24">
        <f>BRPL_EOD!O5-BRPL_ISGS_exbus!O5</f>
        <v>-6.2352388059707664E-3</v>
      </c>
      <c r="P5" s="24">
        <f>BRPL_EOD!P5-BRPL_ISGS_exbus!P5</f>
        <v>1.6054579915127931E-3</v>
      </c>
      <c r="Q5" s="24">
        <f>BRPL_EOD!Q5-BRPL_ISGS_exbus!Q5</f>
        <v>-5.1162711864627397E-4</v>
      </c>
      <c r="R5" s="24">
        <f>BRPL_EOD!R5-BRPL_ISGS_exbus!R5</f>
        <v>3.7856099699986601E-3</v>
      </c>
      <c r="S5" s="24">
        <f>BRPL_EOD!S5-BRPL_ISGS_exbus!S5</f>
        <v>2.9433070866140554E-3</v>
      </c>
      <c r="T5" s="24">
        <f>BRPL_EOD!T5-BRPL_ISGS_exbus!T5</f>
        <v>0</v>
      </c>
      <c r="U5" s="24">
        <f>BRPL_EOD!U5-BRPL_ISGS_exbus!U5</f>
        <v>3.9674274115952812E-4</v>
      </c>
      <c r="V5" s="24">
        <f>BRPL_EOD!V5-BRPL_ISGS_exbus!V5</f>
        <v>9.0971052631605431E-4</v>
      </c>
      <c r="W5" s="24">
        <f>BRPL_EOD!W5-BRPL_ISGS_exbus!W5</f>
        <v>3.8678865311609911E-3</v>
      </c>
      <c r="X5" s="24">
        <f>BRPL_EOD!X5-BRPL_ISGS_exbus!X5</f>
        <v>-1.8525551970896004E-3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-3.6178796887043063E-3</v>
      </c>
      <c r="L6" s="24">
        <f>BRPL_EOD!L6-BRPL_ISGS_exbus!L6</f>
        <v>-1.8182706339686661E-4</v>
      </c>
      <c r="M6" s="24">
        <f>BRPL_EOD!M6-BRPL_ISGS_exbus!M6</f>
        <v>9.0016020500627292E-5</v>
      </c>
      <c r="N6" s="24">
        <f>BRPL_EOD!N6-BRPL_ISGS_exbus!N6</f>
        <v>2.706942245183086E-4</v>
      </c>
      <c r="O6" s="24">
        <f>BRPL_EOD!O6-BRPL_ISGS_exbus!O6</f>
        <v>-6.2352388059707664E-3</v>
      </c>
      <c r="P6" s="24">
        <f>BRPL_EOD!P6-BRPL_ISGS_exbus!P6</f>
        <v>1.6054579915127931E-3</v>
      </c>
      <c r="Q6" s="24">
        <f>BRPL_EOD!Q6-BRPL_ISGS_exbus!Q6</f>
        <v>-5.1162711864627397E-4</v>
      </c>
      <c r="R6" s="24">
        <f>BRPL_EOD!R6-BRPL_ISGS_exbus!R6</f>
        <v>3.7856099699986601E-3</v>
      </c>
      <c r="S6" s="24">
        <f>BRPL_EOD!S6-BRPL_ISGS_exbus!S6</f>
        <v>2.9433070866140554E-3</v>
      </c>
      <c r="T6" s="24">
        <f>BRPL_EOD!T6-BRPL_ISGS_exbus!T6</f>
        <v>0</v>
      </c>
      <c r="U6" s="24">
        <f>BRPL_EOD!U6-BRPL_ISGS_exbus!U6</f>
        <v>3.9674274115952812E-4</v>
      </c>
      <c r="V6" s="24">
        <f>BRPL_EOD!V6-BRPL_ISGS_exbus!V6</f>
        <v>9.0971052631605431E-4</v>
      </c>
      <c r="W6" s="24">
        <f>BRPL_EOD!W6-BRPL_ISGS_exbus!W6</f>
        <v>3.8678865311609911E-3</v>
      </c>
      <c r="X6" s="24">
        <f>BRPL_EOD!X6-BRPL_ISGS_exbus!X6</f>
        <v>-1.8525551970896004E-3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-3.6178796887043063E-3</v>
      </c>
      <c r="L7" s="24">
        <f>BRPL_EOD!L7-BRPL_ISGS_exbus!L7</f>
        <v>-1.8182706339686661E-4</v>
      </c>
      <c r="M7" s="24">
        <f>BRPL_EOD!M7-BRPL_ISGS_exbus!M7</f>
        <v>9.0016020500627292E-5</v>
      </c>
      <c r="N7" s="24">
        <f>BRPL_EOD!N7-BRPL_ISGS_exbus!N7</f>
        <v>2.706942245183086E-4</v>
      </c>
      <c r="O7" s="24">
        <f>BRPL_EOD!O7-BRPL_ISGS_exbus!O7</f>
        <v>-6.2352388059707664E-3</v>
      </c>
      <c r="P7" s="24">
        <f>BRPL_EOD!P7-BRPL_ISGS_exbus!P7</f>
        <v>1.6054579915127931E-3</v>
      </c>
      <c r="Q7" s="24">
        <f>BRPL_EOD!Q7-BRPL_ISGS_exbus!Q7</f>
        <v>-5.1162711864627397E-4</v>
      </c>
      <c r="R7" s="24">
        <f>BRPL_EOD!R7-BRPL_ISGS_exbus!R7</f>
        <v>3.7856099699986601E-3</v>
      </c>
      <c r="S7" s="24">
        <f>BRPL_EOD!S7-BRPL_ISGS_exbus!S7</f>
        <v>2.9433070866140554E-3</v>
      </c>
      <c r="T7" s="24">
        <f>BRPL_EOD!T7-BRPL_ISGS_exbus!T7</f>
        <v>0</v>
      </c>
      <c r="U7" s="24">
        <f>BRPL_EOD!U7-BRPL_ISGS_exbus!U7</f>
        <v>3.9674274115952812E-4</v>
      </c>
      <c r="V7" s="24">
        <f>BRPL_EOD!V7-BRPL_ISGS_exbus!V7</f>
        <v>9.0971052631605431E-4</v>
      </c>
      <c r="W7" s="24">
        <f>BRPL_EOD!W7-BRPL_ISGS_exbus!W7</f>
        <v>3.8678865311609911E-3</v>
      </c>
      <c r="X7" s="24">
        <f>BRPL_EOD!X7-BRPL_ISGS_exbus!X7</f>
        <v>-1.8525551970896004E-3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-3.6178796887043063E-3</v>
      </c>
      <c r="L8" s="24">
        <f>BRPL_EOD!L8-BRPL_ISGS_exbus!L8</f>
        <v>-1.8182706339686661E-4</v>
      </c>
      <c r="M8" s="24">
        <f>BRPL_EOD!M8-BRPL_ISGS_exbus!M8</f>
        <v>9.0016020500627292E-5</v>
      </c>
      <c r="N8" s="24">
        <f>BRPL_EOD!N8-BRPL_ISGS_exbus!N8</f>
        <v>2.706942245183086E-4</v>
      </c>
      <c r="O8" s="24">
        <f>BRPL_EOD!O8-BRPL_ISGS_exbus!O8</f>
        <v>-6.2352388059707664E-3</v>
      </c>
      <c r="P8" s="24">
        <f>BRPL_EOD!P8-BRPL_ISGS_exbus!P8</f>
        <v>1.6054579915127931E-3</v>
      </c>
      <c r="Q8" s="24">
        <f>BRPL_EOD!Q8-BRPL_ISGS_exbus!Q8</f>
        <v>-5.1162711864627397E-4</v>
      </c>
      <c r="R8" s="24">
        <f>BRPL_EOD!R8-BRPL_ISGS_exbus!R8</f>
        <v>3.7856099699986601E-3</v>
      </c>
      <c r="S8" s="24">
        <f>BRPL_EOD!S8-BRPL_ISGS_exbus!S8</f>
        <v>2.9433070866140554E-3</v>
      </c>
      <c r="T8" s="24">
        <f>BRPL_EOD!T8-BRPL_ISGS_exbus!T8</f>
        <v>0</v>
      </c>
      <c r="U8" s="24">
        <f>BRPL_EOD!U8-BRPL_ISGS_exbus!U8</f>
        <v>3.9674274115952812E-4</v>
      </c>
      <c r="V8" s="24">
        <f>BRPL_EOD!V8-BRPL_ISGS_exbus!V8</f>
        <v>9.0971052631605431E-4</v>
      </c>
      <c r="W8" s="24">
        <f>BRPL_EOD!W8-BRPL_ISGS_exbus!W8</f>
        <v>3.8678865311609911E-3</v>
      </c>
      <c r="X8" s="24">
        <f>BRPL_EOD!X8-BRPL_ISGS_exbus!X8</f>
        <v>-1.8525551970896004E-3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-2.0210619624094761E-4</v>
      </c>
      <c r="L9" s="24">
        <f>BRPL_EOD!L9-BRPL_ISGS_exbus!L9</f>
        <v>-1.8182706339686661E-4</v>
      </c>
      <c r="M9" s="24">
        <f>BRPL_EOD!M9-BRPL_ISGS_exbus!M9</f>
        <v>9.0016020500627292E-5</v>
      </c>
      <c r="N9" s="24">
        <f>BRPL_EOD!N9-BRPL_ISGS_exbus!N9</f>
        <v>2.706942245183086E-4</v>
      </c>
      <c r="O9" s="24">
        <f>BRPL_EOD!O9-BRPL_ISGS_exbus!O9</f>
        <v>-6.2352388059707664E-3</v>
      </c>
      <c r="P9" s="24">
        <f>BRPL_EOD!P9-BRPL_ISGS_exbus!P9</f>
        <v>1.6054579915127931E-3</v>
      </c>
      <c r="Q9" s="24">
        <f>BRPL_EOD!Q9-BRPL_ISGS_exbus!Q9</f>
        <v>-5.1162711864627397E-4</v>
      </c>
      <c r="R9" s="24">
        <f>BRPL_EOD!R9-BRPL_ISGS_exbus!R9</f>
        <v>3.7856099699986601E-3</v>
      </c>
      <c r="S9" s="24">
        <f>BRPL_EOD!S9-BRPL_ISGS_exbus!S9</f>
        <v>2.9433070866140554E-3</v>
      </c>
      <c r="T9" s="24">
        <f>BRPL_EOD!T9-BRPL_ISGS_exbus!T9</f>
        <v>0</v>
      </c>
      <c r="U9" s="24">
        <f>BRPL_EOD!U9-BRPL_ISGS_exbus!U9</f>
        <v>-2.07933860736631E-3</v>
      </c>
      <c r="V9" s="24">
        <f>BRPL_EOD!V9-BRPL_ISGS_exbus!V9</f>
        <v>9.0971052631605431E-4</v>
      </c>
      <c r="W9" s="24">
        <f>BRPL_EOD!W9-BRPL_ISGS_exbus!W9</f>
        <v>3.8678865311609911E-3</v>
      </c>
      <c r="X9" s="24">
        <f>BRPL_EOD!X9-BRPL_ISGS_exbus!X9</f>
        <v>-1.8525551970896004E-3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-3.6178796887043063E-3</v>
      </c>
      <c r="L10" s="24">
        <f>BRPL_EOD!L10-BRPL_ISGS_exbus!L10</f>
        <v>-1.8182706339686661E-4</v>
      </c>
      <c r="M10" s="24">
        <f>BRPL_EOD!M10-BRPL_ISGS_exbus!M10</f>
        <v>9.0016020500627292E-5</v>
      </c>
      <c r="N10" s="24">
        <f>BRPL_EOD!N10-BRPL_ISGS_exbus!N10</f>
        <v>2.706942245183086E-4</v>
      </c>
      <c r="O10" s="24">
        <f>BRPL_EOD!O10-BRPL_ISGS_exbus!O10</f>
        <v>-6.2352388059707664E-3</v>
      </c>
      <c r="P10" s="24">
        <f>BRPL_EOD!P10-BRPL_ISGS_exbus!P10</f>
        <v>1.6054579915127931E-3</v>
      </c>
      <c r="Q10" s="24">
        <f>BRPL_EOD!Q10-BRPL_ISGS_exbus!Q10</f>
        <v>-5.1162711864627397E-4</v>
      </c>
      <c r="R10" s="24">
        <f>BRPL_EOD!R10-BRPL_ISGS_exbus!R10</f>
        <v>3.7856099699986601E-3</v>
      </c>
      <c r="S10" s="24">
        <f>BRPL_EOD!S10-BRPL_ISGS_exbus!S10</f>
        <v>2.9433070866140554E-3</v>
      </c>
      <c r="T10" s="24">
        <f>BRPL_EOD!T10-BRPL_ISGS_exbus!T10</f>
        <v>0</v>
      </c>
      <c r="U10" s="24">
        <f>BRPL_EOD!U10-BRPL_ISGS_exbus!U10</f>
        <v>-2.07933860736631E-3</v>
      </c>
      <c r="V10" s="24">
        <f>BRPL_EOD!V10-BRPL_ISGS_exbus!V10</f>
        <v>9.0971052631605431E-4</v>
      </c>
      <c r="W10" s="24">
        <f>BRPL_EOD!W10-BRPL_ISGS_exbus!W10</f>
        <v>3.8678865311609911E-3</v>
      </c>
      <c r="X10" s="24">
        <f>BRPL_EOD!X10-BRPL_ISGS_exbus!X10</f>
        <v>-1.8525551970896004E-3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-3.6178796887043063E-3</v>
      </c>
      <c r="L11" s="24">
        <f>BRPL_EOD!L11-BRPL_ISGS_exbus!L11</f>
        <v>-1.8182706339686661E-4</v>
      </c>
      <c r="M11" s="24">
        <f>BRPL_EOD!M11-BRPL_ISGS_exbus!M11</f>
        <v>9.0016020500627292E-5</v>
      </c>
      <c r="N11" s="24">
        <f>BRPL_EOD!N11-BRPL_ISGS_exbus!N11</f>
        <v>2.706942245183086E-4</v>
      </c>
      <c r="O11" s="24">
        <f>BRPL_EOD!O11-BRPL_ISGS_exbus!O11</f>
        <v>-6.2352388059707664E-3</v>
      </c>
      <c r="P11" s="24">
        <f>BRPL_EOD!P11-BRPL_ISGS_exbus!P11</f>
        <v>1.6054579915127931E-3</v>
      </c>
      <c r="Q11" s="24">
        <f>BRPL_EOD!Q11-BRPL_ISGS_exbus!Q11</f>
        <v>-5.1162711864627397E-4</v>
      </c>
      <c r="R11" s="24">
        <f>BRPL_EOD!R11-BRPL_ISGS_exbus!R11</f>
        <v>3.7856099699986601E-3</v>
      </c>
      <c r="S11" s="24">
        <f>BRPL_EOD!S11-BRPL_ISGS_exbus!S11</f>
        <v>2.9433070866140554E-3</v>
      </c>
      <c r="T11" s="24">
        <f>BRPL_EOD!T11-BRPL_ISGS_exbus!T11</f>
        <v>0</v>
      </c>
      <c r="U11" s="24">
        <f>BRPL_EOD!U11-BRPL_ISGS_exbus!U11</f>
        <v>-2.07933860736631E-3</v>
      </c>
      <c r="V11" s="24">
        <f>BRPL_EOD!V11-BRPL_ISGS_exbus!V11</f>
        <v>9.0971052631605431E-4</v>
      </c>
      <c r="W11" s="24">
        <f>BRPL_EOD!W11-BRPL_ISGS_exbus!W11</f>
        <v>3.8678865311609911E-3</v>
      </c>
      <c r="X11" s="24">
        <f>BRPL_EOD!X11-BRPL_ISGS_exbus!X11</f>
        <v>-1.8525551970896004E-3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-3.6178796887043063E-3</v>
      </c>
      <c r="L12" s="24">
        <f>BRPL_EOD!L12-BRPL_ISGS_exbus!L12</f>
        <v>-1.8182706339686661E-4</v>
      </c>
      <c r="M12" s="24">
        <f>BRPL_EOD!M12-BRPL_ISGS_exbus!M12</f>
        <v>9.0016020500627292E-5</v>
      </c>
      <c r="N12" s="24">
        <f>BRPL_EOD!N12-BRPL_ISGS_exbus!N12</f>
        <v>2.706942245183086E-4</v>
      </c>
      <c r="O12" s="24">
        <f>BRPL_EOD!O12-BRPL_ISGS_exbus!O12</f>
        <v>-6.2352388059707664E-3</v>
      </c>
      <c r="P12" s="24">
        <f>BRPL_EOD!P12-BRPL_ISGS_exbus!P12</f>
        <v>1.6054579915127931E-3</v>
      </c>
      <c r="Q12" s="24">
        <f>BRPL_EOD!Q12-BRPL_ISGS_exbus!Q12</f>
        <v>-5.1162711864627397E-4</v>
      </c>
      <c r="R12" s="24">
        <f>BRPL_EOD!R12-BRPL_ISGS_exbus!R12</f>
        <v>3.7856099699986601E-3</v>
      </c>
      <c r="S12" s="24">
        <f>BRPL_EOD!S12-BRPL_ISGS_exbus!S12</f>
        <v>2.9433070866140554E-3</v>
      </c>
      <c r="T12" s="24">
        <f>BRPL_EOD!T12-BRPL_ISGS_exbus!T12</f>
        <v>0</v>
      </c>
      <c r="U12" s="24">
        <f>BRPL_EOD!U12-BRPL_ISGS_exbus!U12</f>
        <v>-2.07933860736631E-3</v>
      </c>
      <c r="V12" s="24">
        <f>BRPL_EOD!V12-BRPL_ISGS_exbus!V12</f>
        <v>9.0971052631605431E-4</v>
      </c>
      <c r="W12" s="24">
        <f>BRPL_EOD!W12-BRPL_ISGS_exbus!W12</f>
        <v>3.8678865311609911E-3</v>
      </c>
      <c r="X12" s="24">
        <f>BRPL_EOD!X12-BRPL_ISGS_exbus!X12</f>
        <v>-1.8525551970896004E-3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-1.1306462394600203E-3</v>
      </c>
      <c r="L13" s="24">
        <f>BRPL_EOD!L13-BRPL_ISGS_exbus!L13</f>
        <v>-1.8182706339686661E-4</v>
      </c>
      <c r="M13" s="24">
        <f>BRPL_EOD!M13-BRPL_ISGS_exbus!M13</f>
        <v>9.0016020500627292E-5</v>
      </c>
      <c r="N13" s="24">
        <f>BRPL_EOD!N13-BRPL_ISGS_exbus!N13</f>
        <v>2.706942245183086E-4</v>
      </c>
      <c r="O13" s="24">
        <f>BRPL_EOD!O13-BRPL_ISGS_exbus!O13</f>
        <v>-6.2352388059707664E-3</v>
      </c>
      <c r="P13" s="24">
        <f>BRPL_EOD!P13-BRPL_ISGS_exbus!P13</f>
        <v>1.6054579915127931E-3</v>
      </c>
      <c r="Q13" s="24">
        <f>BRPL_EOD!Q13-BRPL_ISGS_exbus!Q13</f>
        <v>-5.1162711864627397E-4</v>
      </c>
      <c r="R13" s="24">
        <f>BRPL_EOD!R13-BRPL_ISGS_exbus!R13</f>
        <v>3.7856099699986601E-3</v>
      </c>
      <c r="S13" s="24">
        <f>BRPL_EOD!S13-BRPL_ISGS_exbus!S13</f>
        <v>2.9433070866140554E-3</v>
      </c>
      <c r="T13" s="24">
        <f>BRPL_EOD!T13-BRPL_ISGS_exbus!T13</f>
        <v>0</v>
      </c>
      <c r="U13" s="24">
        <f>BRPL_EOD!U13-BRPL_ISGS_exbus!U13</f>
        <v>-2.07933860736631E-3</v>
      </c>
      <c r="V13" s="24">
        <f>BRPL_EOD!V13-BRPL_ISGS_exbus!V13</f>
        <v>9.0971052631605431E-4</v>
      </c>
      <c r="W13" s="24">
        <f>BRPL_EOD!W13-BRPL_ISGS_exbus!W13</f>
        <v>3.8678865311609911E-3</v>
      </c>
      <c r="X13" s="24">
        <f>BRPL_EOD!X13-BRPL_ISGS_exbus!X13</f>
        <v>-1.8525551970896004E-3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-2.8828422621245409E-3</v>
      </c>
      <c r="L14" s="24">
        <f>BRPL_EOD!L14-BRPL_ISGS_exbus!L14</f>
        <v>-1.8182706339686661E-4</v>
      </c>
      <c r="M14" s="24">
        <f>BRPL_EOD!M14-BRPL_ISGS_exbus!M14</f>
        <v>9.0016020500627292E-5</v>
      </c>
      <c r="N14" s="24">
        <f>BRPL_EOD!N14-BRPL_ISGS_exbus!N14</f>
        <v>2.706942245183086E-4</v>
      </c>
      <c r="O14" s="24">
        <f>BRPL_EOD!O14-BRPL_ISGS_exbus!O14</f>
        <v>-6.2352388059707664E-3</v>
      </c>
      <c r="P14" s="24">
        <f>BRPL_EOD!P14-BRPL_ISGS_exbus!P14</f>
        <v>1.6054579915127931E-3</v>
      </c>
      <c r="Q14" s="24">
        <f>BRPL_EOD!Q14-BRPL_ISGS_exbus!Q14</f>
        <v>-5.1162711864627397E-4</v>
      </c>
      <c r="R14" s="24">
        <f>BRPL_EOD!R14-BRPL_ISGS_exbus!R14</f>
        <v>3.7856099699986601E-3</v>
      </c>
      <c r="S14" s="24">
        <f>BRPL_EOD!S14-BRPL_ISGS_exbus!S14</f>
        <v>2.9433070866140554E-3</v>
      </c>
      <c r="T14" s="24">
        <f>BRPL_EOD!T14-BRPL_ISGS_exbus!T14</f>
        <v>0</v>
      </c>
      <c r="U14" s="24">
        <f>BRPL_EOD!U14-BRPL_ISGS_exbus!U14</f>
        <v>-2.07933860736631E-3</v>
      </c>
      <c r="V14" s="24">
        <f>BRPL_EOD!V14-BRPL_ISGS_exbus!V14</f>
        <v>9.0971052631605431E-4</v>
      </c>
      <c r="W14" s="24">
        <f>BRPL_EOD!W14-BRPL_ISGS_exbus!W14</f>
        <v>3.8678865311609911E-3</v>
      </c>
      <c r="X14" s="24">
        <f>BRPL_EOD!X14-BRPL_ISGS_exbus!X14</f>
        <v>-1.8525551970896004E-3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5.4594478638136934E-4</v>
      </c>
      <c r="L15" s="24">
        <f>BRPL_EOD!L15-BRPL_ISGS_exbus!L15</f>
        <v>-1.8182706339686661E-4</v>
      </c>
      <c r="M15" s="24">
        <f>BRPL_EOD!M15-BRPL_ISGS_exbus!M15</f>
        <v>9.0016020500627292E-5</v>
      </c>
      <c r="N15" s="24">
        <f>BRPL_EOD!N15-BRPL_ISGS_exbus!N15</f>
        <v>2.706942245183086E-4</v>
      </c>
      <c r="O15" s="24">
        <f>BRPL_EOD!O15-BRPL_ISGS_exbus!O15</f>
        <v>-6.2352388059707664E-3</v>
      </c>
      <c r="P15" s="24">
        <f>BRPL_EOD!P15-BRPL_ISGS_exbus!P15</f>
        <v>-6.9473691498345147E-4</v>
      </c>
      <c r="Q15" s="24">
        <f>BRPL_EOD!Q15-BRPL_ISGS_exbus!Q15</f>
        <v>-5.1162711864627397E-4</v>
      </c>
      <c r="R15" s="24">
        <f>BRPL_EOD!R15-BRPL_ISGS_exbus!R15</f>
        <v>3.7856099699986601E-3</v>
      </c>
      <c r="S15" s="24">
        <f>BRPL_EOD!S15-BRPL_ISGS_exbus!S15</f>
        <v>2.9433070866140554E-3</v>
      </c>
      <c r="T15" s="24">
        <f>BRPL_EOD!T15-BRPL_ISGS_exbus!T15</f>
        <v>0</v>
      </c>
      <c r="U15" s="24">
        <f>BRPL_EOD!U15-BRPL_ISGS_exbus!U15</f>
        <v>-2.07933860736631E-3</v>
      </c>
      <c r="V15" s="24">
        <f>BRPL_EOD!V15-BRPL_ISGS_exbus!V15</f>
        <v>9.0971052631605431E-4</v>
      </c>
      <c r="W15" s="24">
        <f>BRPL_EOD!W15-BRPL_ISGS_exbus!W15</f>
        <v>3.8678865311609911E-3</v>
      </c>
      <c r="X15" s="24">
        <f>BRPL_EOD!X15-BRPL_ISGS_exbus!X15</f>
        <v>-1.8525551970896004E-3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-9.2129375584590889E-3</v>
      </c>
      <c r="L16" s="24">
        <f>BRPL_EOD!L16-BRPL_ISGS_exbus!L16</f>
        <v>-3.7007066426397728E-4</v>
      </c>
      <c r="M16" s="24">
        <f>BRPL_EOD!M16-BRPL_ISGS_exbus!M16</f>
        <v>9.0016020500627292E-5</v>
      </c>
      <c r="N16" s="24">
        <f>BRPL_EOD!N16-BRPL_ISGS_exbus!N16</f>
        <v>2.706942245183086E-4</v>
      </c>
      <c r="O16" s="24">
        <f>BRPL_EOD!O16-BRPL_ISGS_exbus!O16</f>
        <v>-6.2352388059707664E-3</v>
      </c>
      <c r="P16" s="24">
        <f>BRPL_EOD!P16-BRPL_ISGS_exbus!P16</f>
        <v>-9.4034833091072301E-4</v>
      </c>
      <c r="Q16" s="24">
        <f>BRPL_EOD!Q16-BRPL_ISGS_exbus!Q16</f>
        <v>-5.1162711864627397E-4</v>
      </c>
      <c r="R16" s="24">
        <f>BRPL_EOD!R16-BRPL_ISGS_exbus!R16</f>
        <v>3.7856099699986601E-3</v>
      </c>
      <c r="S16" s="24">
        <f>BRPL_EOD!S16-BRPL_ISGS_exbus!S16</f>
        <v>2.9433070866140554E-3</v>
      </c>
      <c r="T16" s="24">
        <f>BRPL_EOD!T16-BRPL_ISGS_exbus!T16</f>
        <v>0</v>
      </c>
      <c r="U16" s="24">
        <f>BRPL_EOD!U16-BRPL_ISGS_exbus!U16</f>
        <v>-2.07933860736631E-3</v>
      </c>
      <c r="V16" s="24">
        <f>BRPL_EOD!V16-BRPL_ISGS_exbus!V16</f>
        <v>9.0971052631605431E-4</v>
      </c>
      <c r="W16" s="24">
        <f>BRPL_EOD!W16-BRPL_ISGS_exbus!W16</f>
        <v>3.8678865311609911E-3</v>
      </c>
      <c r="X16" s="24">
        <f>BRPL_EOD!X16-BRPL_ISGS_exbus!X16</f>
        <v>-1.8525551970896004E-3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7.5917690764981671E-5</v>
      </c>
      <c r="L17" s="24">
        <f>BRPL_EOD!L17-BRPL_ISGS_exbus!L17</f>
        <v>-4.4692437749915825E-4</v>
      </c>
      <c r="M17" s="24">
        <f>BRPL_EOD!M17-BRPL_ISGS_exbus!M17</f>
        <v>9.0016020500627292E-5</v>
      </c>
      <c r="N17" s="24">
        <f>BRPL_EOD!N17-BRPL_ISGS_exbus!N17</f>
        <v>2.706942245183086E-4</v>
      </c>
      <c r="O17" s="24">
        <f>BRPL_EOD!O17-BRPL_ISGS_exbus!O17</f>
        <v>-6.2352388059707664E-3</v>
      </c>
      <c r="P17" s="24">
        <f>BRPL_EOD!P17-BRPL_ISGS_exbus!P17</f>
        <v>-9.4034833091072301E-4</v>
      </c>
      <c r="Q17" s="24">
        <f>BRPL_EOD!Q17-BRPL_ISGS_exbus!Q17</f>
        <v>4.9314999999996445E-3</v>
      </c>
      <c r="R17" s="24">
        <f>BRPL_EOD!R17-BRPL_ISGS_exbus!R17</f>
        <v>3.1799098860325614E-3</v>
      </c>
      <c r="S17" s="24">
        <f>BRPL_EOD!S17-BRPL_ISGS_exbus!S17</f>
        <v>7.3285928479105422E-3</v>
      </c>
      <c r="T17" s="24">
        <f>BRPL_EOD!T17-BRPL_ISGS_exbus!T17</f>
        <v>0</v>
      </c>
      <c r="U17" s="24">
        <f>BRPL_EOD!U17-BRPL_ISGS_exbus!U17</f>
        <v>-1.1949378254954013E-3</v>
      </c>
      <c r="V17" s="24">
        <f>BRPL_EOD!V17-BRPL_ISGS_exbus!V17</f>
        <v>9.0971052631605431E-4</v>
      </c>
      <c r="W17" s="24">
        <f>BRPL_EOD!W17-BRPL_ISGS_exbus!W17</f>
        <v>6.7496289989676939E-3</v>
      </c>
      <c r="X17" s="24">
        <f>BRPL_EOD!X17-BRPL_ISGS_exbus!X17</f>
        <v>-2.4798255130775715E-3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4.4048188124179433E-4</v>
      </c>
      <c r="L18" s="24">
        <f>BRPL_EOD!L18-BRPL_ISGS_exbus!L18</f>
        <v>1.7618197734137198E-4</v>
      </c>
      <c r="M18" s="24">
        <f>BRPL_EOD!M18-BRPL_ISGS_exbus!M18</f>
        <v>9.0016020500627292E-5</v>
      </c>
      <c r="N18" s="24">
        <f>BRPL_EOD!N18-BRPL_ISGS_exbus!N18</f>
        <v>2.706942245183086E-4</v>
      </c>
      <c r="O18" s="24">
        <f>BRPL_EOD!O18-BRPL_ISGS_exbus!O18</f>
        <v>-6.2352388059707664E-3</v>
      </c>
      <c r="P18" s="24">
        <f>BRPL_EOD!P18-BRPL_ISGS_exbus!P18</f>
        <v>-9.4034833091072301E-4</v>
      </c>
      <c r="Q18" s="24">
        <f>BRPL_EOD!Q18-BRPL_ISGS_exbus!Q18</f>
        <v>4.9314999999996445E-3</v>
      </c>
      <c r="R18" s="24">
        <f>BRPL_EOD!R18-BRPL_ISGS_exbus!R18</f>
        <v>3.1799098860325614E-3</v>
      </c>
      <c r="S18" s="24">
        <f>BRPL_EOD!S18-BRPL_ISGS_exbus!S18</f>
        <v>7.3285928479105422E-3</v>
      </c>
      <c r="T18" s="24">
        <f>BRPL_EOD!T18-BRPL_ISGS_exbus!T18</f>
        <v>0</v>
      </c>
      <c r="U18" s="24">
        <f>BRPL_EOD!U18-BRPL_ISGS_exbus!U18</f>
        <v>-1.1949378254954013E-3</v>
      </c>
      <c r="V18" s="24">
        <f>BRPL_EOD!V18-BRPL_ISGS_exbus!V18</f>
        <v>9.0971052631605431E-4</v>
      </c>
      <c r="W18" s="24">
        <f>BRPL_EOD!W18-BRPL_ISGS_exbus!W18</f>
        <v>2.4748310810807084E-3</v>
      </c>
      <c r="X18" s="24">
        <f>BRPL_EOD!X18-BRPL_ISGS_exbus!X18</f>
        <v>-1.8525551970896004E-3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2.0487890406002407E-3</v>
      </c>
      <c r="L19" s="24">
        <f>BRPL_EOD!L19-BRPL_ISGS_exbus!L19</f>
        <v>1.6275414503397201E-4</v>
      </c>
      <c r="M19" s="24">
        <f>BRPL_EOD!M19-BRPL_ISGS_exbus!M19</f>
        <v>9.0016020500627292E-5</v>
      </c>
      <c r="N19" s="24">
        <f>BRPL_EOD!N19-BRPL_ISGS_exbus!N19</f>
        <v>2.706942245183086E-4</v>
      </c>
      <c r="O19" s="24">
        <f>BRPL_EOD!O19-BRPL_ISGS_exbus!O19</f>
        <v>-6.2352388059707664E-3</v>
      </c>
      <c r="P19" s="24">
        <f>BRPL_EOD!P19-BRPL_ISGS_exbus!P19</f>
        <v>-9.4034833091072301E-4</v>
      </c>
      <c r="Q19" s="24">
        <f>BRPL_EOD!Q19-BRPL_ISGS_exbus!Q19</f>
        <v>-5.1162711864627397E-4</v>
      </c>
      <c r="R19" s="24">
        <f>BRPL_EOD!R19-BRPL_ISGS_exbus!R19</f>
        <v>3.7856099699986601E-3</v>
      </c>
      <c r="S19" s="24">
        <f>BRPL_EOD!S19-BRPL_ISGS_exbus!S19</f>
        <v>2.9433070866140554E-3</v>
      </c>
      <c r="T19" s="24">
        <f>BRPL_EOD!T19-BRPL_ISGS_exbus!T19</f>
        <v>0</v>
      </c>
      <c r="U19" s="24">
        <f>BRPL_EOD!U19-BRPL_ISGS_exbus!U19</f>
        <v>-9.6287005902695455E-4</v>
      </c>
      <c r="V19" s="24">
        <f>BRPL_EOD!V19-BRPL_ISGS_exbus!V19</f>
        <v>9.0971052631605431E-4</v>
      </c>
      <c r="W19" s="24">
        <f>BRPL_EOD!W19-BRPL_ISGS_exbus!W19</f>
        <v>3.8678865311609911E-3</v>
      </c>
      <c r="X19" s="24">
        <f>BRPL_EOD!X19-BRPL_ISGS_exbus!X19</f>
        <v>-1.8525551970896004E-3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-8.8535344717115549E-3</v>
      </c>
      <c r="L20" s="24">
        <f>BRPL_EOD!L20-BRPL_ISGS_exbus!L20</f>
        <v>-5.6118682731565173E-4</v>
      </c>
      <c r="M20" s="24">
        <f>BRPL_EOD!M20-BRPL_ISGS_exbus!M20</f>
        <v>9.0016020500627292E-5</v>
      </c>
      <c r="N20" s="24">
        <f>BRPL_EOD!N20-BRPL_ISGS_exbus!N20</f>
        <v>2.706942245183086E-4</v>
      </c>
      <c r="O20" s="24">
        <f>BRPL_EOD!O20-BRPL_ISGS_exbus!O20</f>
        <v>-6.2352388059707664E-3</v>
      </c>
      <c r="P20" s="24">
        <f>BRPL_EOD!P20-BRPL_ISGS_exbus!P20</f>
        <v>-9.4034833091072301E-4</v>
      </c>
      <c r="Q20" s="24">
        <f>BRPL_EOD!Q20-BRPL_ISGS_exbus!Q20</f>
        <v>-5.1162711864627397E-4</v>
      </c>
      <c r="R20" s="24">
        <f>BRPL_EOD!R20-BRPL_ISGS_exbus!R20</f>
        <v>3.7856099699986601E-3</v>
      </c>
      <c r="S20" s="24">
        <f>BRPL_EOD!S20-BRPL_ISGS_exbus!S20</f>
        <v>2.9433070866140554E-3</v>
      </c>
      <c r="T20" s="24">
        <f>BRPL_EOD!T20-BRPL_ISGS_exbus!T20</f>
        <v>0</v>
      </c>
      <c r="U20" s="24">
        <f>BRPL_EOD!U20-BRPL_ISGS_exbus!U20</f>
        <v>-9.6287005902695455E-4</v>
      </c>
      <c r="V20" s="24">
        <f>BRPL_EOD!V20-BRPL_ISGS_exbus!V20</f>
        <v>9.0971052631605431E-4</v>
      </c>
      <c r="W20" s="24">
        <f>BRPL_EOD!W20-BRPL_ISGS_exbus!W20</f>
        <v>3.8678865311609911E-3</v>
      </c>
      <c r="X20" s="24">
        <f>BRPL_EOD!X20-BRPL_ISGS_exbus!X20</f>
        <v>-1.8525551970896004E-3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-8.8535344717115549E-3</v>
      </c>
      <c r="L21" s="24">
        <f>BRPL_EOD!L21-BRPL_ISGS_exbus!L21</f>
        <v>-5.6118682731565173E-4</v>
      </c>
      <c r="M21" s="24">
        <f>BRPL_EOD!M21-BRPL_ISGS_exbus!M21</f>
        <v>9.0016020500627292E-5</v>
      </c>
      <c r="N21" s="24">
        <f>BRPL_EOD!N21-BRPL_ISGS_exbus!N21</f>
        <v>2.706942245183086E-4</v>
      </c>
      <c r="O21" s="24">
        <f>BRPL_EOD!O21-BRPL_ISGS_exbus!O21</f>
        <v>-6.2352388059707664E-3</v>
      </c>
      <c r="P21" s="24">
        <f>BRPL_EOD!P21-BRPL_ISGS_exbus!P21</f>
        <v>-9.4034833091072301E-4</v>
      </c>
      <c r="Q21" s="24">
        <f>BRPL_EOD!Q21-BRPL_ISGS_exbus!Q21</f>
        <v>-5.1162711864627397E-4</v>
      </c>
      <c r="R21" s="24">
        <f>BRPL_EOD!R21-BRPL_ISGS_exbus!R21</f>
        <v>3.7856099699986601E-3</v>
      </c>
      <c r="S21" s="24">
        <f>BRPL_EOD!S21-BRPL_ISGS_exbus!S21</f>
        <v>2.9433070866140554E-3</v>
      </c>
      <c r="T21" s="24">
        <f>BRPL_EOD!T21-BRPL_ISGS_exbus!T21</f>
        <v>0</v>
      </c>
      <c r="U21" s="24">
        <f>BRPL_EOD!U21-BRPL_ISGS_exbus!U21</f>
        <v>-9.6287005902695455E-4</v>
      </c>
      <c r="V21" s="24">
        <f>BRPL_EOD!V21-BRPL_ISGS_exbus!V21</f>
        <v>9.0971052631605431E-4</v>
      </c>
      <c r="W21" s="24">
        <f>BRPL_EOD!W21-BRPL_ISGS_exbus!W21</f>
        <v>3.8678865311609911E-3</v>
      </c>
      <c r="X21" s="24">
        <f>BRPL_EOD!X21-BRPL_ISGS_exbus!X21</f>
        <v>-1.8525551970896004E-3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-8.8535344717115549E-3</v>
      </c>
      <c r="L22" s="24">
        <f>BRPL_EOD!L22-BRPL_ISGS_exbus!L22</f>
        <v>-5.6118682731565173E-4</v>
      </c>
      <c r="M22" s="24">
        <f>BRPL_EOD!M22-BRPL_ISGS_exbus!M22</f>
        <v>9.0016020500627292E-5</v>
      </c>
      <c r="N22" s="24">
        <f>BRPL_EOD!N22-BRPL_ISGS_exbus!N22</f>
        <v>2.706942245183086E-4</v>
      </c>
      <c r="O22" s="24">
        <f>BRPL_EOD!O22-BRPL_ISGS_exbus!O22</f>
        <v>-6.2352388059707664E-3</v>
      </c>
      <c r="P22" s="24">
        <f>BRPL_EOD!P22-BRPL_ISGS_exbus!P22</f>
        <v>-9.4034833091072301E-4</v>
      </c>
      <c r="Q22" s="24">
        <f>BRPL_EOD!Q22-BRPL_ISGS_exbus!Q22</f>
        <v>-5.1162711864627397E-4</v>
      </c>
      <c r="R22" s="24">
        <f>BRPL_EOD!R22-BRPL_ISGS_exbus!R22</f>
        <v>3.7856099699986601E-3</v>
      </c>
      <c r="S22" s="24">
        <f>BRPL_EOD!S22-BRPL_ISGS_exbus!S22</f>
        <v>2.9433070866140554E-3</v>
      </c>
      <c r="T22" s="24">
        <f>BRPL_EOD!T22-BRPL_ISGS_exbus!T22</f>
        <v>0</v>
      </c>
      <c r="U22" s="24">
        <f>BRPL_EOD!U22-BRPL_ISGS_exbus!U22</f>
        <v>-9.6287005902695455E-4</v>
      </c>
      <c r="V22" s="24">
        <f>BRPL_EOD!V22-BRPL_ISGS_exbus!V22</f>
        <v>9.0971052631605431E-4</v>
      </c>
      <c r="W22" s="24">
        <f>BRPL_EOD!W22-BRPL_ISGS_exbus!W22</f>
        <v>3.8678865311609911E-3</v>
      </c>
      <c r="X22" s="24">
        <f>BRPL_EOD!X22-BRPL_ISGS_exbus!X22</f>
        <v>-1.8525551970896004E-3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-8.3603269433183414E-3</v>
      </c>
      <c r="L23" s="24">
        <f>BRPL_EOD!L23-BRPL_ISGS_exbus!L23</f>
        <v>-5.6118682731565173E-4</v>
      </c>
      <c r="M23" s="24">
        <f>BRPL_EOD!M23-BRPL_ISGS_exbus!M23</f>
        <v>9.0016020500627292E-5</v>
      </c>
      <c r="N23" s="24">
        <f>BRPL_EOD!N23-BRPL_ISGS_exbus!N23</f>
        <v>2.706942245183086E-4</v>
      </c>
      <c r="O23" s="24">
        <f>BRPL_EOD!O23-BRPL_ISGS_exbus!O23</f>
        <v>-6.2352388059707664E-3</v>
      </c>
      <c r="P23" s="24">
        <f>BRPL_EOD!P23-BRPL_ISGS_exbus!P23</f>
        <v>-9.4034833091072301E-4</v>
      </c>
      <c r="Q23" s="24">
        <f>BRPL_EOD!Q23-BRPL_ISGS_exbus!Q23</f>
        <v>-5.1162711864627397E-4</v>
      </c>
      <c r="R23" s="24">
        <f>BRPL_EOD!R23-BRPL_ISGS_exbus!R23</f>
        <v>3.7856099699986601E-3</v>
      </c>
      <c r="S23" s="24">
        <f>BRPL_EOD!S23-BRPL_ISGS_exbus!S23</f>
        <v>2.9433070866140554E-3</v>
      </c>
      <c r="T23" s="24">
        <f>BRPL_EOD!T23-BRPL_ISGS_exbus!T23</f>
        <v>0</v>
      </c>
      <c r="U23" s="24">
        <f>BRPL_EOD!U23-BRPL_ISGS_exbus!U23</f>
        <v>-9.6287005902695455E-4</v>
      </c>
      <c r="V23" s="24">
        <f>BRPL_EOD!V23-BRPL_ISGS_exbus!V23</f>
        <v>9.0971052631605431E-4</v>
      </c>
      <c r="W23" s="24">
        <f>BRPL_EOD!W23-BRPL_ISGS_exbus!W23</f>
        <v>3.8678865311609911E-3</v>
      </c>
      <c r="X23" s="24">
        <f>BRPL_EOD!X23-BRPL_ISGS_exbus!X23</f>
        <v>-1.8525551970896004E-3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-8.3603269433183414E-3</v>
      </c>
      <c r="L24" s="24">
        <f>BRPL_EOD!L24-BRPL_ISGS_exbus!L24</f>
        <v>-5.6118682731565173E-4</v>
      </c>
      <c r="M24" s="24">
        <f>BRPL_EOD!M24-BRPL_ISGS_exbus!M24</f>
        <v>9.0016020500627292E-5</v>
      </c>
      <c r="N24" s="24">
        <f>BRPL_EOD!N24-BRPL_ISGS_exbus!N24</f>
        <v>2.706942245183086E-4</v>
      </c>
      <c r="O24" s="24">
        <f>BRPL_EOD!O24-BRPL_ISGS_exbus!O24</f>
        <v>-6.2352388059707664E-3</v>
      </c>
      <c r="P24" s="24">
        <f>BRPL_EOD!P24-BRPL_ISGS_exbus!P24</f>
        <v>-9.4034833091072301E-4</v>
      </c>
      <c r="Q24" s="24">
        <f>BRPL_EOD!Q24-BRPL_ISGS_exbus!Q24</f>
        <v>-5.1162711864627397E-4</v>
      </c>
      <c r="R24" s="24">
        <f>BRPL_EOD!R24-BRPL_ISGS_exbus!R24</f>
        <v>3.7856099699986601E-3</v>
      </c>
      <c r="S24" s="24">
        <f>BRPL_EOD!S24-BRPL_ISGS_exbus!S24</f>
        <v>2.9433070866140554E-3</v>
      </c>
      <c r="T24" s="24">
        <f>BRPL_EOD!T24-BRPL_ISGS_exbus!T24</f>
        <v>0</v>
      </c>
      <c r="U24" s="24">
        <f>BRPL_EOD!U24-BRPL_ISGS_exbus!U24</f>
        <v>-9.6287005902695455E-4</v>
      </c>
      <c r="V24" s="24">
        <f>BRPL_EOD!V24-BRPL_ISGS_exbus!V24</f>
        <v>9.0971052631605431E-4</v>
      </c>
      <c r="W24" s="24">
        <f>BRPL_EOD!W24-BRPL_ISGS_exbus!W24</f>
        <v>3.8678865311609911E-3</v>
      </c>
      <c r="X24" s="24">
        <f>BRPL_EOD!X24-BRPL_ISGS_exbus!X24</f>
        <v>-1.8525551970896004E-3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-8.3603269433183414E-3</v>
      </c>
      <c r="L25" s="24">
        <f>BRPL_EOD!L25-BRPL_ISGS_exbus!L25</f>
        <v>-5.6118682731565173E-4</v>
      </c>
      <c r="M25" s="24">
        <f>BRPL_EOD!M25-BRPL_ISGS_exbus!M25</f>
        <v>9.0016020500627292E-5</v>
      </c>
      <c r="N25" s="24">
        <f>BRPL_EOD!N25-BRPL_ISGS_exbus!N25</f>
        <v>2.706942245183086E-4</v>
      </c>
      <c r="O25" s="24">
        <f>BRPL_EOD!O25-BRPL_ISGS_exbus!O25</f>
        <v>-6.2352388059707664E-3</v>
      </c>
      <c r="P25" s="24">
        <f>BRPL_EOD!P25-BRPL_ISGS_exbus!P25</f>
        <v>-9.4034833091072301E-4</v>
      </c>
      <c r="Q25" s="24">
        <f>BRPL_EOD!Q25-BRPL_ISGS_exbus!Q25</f>
        <v>-5.1162711864627397E-4</v>
      </c>
      <c r="R25" s="24">
        <f>BRPL_EOD!R25-BRPL_ISGS_exbus!R25</f>
        <v>3.7856099699986601E-3</v>
      </c>
      <c r="S25" s="24">
        <f>BRPL_EOD!S25-BRPL_ISGS_exbus!S25</f>
        <v>2.9433070866140554E-3</v>
      </c>
      <c r="T25" s="24">
        <f>BRPL_EOD!T25-BRPL_ISGS_exbus!T25</f>
        <v>0</v>
      </c>
      <c r="U25" s="24">
        <f>BRPL_EOD!U25-BRPL_ISGS_exbus!U25</f>
        <v>-9.6287005902695455E-4</v>
      </c>
      <c r="V25" s="24">
        <f>BRPL_EOD!V25-BRPL_ISGS_exbus!V25</f>
        <v>9.0971052631605431E-4</v>
      </c>
      <c r="W25" s="24">
        <f>BRPL_EOD!W25-BRPL_ISGS_exbus!W25</f>
        <v>3.8678865311609911E-3</v>
      </c>
      <c r="X25" s="24">
        <f>BRPL_EOD!X25-BRPL_ISGS_exbus!X25</f>
        <v>-1.8525551970896004E-3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2.0874719135122177E-3</v>
      </c>
      <c r="L26" s="24">
        <f>BRPL_EOD!L26-BRPL_ISGS_exbus!L26</f>
        <v>-5.6118682731565173E-4</v>
      </c>
      <c r="M26" s="24">
        <f>BRPL_EOD!M26-BRPL_ISGS_exbus!M26</f>
        <v>9.0016020500627292E-5</v>
      </c>
      <c r="N26" s="24">
        <f>BRPL_EOD!N26-BRPL_ISGS_exbus!N26</f>
        <v>2.706942245183086E-4</v>
      </c>
      <c r="O26" s="24">
        <f>BRPL_EOD!O26-BRPL_ISGS_exbus!O26</f>
        <v>-6.2352388059707664E-3</v>
      </c>
      <c r="P26" s="24">
        <f>BRPL_EOD!P26-BRPL_ISGS_exbus!P26</f>
        <v>-9.4034833091072301E-4</v>
      </c>
      <c r="Q26" s="24">
        <f>BRPL_EOD!Q26-BRPL_ISGS_exbus!Q26</f>
        <v>-5.1162711864627397E-4</v>
      </c>
      <c r="R26" s="24">
        <f>BRPL_EOD!R26-BRPL_ISGS_exbus!R26</f>
        <v>3.7856099699986601E-3</v>
      </c>
      <c r="S26" s="24">
        <f>BRPL_EOD!S26-BRPL_ISGS_exbus!S26</f>
        <v>2.9433070866140554E-3</v>
      </c>
      <c r="T26" s="24">
        <f>BRPL_EOD!T26-BRPL_ISGS_exbus!T26</f>
        <v>0</v>
      </c>
      <c r="U26" s="24">
        <f>BRPL_EOD!U26-BRPL_ISGS_exbus!U26</f>
        <v>-9.6287005902695455E-4</v>
      </c>
      <c r="V26" s="24">
        <f>BRPL_EOD!V26-BRPL_ISGS_exbus!V26</f>
        <v>9.0971052631605431E-4</v>
      </c>
      <c r="W26" s="24">
        <f>BRPL_EOD!W26-BRPL_ISGS_exbus!W26</f>
        <v>3.8678865311609911E-3</v>
      </c>
      <c r="X26" s="24">
        <f>BRPL_EOD!X26-BRPL_ISGS_exbus!X26</f>
        <v>-1.8525551970896004E-3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-7.3451270042141914E-3</v>
      </c>
      <c r="L27" s="24">
        <f>BRPL_EOD!L27-BRPL_ISGS_exbus!L27</f>
        <v>-5.6118682731565173E-4</v>
      </c>
      <c r="M27" s="24">
        <f>BRPL_EOD!M27-BRPL_ISGS_exbus!M27</f>
        <v>9.0016020500627292E-5</v>
      </c>
      <c r="N27" s="24">
        <f>BRPL_EOD!N27-BRPL_ISGS_exbus!N27</f>
        <v>2.706942245183086E-4</v>
      </c>
      <c r="O27" s="24">
        <f>BRPL_EOD!O27-BRPL_ISGS_exbus!O27</f>
        <v>-6.2352388059707664E-3</v>
      </c>
      <c r="P27" s="24">
        <f>BRPL_EOD!P27-BRPL_ISGS_exbus!P27</f>
        <v>-9.4034833091072301E-4</v>
      </c>
      <c r="Q27" s="24">
        <f>BRPL_EOD!Q27-BRPL_ISGS_exbus!Q27</f>
        <v>-5.1162711864627397E-4</v>
      </c>
      <c r="R27" s="24">
        <f>BRPL_EOD!R27-BRPL_ISGS_exbus!R27</f>
        <v>3.7856099699986601E-3</v>
      </c>
      <c r="S27" s="24">
        <f>BRPL_EOD!S27-BRPL_ISGS_exbus!S27</f>
        <v>2.9433070866140554E-3</v>
      </c>
      <c r="T27" s="24">
        <f>BRPL_EOD!T27-BRPL_ISGS_exbus!T27</f>
        <v>0</v>
      </c>
      <c r="U27" s="24">
        <f>BRPL_EOD!U27-BRPL_ISGS_exbus!U27</f>
        <v>-9.6287005902695455E-4</v>
      </c>
      <c r="V27" s="24">
        <f>BRPL_EOD!V27-BRPL_ISGS_exbus!V27</f>
        <v>9.0971052631605431E-4</v>
      </c>
      <c r="W27" s="24">
        <f>BRPL_EOD!W27-BRPL_ISGS_exbus!W27</f>
        <v>3.8678865311609911E-3</v>
      </c>
      <c r="X27" s="24">
        <f>BRPL_EOD!X27-BRPL_ISGS_exbus!X27</f>
        <v>-1.8525551970896004E-3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-1.0225529460342386E-2</v>
      </c>
      <c r="L28" s="24">
        <f>BRPL_EOD!L28-BRPL_ISGS_exbus!L28</f>
        <v>-5.6118682731565173E-4</v>
      </c>
      <c r="M28" s="24">
        <f>BRPL_EOD!M28-BRPL_ISGS_exbus!M28</f>
        <v>9.0016020500627292E-5</v>
      </c>
      <c r="N28" s="24">
        <f>BRPL_EOD!N28-BRPL_ISGS_exbus!N28</f>
        <v>2.706942245183086E-4</v>
      </c>
      <c r="O28" s="24">
        <f>BRPL_EOD!O28-BRPL_ISGS_exbus!O28</f>
        <v>-6.2352388059707664E-3</v>
      </c>
      <c r="P28" s="24">
        <f>BRPL_EOD!P28-BRPL_ISGS_exbus!P28</f>
        <v>-9.4034833091072301E-4</v>
      </c>
      <c r="Q28" s="24">
        <f>BRPL_EOD!Q28-BRPL_ISGS_exbus!Q28</f>
        <v>-5.1162711864627397E-4</v>
      </c>
      <c r="R28" s="24">
        <f>BRPL_EOD!R28-BRPL_ISGS_exbus!R28</f>
        <v>3.7856099699986601E-3</v>
      </c>
      <c r="S28" s="24">
        <f>BRPL_EOD!S28-BRPL_ISGS_exbus!S28</f>
        <v>2.9433070866140554E-3</v>
      </c>
      <c r="T28" s="24">
        <f>BRPL_EOD!T28-BRPL_ISGS_exbus!T28</f>
        <v>0</v>
      </c>
      <c r="U28" s="24">
        <f>BRPL_EOD!U28-BRPL_ISGS_exbus!U28</f>
        <v>-9.6287005902695455E-4</v>
      </c>
      <c r="V28" s="24">
        <f>BRPL_EOD!V28-BRPL_ISGS_exbus!V28</f>
        <v>9.0971052631605431E-4</v>
      </c>
      <c r="W28" s="24">
        <f>BRPL_EOD!W28-BRPL_ISGS_exbus!W28</f>
        <v>3.8678865311609911E-3</v>
      </c>
      <c r="X28" s="24">
        <f>BRPL_EOD!X28-BRPL_ISGS_exbus!X28</f>
        <v>-1.8525551970896004E-3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-8.8535344717115549E-3</v>
      </c>
      <c r="L29" s="24">
        <f>BRPL_EOD!L29-BRPL_ISGS_exbus!L29</f>
        <v>-5.6118682731565173E-4</v>
      </c>
      <c r="M29" s="24">
        <f>BRPL_EOD!M29-BRPL_ISGS_exbus!M29</f>
        <v>9.0016020500627292E-5</v>
      </c>
      <c r="N29" s="24">
        <f>BRPL_EOD!N29-BRPL_ISGS_exbus!N29</f>
        <v>2.706942245183086E-4</v>
      </c>
      <c r="O29" s="24">
        <f>BRPL_EOD!O29-BRPL_ISGS_exbus!O29</f>
        <v>-6.2352388059707664E-3</v>
      </c>
      <c r="P29" s="24">
        <f>BRPL_EOD!P29-BRPL_ISGS_exbus!P29</f>
        <v>-9.4034833091072301E-4</v>
      </c>
      <c r="Q29" s="24">
        <f>BRPL_EOD!Q29-BRPL_ISGS_exbus!Q29</f>
        <v>-5.1162711864627397E-4</v>
      </c>
      <c r="R29" s="24">
        <f>BRPL_EOD!R29-BRPL_ISGS_exbus!R29</f>
        <v>3.7856099699986601E-3</v>
      </c>
      <c r="S29" s="24">
        <f>BRPL_EOD!S29-BRPL_ISGS_exbus!S29</f>
        <v>2.9433070866140554E-3</v>
      </c>
      <c r="T29" s="24">
        <f>BRPL_EOD!T29-BRPL_ISGS_exbus!T29</f>
        <v>0</v>
      </c>
      <c r="U29" s="24">
        <f>BRPL_EOD!U29-BRPL_ISGS_exbus!U29</f>
        <v>-9.6287005902695455E-4</v>
      </c>
      <c r="V29" s="24">
        <f>BRPL_EOD!V29-BRPL_ISGS_exbus!V29</f>
        <v>9.0971052631605431E-4</v>
      </c>
      <c r="W29" s="24">
        <f>BRPL_EOD!W29-BRPL_ISGS_exbus!W29</f>
        <v>3.8678865311609911E-3</v>
      </c>
      <c r="X29" s="24">
        <f>BRPL_EOD!X29-BRPL_ISGS_exbus!X29</f>
        <v>-1.8525551970896004E-3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-8.8535344717115549E-3</v>
      </c>
      <c r="L30" s="24">
        <f>BRPL_EOD!L30-BRPL_ISGS_exbus!L30</f>
        <v>-5.6118682731565173E-4</v>
      </c>
      <c r="M30" s="24">
        <f>BRPL_EOD!M30-BRPL_ISGS_exbus!M30</f>
        <v>9.0016020500627292E-5</v>
      </c>
      <c r="N30" s="24">
        <f>BRPL_EOD!N30-BRPL_ISGS_exbus!N30</f>
        <v>2.706942245183086E-4</v>
      </c>
      <c r="O30" s="24">
        <f>BRPL_EOD!O30-BRPL_ISGS_exbus!O30</f>
        <v>-6.2352388059707664E-3</v>
      </c>
      <c r="P30" s="24">
        <f>BRPL_EOD!P30-BRPL_ISGS_exbus!P30</f>
        <v>-9.4034833091072301E-4</v>
      </c>
      <c r="Q30" s="24">
        <f>BRPL_EOD!Q30-BRPL_ISGS_exbus!Q30</f>
        <v>-5.1162711864627397E-4</v>
      </c>
      <c r="R30" s="24">
        <f>BRPL_EOD!R30-BRPL_ISGS_exbus!R30</f>
        <v>3.7856099699986601E-3</v>
      </c>
      <c r="S30" s="24">
        <f>BRPL_EOD!S30-BRPL_ISGS_exbus!S30</f>
        <v>2.9433070866140554E-3</v>
      </c>
      <c r="T30" s="24">
        <f>BRPL_EOD!T30-BRPL_ISGS_exbus!T30</f>
        <v>0</v>
      </c>
      <c r="U30" s="24">
        <f>BRPL_EOD!U30-BRPL_ISGS_exbus!U30</f>
        <v>-9.6287005902695455E-4</v>
      </c>
      <c r="V30" s="24">
        <f>BRPL_EOD!V30-BRPL_ISGS_exbus!V30</f>
        <v>9.0971052631605431E-4</v>
      </c>
      <c r="W30" s="24">
        <f>BRPL_EOD!W30-BRPL_ISGS_exbus!W30</f>
        <v>3.8678865311609911E-3</v>
      </c>
      <c r="X30" s="24">
        <f>BRPL_EOD!X30-BRPL_ISGS_exbus!X30</f>
        <v>-1.8525551970896004E-3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-8.8535344717115549E-3</v>
      </c>
      <c r="L31" s="24">
        <f>BRPL_EOD!L31-BRPL_ISGS_exbus!L31</f>
        <v>-2.7844033747470576E-4</v>
      </c>
      <c r="M31" s="24">
        <f>BRPL_EOD!M31-BRPL_ISGS_exbus!M31</f>
        <v>9.0016020500627292E-5</v>
      </c>
      <c r="N31" s="24">
        <f>BRPL_EOD!N31-BRPL_ISGS_exbus!N31</f>
        <v>2.706942245183086E-4</v>
      </c>
      <c r="O31" s="24">
        <f>BRPL_EOD!O31-BRPL_ISGS_exbus!O31</f>
        <v>-6.2352388059707664E-3</v>
      </c>
      <c r="P31" s="24">
        <f>BRPL_EOD!P31-BRPL_ISGS_exbus!P31</f>
        <v>-9.4034833091072301E-4</v>
      </c>
      <c r="Q31" s="24">
        <f>BRPL_EOD!Q31-BRPL_ISGS_exbus!Q31</f>
        <v>6.0056148230458462E-5</v>
      </c>
      <c r="R31" s="24">
        <f>BRPL_EOD!R31-BRPL_ISGS_exbus!R31</f>
        <v>8.5897731189099602E-4</v>
      </c>
      <c r="S31" s="24">
        <f>BRPL_EOD!S31-BRPL_ISGS_exbus!S31</f>
        <v>3.6501452513970634E-3</v>
      </c>
      <c r="T31" s="24">
        <f>BRPL_EOD!T31-BRPL_ISGS_exbus!T31</f>
        <v>0</v>
      </c>
      <c r="U31" s="24">
        <f>BRPL_EOD!U31-BRPL_ISGS_exbus!U31</f>
        <v>-9.6287005902695455E-4</v>
      </c>
      <c r="V31" s="24">
        <f>BRPL_EOD!V31-BRPL_ISGS_exbus!V31</f>
        <v>9.0971052631605431E-4</v>
      </c>
      <c r="W31" s="24">
        <f>BRPL_EOD!W31-BRPL_ISGS_exbus!W31</f>
        <v>3.8678865311609911E-3</v>
      </c>
      <c r="X31" s="24">
        <f>BRPL_EOD!X31-BRPL_ISGS_exbus!X31</f>
        <v>-1.8525551970896004E-3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-8.8535344717115549E-3</v>
      </c>
      <c r="L32" s="24">
        <f>BRPL_EOD!L32-BRPL_ISGS_exbus!L32</f>
        <v>-2.7844033747470576E-4</v>
      </c>
      <c r="M32" s="24">
        <f>BRPL_EOD!M32-BRPL_ISGS_exbus!M32</f>
        <v>9.0016020500627292E-5</v>
      </c>
      <c r="N32" s="24">
        <f>BRPL_EOD!N32-BRPL_ISGS_exbus!N32</f>
        <v>2.706942245183086E-4</v>
      </c>
      <c r="O32" s="24">
        <f>BRPL_EOD!O32-BRPL_ISGS_exbus!O32</f>
        <v>-6.2352388059707664E-3</v>
      </c>
      <c r="P32" s="24">
        <f>BRPL_EOD!P32-BRPL_ISGS_exbus!P32</f>
        <v>-9.4034833091072301E-4</v>
      </c>
      <c r="Q32" s="24">
        <f>BRPL_EOD!Q32-BRPL_ISGS_exbus!Q32</f>
        <v>6.0056148230458462E-5</v>
      </c>
      <c r="R32" s="24">
        <f>BRPL_EOD!R32-BRPL_ISGS_exbus!R32</f>
        <v>8.5897731189099602E-4</v>
      </c>
      <c r="S32" s="24">
        <f>BRPL_EOD!S32-BRPL_ISGS_exbus!S32</f>
        <v>3.6501452513970634E-3</v>
      </c>
      <c r="T32" s="24">
        <f>BRPL_EOD!T32-BRPL_ISGS_exbus!T32</f>
        <v>0</v>
      </c>
      <c r="U32" s="24">
        <f>BRPL_EOD!U32-BRPL_ISGS_exbus!U32</f>
        <v>-9.6287005902695455E-4</v>
      </c>
      <c r="V32" s="24">
        <f>BRPL_EOD!V32-BRPL_ISGS_exbus!V32</f>
        <v>9.0971052631605431E-4</v>
      </c>
      <c r="W32" s="24">
        <f>BRPL_EOD!W32-BRPL_ISGS_exbus!W32</f>
        <v>3.8678865311609911E-3</v>
      </c>
      <c r="X32" s="24">
        <f>BRPL_EOD!X32-BRPL_ISGS_exbus!X32</f>
        <v>-1.8525551970896004E-3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-1.3377547969071202E-3</v>
      </c>
      <c r="L33" s="24">
        <f>BRPL_EOD!L33-BRPL_ISGS_exbus!L33</f>
        <v>-2.7844033747470576E-4</v>
      </c>
      <c r="M33" s="24">
        <f>BRPL_EOD!M33-BRPL_ISGS_exbus!M33</f>
        <v>9.0016020500627292E-5</v>
      </c>
      <c r="N33" s="24">
        <f>BRPL_EOD!N33-BRPL_ISGS_exbus!N33</f>
        <v>2.706942245183086E-4</v>
      </c>
      <c r="O33" s="24">
        <f>BRPL_EOD!O33-BRPL_ISGS_exbus!O33</f>
        <v>-6.2352388059707664E-3</v>
      </c>
      <c r="P33" s="24">
        <f>BRPL_EOD!P33-BRPL_ISGS_exbus!P33</f>
        <v>-9.4034833091072301E-4</v>
      </c>
      <c r="Q33" s="24">
        <f>BRPL_EOD!Q33-BRPL_ISGS_exbus!Q33</f>
        <v>6.0056148230458462E-5</v>
      </c>
      <c r="R33" s="24">
        <f>BRPL_EOD!R33-BRPL_ISGS_exbus!R33</f>
        <v>8.5897731189099602E-4</v>
      </c>
      <c r="S33" s="24">
        <f>BRPL_EOD!S33-BRPL_ISGS_exbus!S33</f>
        <v>3.6501452513970634E-3</v>
      </c>
      <c r="T33" s="24">
        <f>BRPL_EOD!T33-BRPL_ISGS_exbus!T33</f>
        <v>0</v>
      </c>
      <c r="U33" s="24">
        <f>BRPL_EOD!U33-BRPL_ISGS_exbus!U33</f>
        <v>-9.6287005902695455E-4</v>
      </c>
      <c r="V33" s="24">
        <f>BRPL_EOD!V33-BRPL_ISGS_exbus!V33</f>
        <v>9.0971052631605431E-4</v>
      </c>
      <c r="W33" s="24">
        <f>BRPL_EOD!W33-BRPL_ISGS_exbus!W33</f>
        <v>3.8678865311609911E-3</v>
      </c>
      <c r="X33" s="24">
        <f>BRPL_EOD!X33-BRPL_ISGS_exbus!X33</f>
        <v>-1.8525551970896004E-3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-2.0645663472578235E-3</v>
      </c>
      <c r="L34" s="24">
        <f>BRPL_EOD!L34-BRPL_ISGS_exbus!L34</f>
        <v>-2.7844033747470576E-4</v>
      </c>
      <c r="M34" s="24">
        <f>BRPL_EOD!M34-BRPL_ISGS_exbus!M34</f>
        <v>9.0016020500627292E-5</v>
      </c>
      <c r="N34" s="24">
        <f>BRPL_EOD!N34-BRPL_ISGS_exbus!N34</f>
        <v>2.706942245183086E-4</v>
      </c>
      <c r="O34" s="24">
        <f>BRPL_EOD!O34-BRPL_ISGS_exbus!O34</f>
        <v>-6.2352388059707664E-3</v>
      </c>
      <c r="P34" s="24">
        <f>BRPL_EOD!P34-BRPL_ISGS_exbus!P34</f>
        <v>-9.4034833091072301E-4</v>
      </c>
      <c r="Q34" s="24">
        <f>BRPL_EOD!Q34-BRPL_ISGS_exbus!Q34</f>
        <v>9.315104166667254E-4</v>
      </c>
      <c r="R34" s="24">
        <f>BRPL_EOD!R34-BRPL_ISGS_exbus!R34</f>
        <v>8.5897731189099602E-4</v>
      </c>
      <c r="S34" s="24">
        <f>BRPL_EOD!S34-BRPL_ISGS_exbus!S34</f>
        <v>3.6501452513970634E-3</v>
      </c>
      <c r="T34" s="24">
        <f>BRPL_EOD!T34-BRPL_ISGS_exbus!T34</f>
        <v>0</v>
      </c>
      <c r="U34" s="24">
        <f>BRPL_EOD!U34-BRPL_ISGS_exbus!U34</f>
        <v>-9.6287005902695455E-4</v>
      </c>
      <c r="V34" s="24">
        <f>BRPL_EOD!V34-BRPL_ISGS_exbus!V34</f>
        <v>9.0971052631605431E-4</v>
      </c>
      <c r="W34" s="24">
        <f>BRPL_EOD!W34-BRPL_ISGS_exbus!W34</f>
        <v>3.8678865311609911E-3</v>
      </c>
      <c r="X34" s="24">
        <f>BRPL_EOD!X34-BRPL_ISGS_exbus!X34</f>
        <v>-1.8525551970896004E-3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-1.7749169122112107E-3</v>
      </c>
      <c r="L35" s="24">
        <f>BRPL_EOD!L35-BRPL_ISGS_exbus!L35</f>
        <v>-2.3259616990500831E-4</v>
      </c>
      <c r="M35" s="24">
        <f>BRPL_EOD!M35-BRPL_ISGS_exbus!M35</f>
        <v>9.0016020500627292E-5</v>
      </c>
      <c r="N35" s="24">
        <f>BRPL_EOD!N35-BRPL_ISGS_exbus!N35</f>
        <v>2.706942245183086E-4</v>
      </c>
      <c r="O35" s="24">
        <f>BRPL_EOD!O35-BRPL_ISGS_exbus!O35</f>
        <v>-6.2352388059707664E-3</v>
      </c>
      <c r="P35" s="24">
        <f>BRPL_EOD!P35-BRPL_ISGS_exbus!P35</f>
        <v>-9.4034833091072301E-4</v>
      </c>
      <c r="Q35" s="24">
        <f>BRPL_EOD!Q35-BRPL_ISGS_exbus!Q35</f>
        <v>9.315104166667254E-4</v>
      </c>
      <c r="R35" s="24">
        <f>BRPL_EOD!R35-BRPL_ISGS_exbus!R35</f>
        <v>3.6041967213105153E-3</v>
      </c>
      <c r="S35" s="24">
        <f>BRPL_EOD!S35-BRPL_ISGS_exbus!S35</f>
        <v>3.7175858170606091E-3</v>
      </c>
      <c r="T35" s="24">
        <f>BRPL_EOD!T35-BRPL_ISGS_exbus!T35</f>
        <v>0</v>
      </c>
      <c r="U35" s="24">
        <f>BRPL_EOD!U35-BRPL_ISGS_exbus!U35</f>
        <v>-9.6287005902695455E-4</v>
      </c>
      <c r="V35" s="24">
        <f>BRPL_EOD!V35-BRPL_ISGS_exbus!V35</f>
        <v>9.0971052631605431E-4</v>
      </c>
      <c r="W35" s="24">
        <f>BRPL_EOD!W35-BRPL_ISGS_exbus!W35</f>
        <v>3.8678865311609911E-3</v>
      </c>
      <c r="X35" s="24">
        <f>BRPL_EOD!X35-BRPL_ISGS_exbus!X35</f>
        <v>-1.8525551970896004E-3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-1.7749169122112107E-3</v>
      </c>
      <c r="L36" s="24">
        <f>BRPL_EOD!L36-BRPL_ISGS_exbus!L36</f>
        <v>-2.3259616990500831E-4</v>
      </c>
      <c r="M36" s="24">
        <f>BRPL_EOD!M36-BRPL_ISGS_exbus!M36</f>
        <v>9.0016020500627292E-5</v>
      </c>
      <c r="N36" s="24">
        <f>BRPL_EOD!N36-BRPL_ISGS_exbus!N36</f>
        <v>2.706942245183086E-4</v>
      </c>
      <c r="O36" s="24">
        <f>BRPL_EOD!O36-BRPL_ISGS_exbus!O36</f>
        <v>-6.2352388059707664E-3</v>
      </c>
      <c r="P36" s="24">
        <f>BRPL_EOD!P36-BRPL_ISGS_exbus!P36</f>
        <v>-9.4034833091072301E-4</v>
      </c>
      <c r="Q36" s="24">
        <f>BRPL_EOD!Q36-BRPL_ISGS_exbus!Q36</f>
        <v>5.5204494382019575E-3</v>
      </c>
      <c r="R36" s="24">
        <f>BRPL_EOD!R36-BRPL_ISGS_exbus!R36</f>
        <v>2.0733025995109955E-3</v>
      </c>
      <c r="S36" s="24">
        <f>BRPL_EOD!S36-BRPL_ISGS_exbus!S36</f>
        <v>-2.0388478964390444E-3</v>
      </c>
      <c r="T36" s="24">
        <f>BRPL_EOD!T36-BRPL_ISGS_exbus!T36</f>
        <v>0</v>
      </c>
      <c r="U36" s="24">
        <f>BRPL_EOD!U36-BRPL_ISGS_exbus!U36</f>
        <v>-9.6287005902695455E-4</v>
      </c>
      <c r="V36" s="24">
        <f>BRPL_EOD!V36-BRPL_ISGS_exbus!V36</f>
        <v>9.0971052631605431E-4</v>
      </c>
      <c r="W36" s="24">
        <f>BRPL_EOD!W36-BRPL_ISGS_exbus!W36</f>
        <v>6.7496289989676939E-3</v>
      </c>
      <c r="X36" s="24">
        <f>BRPL_EOD!X36-BRPL_ISGS_exbus!X36</f>
        <v>-2.4798255130775715E-3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-1.7749169122112107E-3</v>
      </c>
      <c r="L37" s="24">
        <f>BRPL_EOD!L37-BRPL_ISGS_exbus!L37</f>
        <v>-2.3259616990500831E-4</v>
      </c>
      <c r="M37" s="24">
        <f>BRPL_EOD!M37-BRPL_ISGS_exbus!M37</f>
        <v>9.0016020500627292E-5</v>
      </c>
      <c r="N37" s="24">
        <f>BRPL_EOD!N37-BRPL_ISGS_exbus!N37</f>
        <v>2.706942245183086E-4</v>
      </c>
      <c r="O37" s="24">
        <f>BRPL_EOD!O37-BRPL_ISGS_exbus!O37</f>
        <v>-6.2352388059707664E-3</v>
      </c>
      <c r="P37" s="24">
        <f>BRPL_EOD!P37-BRPL_ISGS_exbus!P37</f>
        <v>-9.4034833091072301E-4</v>
      </c>
      <c r="Q37" s="24">
        <f>BRPL_EOD!Q37-BRPL_ISGS_exbus!Q37</f>
        <v>5.5204494382019575E-3</v>
      </c>
      <c r="R37" s="24">
        <f>BRPL_EOD!R37-BRPL_ISGS_exbus!R37</f>
        <v>2.0733025995109955E-3</v>
      </c>
      <c r="S37" s="24">
        <f>BRPL_EOD!S37-BRPL_ISGS_exbus!S37</f>
        <v>3.4782066276850543E-4</v>
      </c>
      <c r="T37" s="24">
        <f>BRPL_EOD!T37-BRPL_ISGS_exbus!T37</f>
        <v>0</v>
      </c>
      <c r="U37" s="24">
        <f>BRPL_EOD!U37-BRPL_ISGS_exbus!U37</f>
        <v>-9.6287005902695455E-4</v>
      </c>
      <c r="V37" s="24">
        <f>BRPL_EOD!V37-BRPL_ISGS_exbus!V37</f>
        <v>9.0971052631605431E-4</v>
      </c>
      <c r="W37" s="24">
        <f>BRPL_EOD!W37-BRPL_ISGS_exbus!W37</f>
        <v>4.0439461279362376E-4</v>
      </c>
      <c r="X37" s="24">
        <f>BRPL_EOD!X37-BRPL_ISGS_exbus!X37</f>
        <v>-2.4798255130775715E-3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-1.7749169122112107E-3</v>
      </c>
      <c r="L38" s="24">
        <f>BRPL_EOD!L38-BRPL_ISGS_exbus!L38</f>
        <v>-2.3259616990500831E-4</v>
      </c>
      <c r="M38" s="24">
        <f>BRPL_EOD!M38-BRPL_ISGS_exbus!M38</f>
        <v>9.0016020500627292E-5</v>
      </c>
      <c r="N38" s="24">
        <f>BRPL_EOD!N38-BRPL_ISGS_exbus!N38</f>
        <v>2.706942245183086E-4</v>
      </c>
      <c r="O38" s="24">
        <f>BRPL_EOD!O38-BRPL_ISGS_exbus!O38</f>
        <v>-6.2352388059707664E-3</v>
      </c>
      <c r="P38" s="24">
        <f>BRPL_EOD!P38-BRPL_ISGS_exbus!P38</f>
        <v>-9.4034833091072301E-4</v>
      </c>
      <c r="Q38" s="24">
        <f>BRPL_EOD!Q38-BRPL_ISGS_exbus!Q38</f>
        <v>5.5204494382019575E-3</v>
      </c>
      <c r="R38" s="24">
        <f>BRPL_EOD!R38-BRPL_ISGS_exbus!R38</f>
        <v>2.0733025995109955E-3</v>
      </c>
      <c r="S38" s="24">
        <f>BRPL_EOD!S38-BRPL_ISGS_exbus!S38</f>
        <v>3.4782066276850543E-4</v>
      </c>
      <c r="T38" s="24">
        <f>BRPL_EOD!T38-BRPL_ISGS_exbus!T38</f>
        <v>0</v>
      </c>
      <c r="U38" s="24">
        <f>BRPL_EOD!U38-BRPL_ISGS_exbus!U38</f>
        <v>-9.6287005902695455E-4</v>
      </c>
      <c r="V38" s="24">
        <f>BRPL_EOD!V38-BRPL_ISGS_exbus!V38</f>
        <v>9.0971052631605431E-4</v>
      </c>
      <c r="W38" s="24">
        <f>BRPL_EOD!W38-BRPL_ISGS_exbus!W38</f>
        <v>4.0439461279362376E-4</v>
      </c>
      <c r="X38" s="24">
        <f>BRPL_EOD!X38-BRPL_ISGS_exbus!X38</f>
        <v>-2.4798255130775715E-3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-1.7749169122112107E-3</v>
      </c>
      <c r="L39" s="24">
        <f>BRPL_EOD!L39-BRPL_ISGS_exbus!L39</f>
        <v>-2.3259616990500831E-4</v>
      </c>
      <c r="M39" s="24">
        <f>BRPL_EOD!M39-BRPL_ISGS_exbus!M39</f>
        <v>9.0016020500627292E-5</v>
      </c>
      <c r="N39" s="24">
        <f>BRPL_EOD!N39-BRPL_ISGS_exbus!N39</f>
        <v>2.706942245183086E-4</v>
      </c>
      <c r="O39" s="24">
        <f>BRPL_EOD!O39-BRPL_ISGS_exbus!O39</f>
        <v>-6.2352388059707664E-3</v>
      </c>
      <c r="P39" s="24">
        <f>BRPL_EOD!P39-BRPL_ISGS_exbus!P39</f>
        <v>-9.4034833091072301E-4</v>
      </c>
      <c r="Q39" s="24">
        <f>BRPL_EOD!Q39-BRPL_ISGS_exbus!Q39</f>
        <v>5.5204494382019575E-3</v>
      </c>
      <c r="R39" s="24">
        <f>BRPL_EOD!R39-BRPL_ISGS_exbus!R39</f>
        <v>2.0733025995109955E-3</v>
      </c>
      <c r="S39" s="24">
        <f>BRPL_EOD!S39-BRPL_ISGS_exbus!S39</f>
        <v>3.4782066276850543E-4</v>
      </c>
      <c r="T39" s="24">
        <f>BRPL_EOD!T39-BRPL_ISGS_exbus!T39</f>
        <v>0</v>
      </c>
      <c r="U39" s="24">
        <f>BRPL_EOD!U39-BRPL_ISGS_exbus!U39</f>
        <v>-9.6287005902695455E-4</v>
      </c>
      <c r="V39" s="24">
        <f>BRPL_EOD!V39-BRPL_ISGS_exbus!V39</f>
        <v>9.0971052631605431E-4</v>
      </c>
      <c r="W39" s="24">
        <f>BRPL_EOD!W39-BRPL_ISGS_exbus!W39</f>
        <v>4.0439461279362376E-4</v>
      </c>
      <c r="X39" s="24">
        <f>BRPL_EOD!X39-BRPL_ISGS_exbus!X39</f>
        <v>1.089543351390887E-3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-1.7749169122112107E-3</v>
      </c>
      <c r="L40" s="24">
        <f>BRPL_EOD!L40-BRPL_ISGS_exbus!L40</f>
        <v>-2.3259616990500831E-4</v>
      </c>
      <c r="M40" s="24">
        <f>BRPL_EOD!M40-BRPL_ISGS_exbus!M40</f>
        <v>9.0016020500627292E-5</v>
      </c>
      <c r="N40" s="24">
        <f>BRPL_EOD!N40-BRPL_ISGS_exbus!N40</f>
        <v>2.706942245183086E-4</v>
      </c>
      <c r="O40" s="24">
        <f>BRPL_EOD!O40-BRPL_ISGS_exbus!O40</f>
        <v>-6.2352388059707664E-3</v>
      </c>
      <c r="P40" s="24">
        <f>BRPL_EOD!P40-BRPL_ISGS_exbus!P40</f>
        <v>-9.4034833091072301E-4</v>
      </c>
      <c r="Q40" s="24">
        <f>BRPL_EOD!Q40-BRPL_ISGS_exbus!Q40</f>
        <v>5.5204494382019575E-3</v>
      </c>
      <c r="R40" s="24">
        <f>BRPL_EOD!R40-BRPL_ISGS_exbus!R40</f>
        <v>2.0733025995109955E-3</v>
      </c>
      <c r="S40" s="24">
        <f>BRPL_EOD!S40-BRPL_ISGS_exbus!S40</f>
        <v>3.4782066276850543E-4</v>
      </c>
      <c r="T40" s="24">
        <f>BRPL_EOD!T40-BRPL_ISGS_exbus!T40</f>
        <v>0</v>
      </c>
      <c r="U40" s="24">
        <f>BRPL_EOD!U40-BRPL_ISGS_exbus!U40</f>
        <v>-9.6287005902695455E-4</v>
      </c>
      <c r="V40" s="24">
        <f>BRPL_EOD!V40-BRPL_ISGS_exbus!V40</f>
        <v>9.0971052631605431E-4</v>
      </c>
      <c r="W40" s="24">
        <f>BRPL_EOD!W40-BRPL_ISGS_exbus!W40</f>
        <v>4.0439461279362376E-4</v>
      </c>
      <c r="X40" s="24">
        <f>BRPL_EOD!X40-BRPL_ISGS_exbus!X40</f>
        <v>1.089543351390887E-3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-1.7749169122112107E-3</v>
      </c>
      <c r="L41" s="24">
        <f>BRPL_EOD!L41-BRPL_ISGS_exbus!L41</f>
        <v>-2.3259616990500831E-4</v>
      </c>
      <c r="M41" s="24">
        <f>BRPL_EOD!M41-BRPL_ISGS_exbus!M41</f>
        <v>9.0016020500627292E-5</v>
      </c>
      <c r="N41" s="24">
        <f>BRPL_EOD!N41-BRPL_ISGS_exbus!N41</f>
        <v>2.706942245183086E-4</v>
      </c>
      <c r="O41" s="24">
        <f>BRPL_EOD!O41-BRPL_ISGS_exbus!O41</f>
        <v>-6.2352388059707664E-3</v>
      </c>
      <c r="P41" s="24">
        <f>BRPL_EOD!P41-BRPL_ISGS_exbus!P41</f>
        <v>-9.4034833091072301E-4</v>
      </c>
      <c r="Q41" s="24">
        <f>BRPL_EOD!Q41-BRPL_ISGS_exbus!Q41</f>
        <v>5.5204494382019575E-3</v>
      </c>
      <c r="R41" s="24">
        <f>BRPL_EOD!R41-BRPL_ISGS_exbus!R41</f>
        <v>2.0733025995109955E-3</v>
      </c>
      <c r="S41" s="24">
        <f>BRPL_EOD!S41-BRPL_ISGS_exbus!S41</f>
        <v>3.4782066276850543E-4</v>
      </c>
      <c r="T41" s="24">
        <f>BRPL_EOD!T41-BRPL_ISGS_exbus!T41</f>
        <v>0</v>
      </c>
      <c r="U41" s="24">
        <f>BRPL_EOD!U41-BRPL_ISGS_exbus!U41</f>
        <v>-9.6287005902695455E-4</v>
      </c>
      <c r="V41" s="24">
        <f>BRPL_EOD!V41-BRPL_ISGS_exbus!V41</f>
        <v>9.0971052631605431E-4</v>
      </c>
      <c r="W41" s="24">
        <f>BRPL_EOD!W41-BRPL_ISGS_exbus!W41</f>
        <v>1.7064515677489567E-3</v>
      </c>
      <c r="X41" s="24">
        <f>BRPL_EOD!X41-BRPL_ISGS_exbus!X41</f>
        <v>1.1263503368610372E-3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-1.7749169122112107E-3</v>
      </c>
      <c r="L42" s="24">
        <f>BRPL_EOD!L42-BRPL_ISGS_exbus!L42</f>
        <v>-2.3259616990500831E-4</v>
      </c>
      <c r="M42" s="24">
        <f>BRPL_EOD!M42-BRPL_ISGS_exbus!M42</f>
        <v>9.0016020500627292E-5</v>
      </c>
      <c r="N42" s="24">
        <f>BRPL_EOD!N42-BRPL_ISGS_exbus!N42</f>
        <v>2.706942245183086E-4</v>
      </c>
      <c r="O42" s="24">
        <f>BRPL_EOD!O42-BRPL_ISGS_exbus!O42</f>
        <v>-6.2352388059707664E-3</v>
      </c>
      <c r="P42" s="24">
        <f>BRPL_EOD!P42-BRPL_ISGS_exbus!P42</f>
        <v>-9.4034833091072301E-4</v>
      </c>
      <c r="Q42" s="24">
        <f>BRPL_EOD!Q42-BRPL_ISGS_exbus!Q42</f>
        <v>5.5204494382019575E-3</v>
      </c>
      <c r="R42" s="24">
        <f>BRPL_EOD!R42-BRPL_ISGS_exbus!R42</f>
        <v>2.0733025995109955E-3</v>
      </c>
      <c r="S42" s="24">
        <f>BRPL_EOD!S42-BRPL_ISGS_exbus!S42</f>
        <v>3.4782066276850543E-4</v>
      </c>
      <c r="T42" s="24">
        <f>BRPL_EOD!T42-BRPL_ISGS_exbus!T42</f>
        <v>0</v>
      </c>
      <c r="U42" s="24">
        <f>BRPL_EOD!U42-BRPL_ISGS_exbus!U42</f>
        <v>-9.6287005902695455E-4</v>
      </c>
      <c r="V42" s="24">
        <f>BRPL_EOD!V42-BRPL_ISGS_exbus!V42</f>
        <v>9.0971052631605431E-4</v>
      </c>
      <c r="W42" s="24">
        <f>BRPL_EOD!W42-BRPL_ISGS_exbus!W42</f>
        <v>1.7064515677489567E-3</v>
      </c>
      <c r="X42" s="24">
        <f>BRPL_EOD!X42-BRPL_ISGS_exbus!X42</f>
        <v>1.1263503368610372E-3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-1.7749169122112107E-3</v>
      </c>
      <c r="L43" s="24">
        <f>BRPL_EOD!L43-BRPL_ISGS_exbus!L43</f>
        <v>-2.3259616990500831E-4</v>
      </c>
      <c r="M43" s="24">
        <f>BRPL_EOD!M43-BRPL_ISGS_exbus!M43</f>
        <v>9.0016020500627292E-5</v>
      </c>
      <c r="N43" s="24">
        <f>BRPL_EOD!N43-BRPL_ISGS_exbus!N43</f>
        <v>2.706942245183086E-4</v>
      </c>
      <c r="O43" s="24">
        <f>BRPL_EOD!O43-BRPL_ISGS_exbus!O43</f>
        <v>-6.2352388059707664E-3</v>
      </c>
      <c r="P43" s="24">
        <f>BRPL_EOD!P43-BRPL_ISGS_exbus!P43</f>
        <v>-9.4034833091072301E-4</v>
      </c>
      <c r="Q43" s="24">
        <f>BRPL_EOD!Q43-BRPL_ISGS_exbus!Q43</f>
        <v>5.5204494382019575E-3</v>
      </c>
      <c r="R43" s="24">
        <f>BRPL_EOD!R43-BRPL_ISGS_exbus!R43</f>
        <v>2.0733025995109955E-3</v>
      </c>
      <c r="S43" s="24">
        <f>BRPL_EOD!S43-BRPL_ISGS_exbus!S43</f>
        <v>3.4782066276850543E-4</v>
      </c>
      <c r="T43" s="24">
        <f>BRPL_EOD!T43-BRPL_ISGS_exbus!T43</f>
        <v>0</v>
      </c>
      <c r="U43" s="24">
        <f>BRPL_EOD!U43-BRPL_ISGS_exbus!U43</f>
        <v>-9.6287005902695455E-4</v>
      </c>
      <c r="V43" s="24">
        <f>BRPL_EOD!V43-BRPL_ISGS_exbus!V43</f>
        <v>9.0971052631605431E-4</v>
      </c>
      <c r="W43" s="24">
        <f>BRPL_EOD!W43-BRPL_ISGS_exbus!W43</f>
        <v>1.7064515677489567E-3</v>
      </c>
      <c r="X43" s="24">
        <f>BRPL_EOD!X43-BRPL_ISGS_exbus!X43</f>
        <v>1.1263503368610372E-3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-1.7749169122112107E-3</v>
      </c>
      <c r="L44" s="24">
        <f>BRPL_EOD!L44-BRPL_ISGS_exbus!L44</f>
        <v>-2.3259616990500831E-4</v>
      </c>
      <c r="M44" s="24">
        <f>BRPL_EOD!M44-BRPL_ISGS_exbus!M44</f>
        <v>9.0016020500627292E-5</v>
      </c>
      <c r="N44" s="24">
        <f>BRPL_EOD!N44-BRPL_ISGS_exbus!N44</f>
        <v>2.706942245183086E-4</v>
      </c>
      <c r="O44" s="24">
        <f>BRPL_EOD!O44-BRPL_ISGS_exbus!O44</f>
        <v>-6.2352388059707664E-3</v>
      </c>
      <c r="P44" s="24">
        <f>BRPL_EOD!P44-BRPL_ISGS_exbus!P44</f>
        <v>-9.4034833091072301E-4</v>
      </c>
      <c r="Q44" s="24">
        <f>BRPL_EOD!Q44-BRPL_ISGS_exbus!Q44</f>
        <v>5.5204494382019575E-3</v>
      </c>
      <c r="R44" s="24">
        <f>BRPL_EOD!R44-BRPL_ISGS_exbus!R44</f>
        <v>2.0733025995109955E-3</v>
      </c>
      <c r="S44" s="24">
        <f>BRPL_EOD!S44-BRPL_ISGS_exbus!S44</f>
        <v>3.4782066276850543E-4</v>
      </c>
      <c r="T44" s="24">
        <f>BRPL_EOD!T44-BRPL_ISGS_exbus!T44</f>
        <v>0</v>
      </c>
      <c r="U44" s="24">
        <f>BRPL_EOD!U44-BRPL_ISGS_exbus!U44</f>
        <v>-9.6287005902695455E-4</v>
      </c>
      <c r="V44" s="24">
        <f>BRPL_EOD!V44-BRPL_ISGS_exbus!V44</f>
        <v>9.0971052631605431E-4</v>
      </c>
      <c r="W44" s="24">
        <f>BRPL_EOD!W44-BRPL_ISGS_exbus!W44</f>
        <v>1.7064515677489567E-3</v>
      </c>
      <c r="X44" s="24">
        <f>BRPL_EOD!X44-BRPL_ISGS_exbus!X44</f>
        <v>1.1263503368610372E-3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-1.7749169122112107E-3</v>
      </c>
      <c r="L45" s="24">
        <f>BRPL_EOD!L45-BRPL_ISGS_exbus!L45</f>
        <v>-2.3259616990500831E-4</v>
      </c>
      <c r="M45" s="24">
        <f>BRPL_EOD!M45-BRPL_ISGS_exbus!M45</f>
        <v>9.0016020500627292E-5</v>
      </c>
      <c r="N45" s="24">
        <f>BRPL_EOD!N45-BRPL_ISGS_exbus!N45</f>
        <v>2.706942245183086E-4</v>
      </c>
      <c r="O45" s="24">
        <f>BRPL_EOD!O45-BRPL_ISGS_exbus!O45</f>
        <v>-6.2352388059707664E-3</v>
      </c>
      <c r="P45" s="24">
        <f>BRPL_EOD!P45-BRPL_ISGS_exbus!P45</f>
        <v>-9.4034833091072301E-4</v>
      </c>
      <c r="Q45" s="24">
        <f>BRPL_EOD!Q45-BRPL_ISGS_exbus!Q45</f>
        <v>5.5204494382019575E-3</v>
      </c>
      <c r="R45" s="24">
        <f>BRPL_EOD!R45-BRPL_ISGS_exbus!R45</f>
        <v>2.0733025995109955E-3</v>
      </c>
      <c r="S45" s="24">
        <f>BRPL_EOD!S45-BRPL_ISGS_exbus!S45</f>
        <v>3.4782066276850543E-4</v>
      </c>
      <c r="T45" s="24">
        <f>BRPL_EOD!T45-BRPL_ISGS_exbus!T45</f>
        <v>0</v>
      </c>
      <c r="U45" s="24">
        <f>BRPL_EOD!U45-BRPL_ISGS_exbus!U45</f>
        <v>-9.6287005902695455E-4</v>
      </c>
      <c r="V45" s="24">
        <f>BRPL_EOD!V45-BRPL_ISGS_exbus!V45</f>
        <v>9.0971052631605431E-4</v>
      </c>
      <c r="W45" s="24">
        <f>BRPL_EOD!W45-BRPL_ISGS_exbus!W45</f>
        <v>1.7064515677489567E-3</v>
      </c>
      <c r="X45" s="24">
        <f>BRPL_EOD!X45-BRPL_ISGS_exbus!X45</f>
        <v>1.1263503368610372E-3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-1.7749169122112107E-3</v>
      </c>
      <c r="L46" s="24">
        <f>BRPL_EOD!L46-BRPL_ISGS_exbus!L46</f>
        <v>-2.3259616990500831E-4</v>
      </c>
      <c r="M46" s="24">
        <f>BRPL_EOD!M46-BRPL_ISGS_exbus!M46</f>
        <v>9.0016020500627292E-5</v>
      </c>
      <c r="N46" s="24">
        <f>BRPL_EOD!N46-BRPL_ISGS_exbus!N46</f>
        <v>2.706942245183086E-4</v>
      </c>
      <c r="O46" s="24">
        <f>BRPL_EOD!O46-BRPL_ISGS_exbus!O46</f>
        <v>-6.2352388059707664E-3</v>
      </c>
      <c r="P46" s="24">
        <f>BRPL_EOD!P46-BRPL_ISGS_exbus!P46</f>
        <v>-9.4034833091072301E-4</v>
      </c>
      <c r="Q46" s="24">
        <f>BRPL_EOD!Q46-BRPL_ISGS_exbus!Q46</f>
        <v>5.5204494382019575E-3</v>
      </c>
      <c r="R46" s="24">
        <f>BRPL_EOD!R46-BRPL_ISGS_exbus!R46</f>
        <v>2.0733025995109955E-3</v>
      </c>
      <c r="S46" s="24">
        <f>BRPL_EOD!S46-BRPL_ISGS_exbus!S46</f>
        <v>3.4782066276850543E-4</v>
      </c>
      <c r="T46" s="24">
        <f>BRPL_EOD!T46-BRPL_ISGS_exbus!T46</f>
        <v>0</v>
      </c>
      <c r="U46" s="24">
        <f>BRPL_EOD!U46-BRPL_ISGS_exbus!U46</f>
        <v>-9.6287005902695455E-4</v>
      </c>
      <c r="V46" s="24">
        <f>BRPL_EOD!V46-BRPL_ISGS_exbus!V46</f>
        <v>9.0971052631605431E-4</v>
      </c>
      <c r="W46" s="24">
        <f>BRPL_EOD!W46-BRPL_ISGS_exbus!W46</f>
        <v>1.7064515677489567E-3</v>
      </c>
      <c r="X46" s="24">
        <f>BRPL_EOD!X46-BRPL_ISGS_exbus!X46</f>
        <v>1.1263503368610372E-3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-1.7749169122112107E-3</v>
      </c>
      <c r="L47" s="24">
        <f>BRPL_EOD!L47-BRPL_ISGS_exbus!L47</f>
        <v>-2.3259616990500831E-4</v>
      </c>
      <c r="M47" s="24">
        <f>BRPL_EOD!M47-BRPL_ISGS_exbus!M47</f>
        <v>9.0016020500627292E-5</v>
      </c>
      <c r="N47" s="24">
        <f>BRPL_EOD!N47-BRPL_ISGS_exbus!N47</f>
        <v>2.706942245183086E-4</v>
      </c>
      <c r="O47" s="24">
        <f>BRPL_EOD!O47-BRPL_ISGS_exbus!O47</f>
        <v>-6.2352388059707664E-3</v>
      </c>
      <c r="P47" s="24">
        <f>BRPL_EOD!P47-BRPL_ISGS_exbus!P47</f>
        <v>-9.4034833091072301E-4</v>
      </c>
      <c r="Q47" s="24">
        <f>BRPL_EOD!Q47-BRPL_ISGS_exbus!Q47</f>
        <v>5.5204494382019575E-3</v>
      </c>
      <c r="R47" s="24">
        <f>BRPL_EOD!R47-BRPL_ISGS_exbus!R47</f>
        <v>2.0733025995109955E-3</v>
      </c>
      <c r="S47" s="24">
        <f>BRPL_EOD!S47-BRPL_ISGS_exbus!S47</f>
        <v>3.4782066276850543E-4</v>
      </c>
      <c r="T47" s="24">
        <f>BRPL_EOD!T47-BRPL_ISGS_exbus!T47</f>
        <v>0</v>
      </c>
      <c r="U47" s="24">
        <f>BRPL_EOD!U47-BRPL_ISGS_exbus!U47</f>
        <v>-9.6287005902695455E-4</v>
      </c>
      <c r="V47" s="24">
        <f>BRPL_EOD!V47-BRPL_ISGS_exbus!V47</f>
        <v>9.0971052631605431E-4</v>
      </c>
      <c r="W47" s="24">
        <f>BRPL_EOD!W47-BRPL_ISGS_exbus!W47</f>
        <v>1.7064515677489567E-3</v>
      </c>
      <c r="X47" s="24">
        <f>BRPL_EOD!X47-BRPL_ISGS_exbus!X47</f>
        <v>1.1263503368610372E-3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-1.7749169122112107E-3</v>
      </c>
      <c r="L48" s="24">
        <f>BRPL_EOD!L48-BRPL_ISGS_exbus!L48</f>
        <v>-2.3259616990500831E-4</v>
      </c>
      <c r="M48" s="24">
        <f>BRPL_EOD!M48-BRPL_ISGS_exbus!M48</f>
        <v>9.0016020500627292E-5</v>
      </c>
      <c r="N48" s="24">
        <f>BRPL_EOD!N48-BRPL_ISGS_exbus!N48</f>
        <v>2.706942245183086E-4</v>
      </c>
      <c r="O48" s="24">
        <f>BRPL_EOD!O48-BRPL_ISGS_exbus!O48</f>
        <v>-6.2352388059707664E-3</v>
      </c>
      <c r="P48" s="24">
        <f>BRPL_EOD!P48-BRPL_ISGS_exbus!P48</f>
        <v>-9.4034833091072301E-4</v>
      </c>
      <c r="Q48" s="24">
        <f>BRPL_EOD!Q48-BRPL_ISGS_exbus!Q48</f>
        <v>5.5204494382019575E-3</v>
      </c>
      <c r="R48" s="24">
        <f>BRPL_EOD!R48-BRPL_ISGS_exbus!R48</f>
        <v>2.0733025995109955E-3</v>
      </c>
      <c r="S48" s="24">
        <f>BRPL_EOD!S48-BRPL_ISGS_exbus!S48</f>
        <v>3.4782066276850543E-4</v>
      </c>
      <c r="T48" s="24">
        <f>BRPL_EOD!T48-BRPL_ISGS_exbus!T48</f>
        <v>0</v>
      </c>
      <c r="U48" s="24">
        <f>BRPL_EOD!U48-BRPL_ISGS_exbus!U48</f>
        <v>-9.6287005902695455E-4</v>
      </c>
      <c r="V48" s="24">
        <f>BRPL_EOD!V48-BRPL_ISGS_exbus!V48</f>
        <v>9.0971052631605431E-4</v>
      </c>
      <c r="W48" s="24">
        <f>BRPL_EOD!W48-BRPL_ISGS_exbus!W48</f>
        <v>1.7064515677489567E-3</v>
      </c>
      <c r="X48" s="24">
        <f>BRPL_EOD!X48-BRPL_ISGS_exbus!X48</f>
        <v>1.1263503368610372E-3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-1.7749169122112107E-3</v>
      </c>
      <c r="L49" s="24">
        <f>BRPL_EOD!L49-BRPL_ISGS_exbus!L49</f>
        <v>-2.3259616990500831E-4</v>
      </c>
      <c r="M49" s="24">
        <f>BRPL_EOD!M49-BRPL_ISGS_exbus!M49</f>
        <v>3.1146792695935233E-3</v>
      </c>
      <c r="N49" s="24">
        <f>BRPL_EOD!N49-BRPL_ISGS_exbus!N49</f>
        <v>2.4291844774140259E-3</v>
      </c>
      <c r="O49" s="24">
        <f>BRPL_EOD!O49-BRPL_ISGS_exbus!O49</f>
        <v>-6.8013631427703558E-3</v>
      </c>
      <c r="P49" s="24">
        <f>BRPL_EOD!P49-BRPL_ISGS_exbus!P49</f>
        <v>3.4025578647600696E-4</v>
      </c>
      <c r="Q49" s="24">
        <f>BRPL_EOD!Q49-BRPL_ISGS_exbus!Q49</f>
        <v>5.5204494382019575E-3</v>
      </c>
      <c r="R49" s="24">
        <f>BRPL_EOD!R49-BRPL_ISGS_exbus!R49</f>
        <v>2.0733025995109955E-3</v>
      </c>
      <c r="S49" s="24">
        <f>BRPL_EOD!S49-BRPL_ISGS_exbus!S49</f>
        <v>3.4782066276850543E-4</v>
      </c>
      <c r="T49" s="24">
        <f>BRPL_EOD!T49-BRPL_ISGS_exbus!T49</f>
        <v>0</v>
      </c>
      <c r="U49" s="24">
        <f>BRPL_EOD!U49-BRPL_ISGS_exbus!U49</f>
        <v>-9.6287005902695455E-4</v>
      </c>
      <c r="V49" s="24">
        <f>BRPL_EOD!V49-BRPL_ISGS_exbus!V49</f>
        <v>9.0971052631605431E-4</v>
      </c>
      <c r="W49" s="24">
        <f>BRPL_EOD!W49-BRPL_ISGS_exbus!W49</f>
        <v>1.7064515677489567E-3</v>
      </c>
      <c r="X49" s="24">
        <f>BRPL_EOD!X49-BRPL_ISGS_exbus!X49</f>
        <v>1.1263503368610372E-3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-1.7749169122112107E-3</v>
      </c>
      <c r="L50" s="24">
        <f>BRPL_EOD!L50-BRPL_ISGS_exbus!L50</f>
        <v>-2.3259616990500831E-4</v>
      </c>
      <c r="M50" s="24">
        <f>BRPL_EOD!M50-BRPL_ISGS_exbus!M50</f>
        <v>6.5922454358826599E-3</v>
      </c>
      <c r="N50" s="24">
        <f>BRPL_EOD!N50-BRPL_ISGS_exbus!N50</f>
        <v>-3.8555872186094575E-3</v>
      </c>
      <c r="O50" s="24">
        <f>BRPL_EOD!O50-BRPL_ISGS_exbus!O50</f>
        <v>-9.7267084235852508E-4</v>
      </c>
      <c r="P50" s="24">
        <f>BRPL_EOD!P50-BRPL_ISGS_exbus!P50</f>
        <v>-3.236791107390502E-4</v>
      </c>
      <c r="Q50" s="24">
        <f>BRPL_EOD!Q50-BRPL_ISGS_exbus!Q50</f>
        <v>5.5204494382019575E-3</v>
      </c>
      <c r="R50" s="24">
        <f>BRPL_EOD!R50-BRPL_ISGS_exbus!R50</f>
        <v>2.0733025995109955E-3</v>
      </c>
      <c r="S50" s="24">
        <f>BRPL_EOD!S50-BRPL_ISGS_exbus!S50</f>
        <v>3.4782066276850543E-4</v>
      </c>
      <c r="T50" s="24">
        <f>BRPL_EOD!T50-BRPL_ISGS_exbus!T50</f>
        <v>0</v>
      </c>
      <c r="U50" s="24">
        <f>BRPL_EOD!U50-BRPL_ISGS_exbus!U50</f>
        <v>-9.6287005902695455E-4</v>
      </c>
      <c r="V50" s="24">
        <f>BRPL_EOD!V50-BRPL_ISGS_exbus!V50</f>
        <v>9.0971052631605431E-4</v>
      </c>
      <c r="W50" s="24">
        <f>BRPL_EOD!W50-BRPL_ISGS_exbus!W50</f>
        <v>1.7064515677489567E-3</v>
      </c>
      <c r="X50" s="24">
        <f>BRPL_EOD!X50-BRPL_ISGS_exbus!X50</f>
        <v>1.1263503368610372E-3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-1.7749169122112107E-3</v>
      </c>
      <c r="L51" s="24">
        <f>BRPL_EOD!L51-BRPL_ISGS_exbus!L51</f>
        <v>-2.3259616990500831E-4</v>
      </c>
      <c r="M51" s="24">
        <f>BRPL_EOD!M51-BRPL_ISGS_exbus!M51</f>
        <v>-1.5329462181270515E-3</v>
      </c>
      <c r="N51" s="24">
        <f>BRPL_EOD!N51-BRPL_ISGS_exbus!N51</f>
        <v>-4.7581083521421874E-3</v>
      </c>
      <c r="O51" s="24">
        <f>BRPL_EOD!O51-BRPL_ISGS_exbus!O51</f>
        <v>3.7250347957638041E-3</v>
      </c>
      <c r="P51" s="24">
        <f>BRPL_EOD!P51-BRPL_ISGS_exbus!P51</f>
        <v>2.1983411895192262E-3</v>
      </c>
      <c r="Q51" s="24">
        <f>BRPL_EOD!Q51-BRPL_ISGS_exbus!Q51</f>
        <v>5.5204494382019575E-3</v>
      </c>
      <c r="R51" s="24">
        <f>BRPL_EOD!R51-BRPL_ISGS_exbus!R51</f>
        <v>2.0733025995109955E-3</v>
      </c>
      <c r="S51" s="24">
        <f>BRPL_EOD!S51-BRPL_ISGS_exbus!S51</f>
        <v>3.4782066276850543E-4</v>
      </c>
      <c r="T51" s="24">
        <f>BRPL_EOD!T51-BRPL_ISGS_exbus!T51</f>
        <v>0</v>
      </c>
      <c r="U51" s="24">
        <f>BRPL_EOD!U51-BRPL_ISGS_exbus!U51</f>
        <v>-9.6287005902695455E-4</v>
      </c>
      <c r="V51" s="24">
        <f>BRPL_EOD!V51-BRPL_ISGS_exbus!V51</f>
        <v>9.0971052631605431E-4</v>
      </c>
      <c r="W51" s="24">
        <f>BRPL_EOD!W51-BRPL_ISGS_exbus!W51</f>
        <v>1.7064515677489567E-3</v>
      </c>
      <c r="X51" s="24">
        <f>BRPL_EOD!X51-BRPL_ISGS_exbus!X51</f>
        <v>1.1263503368610372E-3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-1.7749169122112107E-3</v>
      </c>
      <c r="L52" s="24">
        <f>BRPL_EOD!L52-BRPL_ISGS_exbus!L52</f>
        <v>-2.3259616990500831E-4</v>
      </c>
      <c r="M52" s="24">
        <f>BRPL_EOD!M52-BRPL_ISGS_exbus!M52</f>
        <v>2.9304125859042074E-3</v>
      </c>
      <c r="N52" s="24">
        <f>BRPL_EOD!N52-BRPL_ISGS_exbus!N52</f>
        <v>-2.0633101483724658E-4</v>
      </c>
      <c r="O52" s="24">
        <f>BRPL_EOD!O52-BRPL_ISGS_exbus!O52</f>
        <v>6.7035983397545351E-4</v>
      </c>
      <c r="P52" s="24">
        <f>BRPL_EOD!P52-BRPL_ISGS_exbus!P52</f>
        <v>5.3086170961336165E-5</v>
      </c>
      <c r="Q52" s="24">
        <f>BRPL_EOD!Q52-BRPL_ISGS_exbus!Q52</f>
        <v>5.5204494382019575E-3</v>
      </c>
      <c r="R52" s="24">
        <f>BRPL_EOD!R52-BRPL_ISGS_exbus!R52</f>
        <v>2.0733025995109955E-3</v>
      </c>
      <c r="S52" s="24">
        <f>BRPL_EOD!S52-BRPL_ISGS_exbus!S52</f>
        <v>3.4782066276850543E-4</v>
      </c>
      <c r="T52" s="24">
        <f>BRPL_EOD!T52-BRPL_ISGS_exbus!T52</f>
        <v>0</v>
      </c>
      <c r="U52" s="24">
        <f>BRPL_EOD!U52-BRPL_ISGS_exbus!U52</f>
        <v>-9.6287005902695455E-4</v>
      </c>
      <c r="V52" s="24">
        <f>BRPL_EOD!V52-BRPL_ISGS_exbus!V52</f>
        <v>9.0971052631605431E-4</v>
      </c>
      <c r="W52" s="24">
        <f>BRPL_EOD!W52-BRPL_ISGS_exbus!W52</f>
        <v>1.7064515677489567E-3</v>
      </c>
      <c r="X52" s="24">
        <f>BRPL_EOD!X52-BRPL_ISGS_exbus!X52</f>
        <v>1.1263503368610372E-3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-1.7749169122112107E-3</v>
      </c>
      <c r="L53" s="24">
        <f>BRPL_EOD!L53-BRPL_ISGS_exbus!L53</f>
        <v>-2.3259616990500831E-4</v>
      </c>
      <c r="M53" s="24">
        <f>BRPL_EOD!M53-BRPL_ISGS_exbus!M53</f>
        <v>-1.377440983105771E-4</v>
      </c>
      <c r="N53" s="24">
        <f>BRPL_EOD!N53-BRPL_ISGS_exbus!N53</f>
        <v>1.0143444360295462E-3</v>
      </c>
      <c r="O53" s="24">
        <f>BRPL_EOD!O53-BRPL_ISGS_exbus!O53</f>
        <v>-2.3584542905297212E-3</v>
      </c>
      <c r="P53" s="24">
        <f>BRPL_EOD!P53-BRPL_ISGS_exbus!P53</f>
        <v>9.0520604031496532E-4</v>
      </c>
      <c r="Q53" s="24">
        <f>BRPL_EOD!Q53-BRPL_ISGS_exbus!Q53</f>
        <v>-3.0095174050526197E-4</v>
      </c>
      <c r="R53" s="24">
        <f>BRPL_EOD!R53-BRPL_ISGS_exbus!R53</f>
        <v>2.0733025995109955E-3</v>
      </c>
      <c r="S53" s="24">
        <f>BRPL_EOD!S53-BRPL_ISGS_exbus!S53</f>
        <v>-9.2021822849819301E-4</v>
      </c>
      <c r="T53" s="24">
        <f>BRPL_EOD!T53-BRPL_ISGS_exbus!T53</f>
        <v>0</v>
      </c>
      <c r="U53" s="24">
        <f>BRPL_EOD!U53-BRPL_ISGS_exbus!U53</f>
        <v>-9.6287005902695455E-4</v>
      </c>
      <c r="V53" s="24">
        <f>BRPL_EOD!V53-BRPL_ISGS_exbus!V53</f>
        <v>-2.9700000000012494E-3</v>
      </c>
      <c r="W53" s="24">
        <f>BRPL_EOD!W53-BRPL_ISGS_exbus!W53</f>
        <v>1.7064515677489567E-3</v>
      </c>
      <c r="X53" s="24">
        <f>BRPL_EOD!X53-BRPL_ISGS_exbus!X53</f>
        <v>1.1263503368610372E-3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-1.7749169122112107E-3</v>
      </c>
      <c r="L54" s="24">
        <f>BRPL_EOD!L54-BRPL_ISGS_exbus!L54</f>
        <v>-2.3259616990500831E-4</v>
      </c>
      <c r="M54" s="24">
        <f>BRPL_EOD!M54-BRPL_ISGS_exbus!M54</f>
        <v>2.8243562832059865E-3</v>
      </c>
      <c r="N54" s="24">
        <f>BRPL_EOD!N54-BRPL_ISGS_exbus!N54</f>
        <v>4.3610162436564792E-3</v>
      </c>
      <c r="O54" s="24">
        <f>BRPL_EOD!O54-BRPL_ISGS_exbus!O54</f>
        <v>4.8996331694723949E-3</v>
      </c>
      <c r="P54" s="24">
        <f>BRPL_EOD!P54-BRPL_ISGS_exbus!P54</f>
        <v>-9.9744442884741602E-4</v>
      </c>
      <c r="Q54" s="24">
        <f>BRPL_EOD!Q54-BRPL_ISGS_exbus!Q54</f>
        <v>-3.0095174050526197E-4</v>
      </c>
      <c r="R54" s="24">
        <f>BRPL_EOD!R54-BRPL_ISGS_exbus!R54</f>
        <v>2.0733025995109955E-3</v>
      </c>
      <c r="S54" s="24">
        <f>BRPL_EOD!S54-BRPL_ISGS_exbus!S54</f>
        <v>-9.2021822849819301E-4</v>
      </c>
      <c r="T54" s="24">
        <f>BRPL_EOD!T54-BRPL_ISGS_exbus!T54</f>
        <v>0</v>
      </c>
      <c r="U54" s="24">
        <f>BRPL_EOD!U54-BRPL_ISGS_exbus!U54</f>
        <v>5.6504324557948848E-4</v>
      </c>
      <c r="V54" s="24">
        <f>BRPL_EOD!V54-BRPL_ISGS_exbus!V54</f>
        <v>-2.9700000000012494E-3</v>
      </c>
      <c r="W54" s="24">
        <f>BRPL_EOD!W54-BRPL_ISGS_exbus!W54</f>
        <v>1.7064515677489567E-3</v>
      </c>
      <c r="X54" s="24">
        <f>BRPL_EOD!X54-BRPL_ISGS_exbus!X54</f>
        <v>1.1263503368610372E-3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-1.7749169122112107E-3</v>
      </c>
      <c r="L55" s="24">
        <f>BRPL_EOD!L55-BRPL_ISGS_exbus!L55</f>
        <v>-2.3259616990500831E-4</v>
      </c>
      <c r="M55" s="24">
        <f>BRPL_EOD!M55-BRPL_ISGS_exbus!M55</f>
        <v>4.3065192411830822E-3</v>
      </c>
      <c r="N55" s="24">
        <f>BRPL_EOD!N55-BRPL_ISGS_exbus!N55</f>
        <v>3.1072725427137016E-3</v>
      </c>
      <c r="O55" s="24">
        <f>BRPL_EOD!O55-BRPL_ISGS_exbus!O55</f>
        <v>1.430140900667709E-2</v>
      </c>
      <c r="P55" s="24">
        <f>BRPL_EOD!P55-BRPL_ISGS_exbus!P55</f>
        <v>-2.6330398484688544E-3</v>
      </c>
      <c r="Q55" s="24">
        <f>BRPL_EOD!Q55-BRPL_ISGS_exbus!Q55</f>
        <v>-3.0095174050526197E-4</v>
      </c>
      <c r="R55" s="24">
        <f>BRPL_EOD!R55-BRPL_ISGS_exbus!R55</f>
        <v>2.0733025995109955E-3</v>
      </c>
      <c r="S55" s="24">
        <f>BRPL_EOD!S55-BRPL_ISGS_exbus!S55</f>
        <v>-9.2021822849819301E-4</v>
      </c>
      <c r="T55" s="24">
        <f>BRPL_EOD!T55-BRPL_ISGS_exbus!T55</f>
        <v>0</v>
      </c>
      <c r="U55" s="24">
        <f>BRPL_EOD!U55-BRPL_ISGS_exbus!U55</f>
        <v>4.7038430921020336E-4</v>
      </c>
      <c r="V55" s="24">
        <f>BRPL_EOD!V55-BRPL_ISGS_exbus!V55</f>
        <v>-1.4704453708285214E-3</v>
      </c>
      <c r="W55" s="24">
        <f>BRPL_EOD!W55-BRPL_ISGS_exbus!W55</f>
        <v>4.0439461279362376E-4</v>
      </c>
      <c r="X55" s="24">
        <f>BRPL_EOD!X55-BRPL_ISGS_exbus!X55</f>
        <v>-2.4798255130775715E-3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-1.7749169122112107E-3</v>
      </c>
      <c r="L56" s="24">
        <f>BRPL_EOD!L56-BRPL_ISGS_exbus!L56</f>
        <v>-2.3259616990500831E-4</v>
      </c>
      <c r="M56" s="24">
        <f>BRPL_EOD!M56-BRPL_ISGS_exbus!M56</f>
        <v>8.2325461270684741E-3</v>
      </c>
      <c r="N56" s="24">
        <f>BRPL_EOD!N56-BRPL_ISGS_exbus!N56</f>
        <v>3.2320131590068968E-3</v>
      </c>
      <c r="O56" s="24">
        <f>BRPL_EOD!O56-BRPL_ISGS_exbus!O56</f>
        <v>-2.2921544682645845E-3</v>
      </c>
      <c r="P56" s="24">
        <f>BRPL_EOD!P56-BRPL_ISGS_exbus!P56</f>
        <v>-7.0995761458192419E-4</v>
      </c>
      <c r="Q56" s="24">
        <f>BRPL_EOD!Q56-BRPL_ISGS_exbus!Q56</f>
        <v>-3.0095174050526197E-4</v>
      </c>
      <c r="R56" s="24">
        <f>BRPL_EOD!R56-BRPL_ISGS_exbus!R56</f>
        <v>2.0733025995109955E-3</v>
      </c>
      <c r="S56" s="24">
        <f>BRPL_EOD!S56-BRPL_ISGS_exbus!S56</f>
        <v>-9.2021822849819301E-4</v>
      </c>
      <c r="T56" s="24">
        <f>BRPL_EOD!T56-BRPL_ISGS_exbus!T56</f>
        <v>0</v>
      </c>
      <c r="U56" s="24">
        <f>BRPL_EOD!U56-BRPL_ISGS_exbus!U56</f>
        <v>3.4656299212798558E-4</v>
      </c>
      <c r="V56" s="24">
        <f>BRPL_EOD!V56-BRPL_ISGS_exbus!V56</f>
        <v>-1.4704453708285214E-3</v>
      </c>
      <c r="W56" s="24">
        <f>BRPL_EOD!W56-BRPL_ISGS_exbus!W56</f>
        <v>1.7064515677489567E-3</v>
      </c>
      <c r="X56" s="24">
        <f>BRPL_EOD!X56-BRPL_ISGS_exbus!X56</f>
        <v>-1.8525551970896004E-3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-1.7749169122112107E-3</v>
      </c>
      <c r="L57" s="24">
        <f>BRPL_EOD!L57-BRPL_ISGS_exbus!L57</f>
        <v>-4.830246173952446E-4</v>
      </c>
      <c r="M57" s="24">
        <f>BRPL_EOD!M57-BRPL_ISGS_exbus!M57</f>
        <v>-7.494215398011761E-4</v>
      </c>
      <c r="N57" s="24">
        <f>BRPL_EOD!N57-BRPL_ISGS_exbus!N57</f>
        <v>-1.8568048096554435E-3</v>
      </c>
      <c r="O57" s="24">
        <f>BRPL_EOD!O57-BRPL_ISGS_exbus!O57</f>
        <v>-6.1865653229773443E-3</v>
      </c>
      <c r="P57" s="24">
        <f>BRPL_EOD!P57-BRPL_ISGS_exbus!P57</f>
        <v>-9.8537777464002829E-4</v>
      </c>
      <c r="Q57" s="24">
        <f>BRPL_EOD!Q57-BRPL_ISGS_exbus!Q57</f>
        <v>5.437899210676278E-4</v>
      </c>
      <c r="R57" s="24">
        <f>BRPL_EOD!R57-BRPL_ISGS_exbus!R57</f>
        <v>4.2216359794764458E-3</v>
      </c>
      <c r="S57" s="24">
        <f>BRPL_EOD!S57-BRPL_ISGS_exbus!S57</f>
        <v>2.5473336571142369E-3</v>
      </c>
      <c r="T57" s="24">
        <f>BRPL_EOD!T57-BRPL_ISGS_exbus!T57</f>
        <v>0</v>
      </c>
      <c r="U57" s="24">
        <f>BRPL_EOD!U57-BRPL_ISGS_exbus!U57</f>
        <v>-9.9745793420424889E-6</v>
      </c>
      <c r="V57" s="24">
        <f>BRPL_EOD!V57-BRPL_ISGS_exbus!V57</f>
        <v>-3.624255319145675E-4</v>
      </c>
      <c r="W57" s="24">
        <f>BRPL_EOD!W57-BRPL_ISGS_exbus!W57</f>
        <v>3.8678865311609911E-3</v>
      </c>
      <c r="X57" s="24">
        <f>BRPL_EOD!X57-BRPL_ISGS_exbus!X57</f>
        <v>-1.8525551970896004E-3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-1.7749169122112107E-3</v>
      </c>
      <c r="L58" s="24">
        <f>BRPL_EOD!L58-BRPL_ISGS_exbus!L58</f>
        <v>-4.830246173952446E-4</v>
      </c>
      <c r="M58" s="24">
        <f>BRPL_EOD!M58-BRPL_ISGS_exbus!M58</f>
        <v>8.9034415754909446E-3</v>
      </c>
      <c r="N58" s="24">
        <f>BRPL_EOD!N58-BRPL_ISGS_exbus!N58</f>
        <v>2.1997264344264522E-3</v>
      </c>
      <c r="O58" s="24">
        <f>BRPL_EOD!O58-BRPL_ISGS_exbus!O58</f>
        <v>-1.7410021960131417E-3</v>
      </c>
      <c r="P58" s="24">
        <f>BRPL_EOD!P58-BRPL_ISGS_exbus!P58</f>
        <v>-1.7664013595783956E-3</v>
      </c>
      <c r="Q58" s="24">
        <f>BRPL_EOD!Q58-BRPL_ISGS_exbus!Q58</f>
        <v>5.437899210676278E-4</v>
      </c>
      <c r="R58" s="24">
        <f>BRPL_EOD!R58-BRPL_ISGS_exbus!R58</f>
        <v>4.2216359794764458E-3</v>
      </c>
      <c r="S58" s="24">
        <f>BRPL_EOD!S58-BRPL_ISGS_exbus!S58</f>
        <v>2.5473336571142369E-3</v>
      </c>
      <c r="T58" s="24">
        <f>BRPL_EOD!T58-BRPL_ISGS_exbus!T58</f>
        <v>0</v>
      </c>
      <c r="U58" s="24">
        <f>BRPL_EOD!U58-BRPL_ISGS_exbus!U58</f>
        <v>-9.6287005902695455E-4</v>
      </c>
      <c r="V58" s="24">
        <f>BRPL_EOD!V58-BRPL_ISGS_exbus!V58</f>
        <v>9.0971052631605431E-4</v>
      </c>
      <c r="W58" s="24">
        <f>BRPL_EOD!W58-BRPL_ISGS_exbus!W58</f>
        <v>3.8678865311609911E-3</v>
      </c>
      <c r="X58" s="24">
        <f>BRPL_EOD!X58-BRPL_ISGS_exbus!X58</f>
        <v>-1.8525551970896004E-3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-1.7749169122112107E-3</v>
      </c>
      <c r="L59" s="24">
        <f>BRPL_EOD!L59-BRPL_ISGS_exbus!L59</f>
        <v>-4.830246173952446E-4</v>
      </c>
      <c r="M59" s="24">
        <f>BRPL_EOD!M59-BRPL_ISGS_exbus!M59</f>
        <v>-2.4002805172074204E-3</v>
      </c>
      <c r="N59" s="24">
        <f>BRPL_EOD!N59-BRPL_ISGS_exbus!N59</f>
        <v>-3.0170324070084575E-3</v>
      </c>
      <c r="O59" s="24">
        <f>BRPL_EOD!O59-BRPL_ISGS_exbus!O59</f>
        <v>-4.0572392897928466E-3</v>
      </c>
      <c r="P59" s="24">
        <f>BRPL_EOD!P59-BRPL_ISGS_exbus!P59</f>
        <v>2.7262423254192925E-3</v>
      </c>
      <c r="Q59" s="24">
        <f>BRPL_EOD!Q59-BRPL_ISGS_exbus!Q59</f>
        <v>5.437899210676278E-4</v>
      </c>
      <c r="R59" s="24">
        <f>BRPL_EOD!R59-BRPL_ISGS_exbus!R59</f>
        <v>4.2216359794764458E-3</v>
      </c>
      <c r="S59" s="24">
        <f>BRPL_EOD!S59-BRPL_ISGS_exbus!S59</f>
        <v>2.5473336571142369E-3</v>
      </c>
      <c r="T59" s="24">
        <f>BRPL_EOD!T59-BRPL_ISGS_exbus!T59</f>
        <v>0</v>
      </c>
      <c r="U59" s="24">
        <f>BRPL_EOD!U59-BRPL_ISGS_exbus!U59</f>
        <v>-9.6287005902695455E-4</v>
      </c>
      <c r="V59" s="24">
        <f>BRPL_EOD!V59-BRPL_ISGS_exbus!V59</f>
        <v>9.0971052631605431E-4</v>
      </c>
      <c r="W59" s="24">
        <f>BRPL_EOD!W59-BRPL_ISGS_exbus!W59</f>
        <v>3.8678865311609911E-3</v>
      </c>
      <c r="X59" s="24">
        <f>BRPL_EOD!X59-BRPL_ISGS_exbus!X59</f>
        <v>-1.8525551970896004E-3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-1.7749169122112107E-3</v>
      </c>
      <c r="L60" s="24">
        <f>BRPL_EOD!L60-BRPL_ISGS_exbus!L60</f>
        <v>-4.830246173952446E-4</v>
      </c>
      <c r="M60" s="24">
        <f>BRPL_EOD!M60-BRPL_ISGS_exbus!M60</f>
        <v>3.0213793179072468E-3</v>
      </c>
      <c r="N60" s="24">
        <f>BRPL_EOD!N60-BRPL_ISGS_exbus!N60</f>
        <v>1.3471174910151262E-3</v>
      </c>
      <c r="O60" s="24">
        <f>BRPL_EOD!O60-BRPL_ISGS_exbus!O60</f>
        <v>-7.065397896795389E-3</v>
      </c>
      <c r="P60" s="24">
        <f>BRPL_EOD!P60-BRPL_ISGS_exbus!P60</f>
        <v>6.6034189610775229E-4</v>
      </c>
      <c r="Q60" s="24">
        <f>BRPL_EOD!Q60-BRPL_ISGS_exbus!Q60</f>
        <v>5.9715479876132349E-4</v>
      </c>
      <c r="R60" s="24">
        <f>BRPL_EOD!R60-BRPL_ISGS_exbus!R60</f>
        <v>3.1412486444644117E-3</v>
      </c>
      <c r="S60" s="24">
        <f>BRPL_EOD!S60-BRPL_ISGS_exbus!S60</f>
        <v>2.7327581047380534E-3</v>
      </c>
      <c r="T60" s="24">
        <f>BRPL_EOD!T60-BRPL_ISGS_exbus!T60</f>
        <v>0</v>
      </c>
      <c r="U60" s="24">
        <f>BRPL_EOD!U60-BRPL_ISGS_exbus!U60</f>
        <v>-9.6287005902695455E-4</v>
      </c>
      <c r="V60" s="24">
        <f>BRPL_EOD!V60-BRPL_ISGS_exbus!V60</f>
        <v>9.0971052631605431E-4</v>
      </c>
      <c r="W60" s="24">
        <f>BRPL_EOD!W60-BRPL_ISGS_exbus!W60</f>
        <v>3.8678865311609911E-3</v>
      </c>
      <c r="X60" s="24">
        <f>BRPL_EOD!X60-BRPL_ISGS_exbus!X60</f>
        <v>-1.8525551970896004E-3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-9.2759214670081747E-3</v>
      </c>
      <c r="L61" s="24">
        <f>BRPL_EOD!L61-BRPL_ISGS_exbus!L61</f>
        <v>-1.8666235008168997E-4</v>
      </c>
      <c r="M61" s="24">
        <f>BRPL_EOD!M61-BRPL_ISGS_exbus!M61</f>
        <v>5.428387238808341E-4</v>
      </c>
      <c r="N61" s="24">
        <f>BRPL_EOD!N61-BRPL_ISGS_exbus!N61</f>
        <v>1.7194952356192061E-5</v>
      </c>
      <c r="O61" s="24">
        <f>BRPL_EOD!O61-BRPL_ISGS_exbus!O61</f>
        <v>1.9030513491458123E-3</v>
      </c>
      <c r="P61" s="24">
        <f>BRPL_EOD!P61-BRPL_ISGS_exbus!P61</f>
        <v>-3.1224513740575333E-3</v>
      </c>
      <c r="Q61" s="24">
        <f>BRPL_EOD!Q61-BRPL_ISGS_exbus!Q61</f>
        <v>5.9715479876132349E-4</v>
      </c>
      <c r="R61" s="24">
        <f>BRPL_EOD!R61-BRPL_ISGS_exbus!R61</f>
        <v>3.1412486444644117E-3</v>
      </c>
      <c r="S61" s="24">
        <f>BRPL_EOD!S61-BRPL_ISGS_exbus!S61</f>
        <v>2.7327581047380534E-3</v>
      </c>
      <c r="T61" s="24">
        <f>BRPL_EOD!T61-BRPL_ISGS_exbus!T61</f>
        <v>0</v>
      </c>
      <c r="U61" s="24">
        <f>BRPL_EOD!U61-BRPL_ISGS_exbus!U61</f>
        <v>-9.6287005902695455E-4</v>
      </c>
      <c r="V61" s="24">
        <f>BRPL_EOD!V61-BRPL_ISGS_exbus!V61</f>
        <v>9.0971052631605431E-4</v>
      </c>
      <c r="W61" s="24">
        <f>BRPL_EOD!W61-BRPL_ISGS_exbus!W61</f>
        <v>3.8678865311609911E-3</v>
      </c>
      <c r="X61" s="24">
        <f>BRPL_EOD!X61-BRPL_ISGS_exbus!X61</f>
        <v>-1.8525551970896004E-3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-9.2759214670081747E-3</v>
      </c>
      <c r="L62" s="24">
        <f>BRPL_EOD!L62-BRPL_ISGS_exbus!L62</f>
        <v>-1.7513476620578672E-4</v>
      </c>
      <c r="M62" s="24">
        <f>BRPL_EOD!M62-BRPL_ISGS_exbus!M62</f>
        <v>6.0816277686086551E-3</v>
      </c>
      <c r="N62" s="24">
        <f>BRPL_EOD!N62-BRPL_ISGS_exbus!N62</f>
        <v>1.1811190128128146E-3</v>
      </c>
      <c r="O62" s="24">
        <f>BRPL_EOD!O62-BRPL_ISGS_exbus!O62</f>
        <v>-2.357947411539385E-3</v>
      </c>
      <c r="P62" s="24">
        <f>BRPL_EOD!P62-BRPL_ISGS_exbus!P62</f>
        <v>-9.9689082233567206E-6</v>
      </c>
      <c r="Q62" s="24">
        <f>BRPL_EOD!Q62-BRPL_ISGS_exbus!Q62</f>
        <v>5.9715479876132349E-4</v>
      </c>
      <c r="R62" s="24">
        <f>BRPL_EOD!R62-BRPL_ISGS_exbus!R62</f>
        <v>3.1412486444644117E-3</v>
      </c>
      <c r="S62" s="24">
        <f>BRPL_EOD!S62-BRPL_ISGS_exbus!S62</f>
        <v>2.7327581047380534E-3</v>
      </c>
      <c r="T62" s="24">
        <f>BRPL_EOD!T62-BRPL_ISGS_exbus!T62</f>
        <v>0</v>
      </c>
      <c r="U62" s="24">
        <f>BRPL_EOD!U62-BRPL_ISGS_exbus!U62</f>
        <v>-9.6287005902695455E-4</v>
      </c>
      <c r="V62" s="24">
        <f>BRPL_EOD!V62-BRPL_ISGS_exbus!V62</f>
        <v>9.0971052631605431E-4</v>
      </c>
      <c r="W62" s="24">
        <f>BRPL_EOD!W62-BRPL_ISGS_exbus!W62</f>
        <v>3.8678865311609911E-3</v>
      </c>
      <c r="X62" s="24">
        <f>BRPL_EOD!X62-BRPL_ISGS_exbus!X62</f>
        <v>-1.8525551970896004E-3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-9.2759214670081747E-3</v>
      </c>
      <c r="L63" s="24">
        <f>BRPL_EOD!L63-BRPL_ISGS_exbus!L63</f>
        <v>-4.1747710161033069E-4</v>
      </c>
      <c r="M63" s="24">
        <f>BRPL_EOD!M63-BRPL_ISGS_exbus!M63</f>
        <v>5.6665996343667757E-3</v>
      </c>
      <c r="N63" s="24">
        <f>BRPL_EOD!N63-BRPL_ISGS_exbus!N63</f>
        <v>9.3781122671572348E-3</v>
      </c>
      <c r="O63" s="24">
        <f>BRPL_EOD!O63-BRPL_ISGS_exbus!O63</f>
        <v>-5.0231074426250188E-3</v>
      </c>
      <c r="P63" s="24">
        <f>BRPL_EOD!P63-BRPL_ISGS_exbus!P63</f>
        <v>-5.7516570395321764E-4</v>
      </c>
      <c r="Q63" s="24">
        <f>BRPL_EOD!Q63-BRPL_ISGS_exbus!Q63</f>
        <v>-1.277444649439019E-5</v>
      </c>
      <c r="R63" s="24">
        <f>BRPL_EOD!R63-BRPL_ISGS_exbus!R63</f>
        <v>3.743717638851507E-3</v>
      </c>
      <c r="S63" s="24">
        <f>BRPL_EOD!S63-BRPL_ISGS_exbus!S63</f>
        <v>4.9643306908269125E-3</v>
      </c>
      <c r="T63" s="24">
        <f>BRPL_EOD!T63-BRPL_ISGS_exbus!T63</f>
        <v>0</v>
      </c>
      <c r="U63" s="24">
        <f>BRPL_EOD!U63-BRPL_ISGS_exbus!U63</f>
        <v>-6.8939640664211765E-4</v>
      </c>
      <c r="V63" s="24">
        <f>BRPL_EOD!V63-BRPL_ISGS_exbus!V63</f>
        <v>9.0971052631605431E-4</v>
      </c>
      <c r="W63" s="24">
        <f>BRPL_EOD!W63-BRPL_ISGS_exbus!W63</f>
        <v>3.8678865311609911E-3</v>
      </c>
      <c r="X63" s="24">
        <f>BRPL_EOD!X63-BRPL_ISGS_exbus!X63</f>
        <v>-1.8525551970896004E-3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-9.2759214670081747E-3</v>
      </c>
      <c r="L64" s="24">
        <f>BRPL_EOD!L64-BRPL_ISGS_exbus!L64</f>
        <v>-2.9861644670603482E-4</v>
      </c>
      <c r="M64" s="24">
        <f>BRPL_EOD!M64-BRPL_ISGS_exbus!M64</f>
        <v>9.0016020500627292E-5</v>
      </c>
      <c r="N64" s="24">
        <f>BRPL_EOD!N64-BRPL_ISGS_exbus!N64</f>
        <v>2.706942245183086E-4</v>
      </c>
      <c r="O64" s="24">
        <f>BRPL_EOD!O64-BRPL_ISGS_exbus!O64</f>
        <v>-6.2352388059707664E-3</v>
      </c>
      <c r="P64" s="24">
        <f>BRPL_EOD!P64-BRPL_ISGS_exbus!P64</f>
        <v>-9.4034833091072301E-4</v>
      </c>
      <c r="Q64" s="24">
        <f>BRPL_EOD!Q64-BRPL_ISGS_exbus!Q64</f>
        <v>-5.1162711864627397E-4</v>
      </c>
      <c r="R64" s="24">
        <f>BRPL_EOD!R64-BRPL_ISGS_exbus!R64</f>
        <v>3.7856099699986601E-3</v>
      </c>
      <c r="S64" s="24">
        <f>BRPL_EOD!S64-BRPL_ISGS_exbus!S64</f>
        <v>2.9433070866140554E-3</v>
      </c>
      <c r="T64" s="24">
        <f>BRPL_EOD!T64-BRPL_ISGS_exbus!T64</f>
        <v>0</v>
      </c>
      <c r="U64" s="24">
        <f>BRPL_EOD!U64-BRPL_ISGS_exbus!U64</f>
        <v>1.6350569244139024E-4</v>
      </c>
      <c r="V64" s="24">
        <f>BRPL_EOD!V64-BRPL_ISGS_exbus!V64</f>
        <v>9.0971052631605431E-4</v>
      </c>
      <c r="W64" s="24">
        <f>BRPL_EOD!W64-BRPL_ISGS_exbus!W64</f>
        <v>3.8678865311609911E-3</v>
      </c>
      <c r="X64" s="24">
        <f>BRPL_EOD!X64-BRPL_ISGS_exbus!X64</f>
        <v>-1.8525551970896004E-3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2.1325998437191629E-3</v>
      </c>
      <c r="L65" s="24">
        <f>BRPL_EOD!L65-BRPL_ISGS_exbus!L65</f>
        <v>-4.2844030860322846E-4</v>
      </c>
      <c r="M65" s="24">
        <f>BRPL_EOD!M65-BRPL_ISGS_exbus!M65</f>
        <v>9.0016020500627292E-5</v>
      </c>
      <c r="N65" s="24">
        <f>BRPL_EOD!N65-BRPL_ISGS_exbus!N65</f>
        <v>2.706942245183086E-4</v>
      </c>
      <c r="O65" s="24">
        <f>BRPL_EOD!O65-BRPL_ISGS_exbus!O65</f>
        <v>-6.2352388059707664E-3</v>
      </c>
      <c r="P65" s="24">
        <f>BRPL_EOD!P65-BRPL_ISGS_exbus!P65</f>
        <v>-9.4034833091072301E-4</v>
      </c>
      <c r="Q65" s="24">
        <f>BRPL_EOD!Q65-BRPL_ISGS_exbus!Q65</f>
        <v>-5.1162711864627397E-4</v>
      </c>
      <c r="R65" s="24">
        <f>BRPL_EOD!R65-BRPL_ISGS_exbus!R65</f>
        <v>3.7856099699986601E-3</v>
      </c>
      <c r="S65" s="24">
        <f>BRPL_EOD!S65-BRPL_ISGS_exbus!S65</f>
        <v>2.9433070866140554E-3</v>
      </c>
      <c r="T65" s="24">
        <f>BRPL_EOD!T65-BRPL_ISGS_exbus!T65</f>
        <v>0</v>
      </c>
      <c r="U65" s="24">
        <f>BRPL_EOD!U65-BRPL_ISGS_exbus!U65</f>
        <v>2.1686061627192998E-3</v>
      </c>
      <c r="V65" s="24">
        <f>BRPL_EOD!V65-BRPL_ISGS_exbus!V65</f>
        <v>9.0971052631605431E-4</v>
      </c>
      <c r="W65" s="24">
        <f>BRPL_EOD!W65-BRPL_ISGS_exbus!W65</f>
        <v>3.8678865311609911E-3</v>
      </c>
      <c r="X65" s="24">
        <f>BRPL_EOD!X65-BRPL_ISGS_exbus!X65</f>
        <v>-1.8525551970896004E-3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2.0571986277673204E-4</v>
      </c>
      <c r="L66" s="24">
        <f>BRPL_EOD!L66-BRPL_ISGS_exbus!L66</f>
        <v>-3.1618457545690148E-4</v>
      </c>
      <c r="M66" s="24">
        <f>BRPL_EOD!M66-BRPL_ISGS_exbus!M66</f>
        <v>9.0016020500627292E-5</v>
      </c>
      <c r="N66" s="24">
        <f>BRPL_EOD!N66-BRPL_ISGS_exbus!N66</f>
        <v>2.706942245183086E-4</v>
      </c>
      <c r="O66" s="24">
        <f>BRPL_EOD!O66-BRPL_ISGS_exbus!O66</f>
        <v>-6.2352388059707664E-3</v>
      </c>
      <c r="P66" s="24">
        <f>BRPL_EOD!P66-BRPL_ISGS_exbus!P66</f>
        <v>-9.4034833091072301E-4</v>
      </c>
      <c r="Q66" s="24">
        <f>BRPL_EOD!Q66-BRPL_ISGS_exbus!Q66</f>
        <v>-5.1162711864627397E-4</v>
      </c>
      <c r="R66" s="24">
        <f>BRPL_EOD!R66-BRPL_ISGS_exbus!R66</f>
        <v>3.7856099699986601E-3</v>
      </c>
      <c r="S66" s="24">
        <f>BRPL_EOD!S66-BRPL_ISGS_exbus!S66</f>
        <v>2.9433070866140554E-3</v>
      </c>
      <c r="T66" s="24">
        <f>BRPL_EOD!T66-BRPL_ISGS_exbus!T66</f>
        <v>0</v>
      </c>
      <c r="U66" s="24">
        <f>BRPL_EOD!U66-BRPL_ISGS_exbus!U66</f>
        <v>-4.5898557551993235E-4</v>
      </c>
      <c r="V66" s="24">
        <f>BRPL_EOD!V66-BRPL_ISGS_exbus!V66</f>
        <v>9.0971052631605431E-4</v>
      </c>
      <c r="W66" s="24">
        <f>BRPL_EOD!W66-BRPL_ISGS_exbus!W66</f>
        <v>3.8678865311609911E-3</v>
      </c>
      <c r="X66" s="24">
        <f>BRPL_EOD!X66-BRPL_ISGS_exbus!X66</f>
        <v>-1.8525551970896004E-3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2.3123667824620497E-3</v>
      </c>
      <c r="L67" s="24">
        <f>BRPL_EOD!L67-BRPL_ISGS_exbus!L67</f>
        <v>1.3223378820015341E-4</v>
      </c>
      <c r="M67" s="24">
        <f>BRPL_EOD!M67-BRPL_ISGS_exbus!M67</f>
        <v>9.0016020500627292E-5</v>
      </c>
      <c r="N67" s="24">
        <f>BRPL_EOD!N67-BRPL_ISGS_exbus!N67</f>
        <v>2.706942245183086E-4</v>
      </c>
      <c r="O67" s="24">
        <f>BRPL_EOD!O67-BRPL_ISGS_exbus!O67</f>
        <v>-6.2352388059707664E-3</v>
      </c>
      <c r="P67" s="24">
        <f>BRPL_EOD!P67-BRPL_ISGS_exbus!P67</f>
        <v>-9.4034833091072301E-4</v>
      </c>
      <c r="Q67" s="24">
        <f>BRPL_EOD!Q67-BRPL_ISGS_exbus!Q67</f>
        <v>-5.1162711864627397E-4</v>
      </c>
      <c r="R67" s="24">
        <f>BRPL_EOD!R67-BRPL_ISGS_exbus!R67</f>
        <v>3.7856099699986601E-3</v>
      </c>
      <c r="S67" s="24">
        <f>BRPL_EOD!S67-BRPL_ISGS_exbus!S67</f>
        <v>2.9433070866140554E-3</v>
      </c>
      <c r="T67" s="24">
        <f>BRPL_EOD!T67-BRPL_ISGS_exbus!T67</f>
        <v>0</v>
      </c>
      <c r="U67" s="24">
        <f>BRPL_EOD!U67-BRPL_ISGS_exbus!U67</f>
        <v>3.3955932607909745E-6</v>
      </c>
      <c r="V67" s="24">
        <f>BRPL_EOD!V67-BRPL_ISGS_exbus!V67</f>
        <v>9.0971052631605431E-4</v>
      </c>
      <c r="W67" s="24">
        <f>BRPL_EOD!W67-BRPL_ISGS_exbus!W67</f>
        <v>3.8678865311609911E-3</v>
      </c>
      <c r="X67" s="24">
        <f>BRPL_EOD!X67-BRPL_ISGS_exbus!X67</f>
        <v>-1.8525551970896004E-3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-3.2547495732728748E-3</v>
      </c>
      <c r="L68" s="24">
        <f>BRPL_EOD!L68-BRPL_ISGS_exbus!L68</f>
        <v>1.3223378820015341E-4</v>
      </c>
      <c r="M68" s="24">
        <f>BRPL_EOD!M68-BRPL_ISGS_exbus!M68</f>
        <v>9.0016020500627292E-5</v>
      </c>
      <c r="N68" s="24">
        <f>BRPL_EOD!N68-BRPL_ISGS_exbus!N68</f>
        <v>2.706942245183086E-4</v>
      </c>
      <c r="O68" s="24">
        <f>BRPL_EOD!O68-BRPL_ISGS_exbus!O68</f>
        <v>-6.2352388059707664E-3</v>
      </c>
      <c r="P68" s="24">
        <f>BRPL_EOD!P68-BRPL_ISGS_exbus!P68</f>
        <v>-9.4034833091072301E-4</v>
      </c>
      <c r="Q68" s="24">
        <f>BRPL_EOD!Q68-BRPL_ISGS_exbus!Q68</f>
        <v>-5.1162711864627397E-4</v>
      </c>
      <c r="R68" s="24">
        <f>BRPL_EOD!R68-BRPL_ISGS_exbus!R68</f>
        <v>3.7856099699986601E-3</v>
      </c>
      <c r="S68" s="24">
        <f>BRPL_EOD!S68-BRPL_ISGS_exbus!S68</f>
        <v>2.9433070866140554E-3</v>
      </c>
      <c r="T68" s="24">
        <f>BRPL_EOD!T68-BRPL_ISGS_exbus!T68</f>
        <v>0</v>
      </c>
      <c r="U68" s="24">
        <f>BRPL_EOD!U68-BRPL_ISGS_exbus!U68</f>
        <v>4.6440016087956337E-4</v>
      </c>
      <c r="V68" s="24">
        <f>BRPL_EOD!V68-BRPL_ISGS_exbus!V68</f>
        <v>9.0971052631605431E-4</v>
      </c>
      <c r="W68" s="24">
        <f>BRPL_EOD!W68-BRPL_ISGS_exbus!W68</f>
        <v>3.8678865311609911E-3</v>
      </c>
      <c r="X68" s="24">
        <f>BRPL_EOD!X68-BRPL_ISGS_exbus!X68</f>
        <v>-1.8525551970896004E-3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-1.1174453050557531E-3</v>
      </c>
      <c r="L69" s="24">
        <f>BRPL_EOD!L69-BRPL_ISGS_exbus!L69</f>
        <v>1.3223378820015341E-4</v>
      </c>
      <c r="M69" s="24">
        <f>BRPL_EOD!M69-BRPL_ISGS_exbus!M69</f>
        <v>9.0016020500627292E-5</v>
      </c>
      <c r="N69" s="24">
        <f>BRPL_EOD!N69-BRPL_ISGS_exbus!N69</f>
        <v>2.706942245183086E-4</v>
      </c>
      <c r="O69" s="24">
        <f>BRPL_EOD!O69-BRPL_ISGS_exbus!O69</f>
        <v>-6.2352388059707664E-3</v>
      </c>
      <c r="P69" s="24">
        <f>BRPL_EOD!P69-BRPL_ISGS_exbus!P69</f>
        <v>-9.4034833091072301E-4</v>
      </c>
      <c r="Q69" s="24">
        <f>BRPL_EOD!Q69-BRPL_ISGS_exbus!Q69</f>
        <v>-5.1162711864627397E-4</v>
      </c>
      <c r="R69" s="24">
        <f>BRPL_EOD!R69-BRPL_ISGS_exbus!R69</f>
        <v>3.7856099699986601E-3</v>
      </c>
      <c r="S69" s="24">
        <f>BRPL_EOD!S69-BRPL_ISGS_exbus!S69</f>
        <v>2.9433070866140554E-3</v>
      </c>
      <c r="T69" s="24">
        <f>BRPL_EOD!T69-BRPL_ISGS_exbus!T69</f>
        <v>0</v>
      </c>
      <c r="U69" s="24">
        <f>BRPL_EOD!U69-BRPL_ISGS_exbus!U69</f>
        <v>-6.1839832583387988E-4</v>
      </c>
      <c r="V69" s="24">
        <f>BRPL_EOD!V69-BRPL_ISGS_exbus!V69</f>
        <v>9.0971052631605431E-4</v>
      </c>
      <c r="W69" s="24">
        <f>BRPL_EOD!W69-BRPL_ISGS_exbus!W69</f>
        <v>3.8678865311609911E-3</v>
      </c>
      <c r="X69" s="24">
        <f>BRPL_EOD!X69-BRPL_ISGS_exbus!X69</f>
        <v>-1.8525551970896004E-3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8.8643800092995662E-3</v>
      </c>
      <c r="L70" s="24">
        <f>BRPL_EOD!L70-BRPL_ISGS_exbus!L70</f>
        <v>1.3223378820015341E-4</v>
      </c>
      <c r="M70" s="24">
        <f>BRPL_EOD!M70-BRPL_ISGS_exbus!M70</f>
        <v>9.0016020500627292E-5</v>
      </c>
      <c r="N70" s="24">
        <f>BRPL_EOD!N70-BRPL_ISGS_exbus!N70</f>
        <v>2.706942245183086E-4</v>
      </c>
      <c r="O70" s="24">
        <f>BRPL_EOD!O70-BRPL_ISGS_exbus!O70</f>
        <v>-6.2352388059707664E-3</v>
      </c>
      <c r="P70" s="24">
        <f>BRPL_EOD!P70-BRPL_ISGS_exbus!P70</f>
        <v>-9.4034833091072301E-4</v>
      </c>
      <c r="Q70" s="24">
        <f>BRPL_EOD!Q70-BRPL_ISGS_exbus!Q70</f>
        <v>-5.1162711864627397E-4</v>
      </c>
      <c r="R70" s="24">
        <f>BRPL_EOD!R70-BRPL_ISGS_exbus!R70</f>
        <v>3.7856099699986601E-3</v>
      </c>
      <c r="S70" s="24">
        <f>BRPL_EOD!S70-BRPL_ISGS_exbus!S70</f>
        <v>2.9433070866140554E-3</v>
      </c>
      <c r="T70" s="24">
        <f>BRPL_EOD!T70-BRPL_ISGS_exbus!T70</f>
        <v>0</v>
      </c>
      <c r="U70" s="24">
        <f>BRPL_EOD!U70-BRPL_ISGS_exbus!U70</f>
        <v>-1.5688950499992416E-4</v>
      </c>
      <c r="V70" s="24">
        <f>BRPL_EOD!V70-BRPL_ISGS_exbus!V70</f>
        <v>9.0971052631605431E-4</v>
      </c>
      <c r="W70" s="24">
        <f>BRPL_EOD!W70-BRPL_ISGS_exbus!W70</f>
        <v>3.8678865311609911E-3</v>
      </c>
      <c r="X70" s="24">
        <f>BRPL_EOD!X70-BRPL_ISGS_exbus!X70</f>
        <v>-1.8525551970896004E-3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2.2932886972171218E-3</v>
      </c>
      <c r="L71" s="24">
        <f>BRPL_EOD!L71-BRPL_ISGS_exbus!L71</f>
        <v>1.3223378820015341E-4</v>
      </c>
      <c r="M71" s="24">
        <f>BRPL_EOD!M71-BRPL_ISGS_exbus!M71</f>
        <v>9.0016020500627292E-5</v>
      </c>
      <c r="N71" s="24">
        <f>BRPL_EOD!N71-BRPL_ISGS_exbus!N71</f>
        <v>2.706942245183086E-4</v>
      </c>
      <c r="O71" s="24">
        <f>BRPL_EOD!O71-BRPL_ISGS_exbus!O71</f>
        <v>-6.2352388059707664E-3</v>
      </c>
      <c r="P71" s="24">
        <f>BRPL_EOD!P71-BRPL_ISGS_exbus!P71</f>
        <v>-9.4034833091072301E-4</v>
      </c>
      <c r="Q71" s="24">
        <f>BRPL_EOD!Q71-BRPL_ISGS_exbus!Q71</f>
        <v>-5.1162711864627397E-4</v>
      </c>
      <c r="R71" s="24">
        <f>BRPL_EOD!R71-BRPL_ISGS_exbus!R71</f>
        <v>3.7856099699986601E-3</v>
      </c>
      <c r="S71" s="24">
        <f>BRPL_EOD!S71-BRPL_ISGS_exbus!S71</f>
        <v>2.9433070866140554E-3</v>
      </c>
      <c r="T71" s="24">
        <f>BRPL_EOD!T71-BRPL_ISGS_exbus!T71</f>
        <v>0</v>
      </c>
      <c r="U71" s="24">
        <f>BRPL_EOD!U71-BRPL_ISGS_exbus!U71</f>
        <v>-1.2414020520878921E-3</v>
      </c>
      <c r="V71" s="24">
        <f>BRPL_EOD!V71-BRPL_ISGS_exbus!V71</f>
        <v>9.0971052631605431E-4</v>
      </c>
      <c r="W71" s="24">
        <f>BRPL_EOD!W71-BRPL_ISGS_exbus!W71</f>
        <v>3.8678865311609911E-3</v>
      </c>
      <c r="X71" s="24">
        <f>BRPL_EOD!X71-BRPL_ISGS_exbus!X71</f>
        <v>-1.8525551970896004E-3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3.271894107854223E-3</v>
      </c>
      <c r="L72" s="24">
        <f>BRPL_EOD!L72-BRPL_ISGS_exbus!L72</f>
        <v>1.3223378820015341E-4</v>
      </c>
      <c r="M72" s="24">
        <f>BRPL_EOD!M72-BRPL_ISGS_exbus!M72</f>
        <v>9.0016020500627292E-5</v>
      </c>
      <c r="N72" s="24">
        <f>BRPL_EOD!N72-BRPL_ISGS_exbus!N72</f>
        <v>2.706942245183086E-4</v>
      </c>
      <c r="O72" s="24">
        <f>BRPL_EOD!O72-BRPL_ISGS_exbus!O72</f>
        <v>-6.2352388059707664E-3</v>
      </c>
      <c r="P72" s="24">
        <f>BRPL_EOD!P72-BRPL_ISGS_exbus!P72</f>
        <v>-9.4034833091072301E-4</v>
      </c>
      <c r="Q72" s="24">
        <f>BRPL_EOD!Q72-BRPL_ISGS_exbus!Q72</f>
        <v>-5.1162711864627397E-4</v>
      </c>
      <c r="R72" s="24">
        <f>BRPL_EOD!R72-BRPL_ISGS_exbus!R72</f>
        <v>3.7856099699986601E-3</v>
      </c>
      <c r="S72" s="24">
        <f>BRPL_EOD!S72-BRPL_ISGS_exbus!S72</f>
        <v>2.9433070866140554E-3</v>
      </c>
      <c r="T72" s="24">
        <f>BRPL_EOD!T72-BRPL_ISGS_exbus!T72</f>
        <v>0</v>
      </c>
      <c r="U72" s="24">
        <f>BRPL_EOD!U72-BRPL_ISGS_exbus!U72</f>
        <v>-5.5213098619333323E-4</v>
      </c>
      <c r="V72" s="24">
        <f>BRPL_EOD!V72-BRPL_ISGS_exbus!V72</f>
        <v>9.0971052631605431E-4</v>
      </c>
      <c r="W72" s="24">
        <f>BRPL_EOD!W72-BRPL_ISGS_exbus!W72</f>
        <v>3.8678865311609911E-3</v>
      </c>
      <c r="X72" s="24">
        <f>BRPL_EOD!X72-BRPL_ISGS_exbus!X72</f>
        <v>-1.8525551970896004E-3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3.271894107854223E-3</v>
      </c>
      <c r="L73" s="24">
        <f>BRPL_EOD!L73-BRPL_ISGS_exbus!L73</f>
        <v>-4.2844030860322846E-4</v>
      </c>
      <c r="M73" s="24">
        <f>BRPL_EOD!M73-BRPL_ISGS_exbus!M73</f>
        <v>9.0016020500627292E-5</v>
      </c>
      <c r="N73" s="24">
        <f>BRPL_EOD!N73-BRPL_ISGS_exbus!N73</f>
        <v>2.706942245183086E-4</v>
      </c>
      <c r="O73" s="24">
        <f>BRPL_EOD!O73-BRPL_ISGS_exbus!O73</f>
        <v>-6.2352388059707664E-3</v>
      </c>
      <c r="P73" s="24">
        <f>BRPL_EOD!P73-BRPL_ISGS_exbus!P73</f>
        <v>-9.4034833091072301E-4</v>
      </c>
      <c r="Q73" s="24">
        <f>BRPL_EOD!Q73-BRPL_ISGS_exbus!Q73</f>
        <v>-5.1162711864627397E-4</v>
      </c>
      <c r="R73" s="24">
        <f>BRPL_EOD!R73-BRPL_ISGS_exbus!R73</f>
        <v>3.7856099699986601E-3</v>
      </c>
      <c r="S73" s="24">
        <f>BRPL_EOD!S73-BRPL_ISGS_exbus!S73</f>
        <v>2.9433070866140554E-3</v>
      </c>
      <c r="T73" s="24">
        <f>BRPL_EOD!T73-BRPL_ISGS_exbus!T73</f>
        <v>0</v>
      </c>
      <c r="U73" s="24">
        <f>BRPL_EOD!U73-BRPL_ISGS_exbus!U73</f>
        <v>3.9674274115952812E-4</v>
      </c>
      <c r="V73" s="24">
        <f>BRPL_EOD!V73-BRPL_ISGS_exbus!V73</f>
        <v>9.0971052631605431E-4</v>
      </c>
      <c r="W73" s="24">
        <f>BRPL_EOD!W73-BRPL_ISGS_exbus!W73</f>
        <v>3.8678865311609911E-3</v>
      </c>
      <c r="X73" s="24">
        <f>BRPL_EOD!X73-BRPL_ISGS_exbus!X73</f>
        <v>-1.8525551970896004E-3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3.271894107854223E-3</v>
      </c>
      <c r="L74" s="24">
        <f>BRPL_EOD!L74-BRPL_ISGS_exbus!L74</f>
        <v>-2.9861644670603482E-4</v>
      </c>
      <c r="M74" s="24">
        <f>BRPL_EOD!M74-BRPL_ISGS_exbus!M74</f>
        <v>9.0016020500627292E-5</v>
      </c>
      <c r="N74" s="24">
        <f>BRPL_EOD!N74-BRPL_ISGS_exbus!N74</f>
        <v>2.706942245183086E-4</v>
      </c>
      <c r="O74" s="24">
        <f>BRPL_EOD!O74-BRPL_ISGS_exbus!O74</f>
        <v>-6.2352388059707664E-3</v>
      </c>
      <c r="P74" s="24">
        <f>BRPL_EOD!P74-BRPL_ISGS_exbus!P74</f>
        <v>-9.4034833091072301E-4</v>
      </c>
      <c r="Q74" s="24">
        <f>BRPL_EOD!Q74-BRPL_ISGS_exbus!Q74</f>
        <v>-5.1162711864627397E-4</v>
      </c>
      <c r="R74" s="24">
        <f>BRPL_EOD!R74-BRPL_ISGS_exbus!R74</f>
        <v>3.7856099699986601E-3</v>
      </c>
      <c r="S74" s="24">
        <f>BRPL_EOD!S74-BRPL_ISGS_exbus!S74</f>
        <v>2.9433070866140554E-3</v>
      </c>
      <c r="T74" s="24">
        <f>BRPL_EOD!T74-BRPL_ISGS_exbus!T74</f>
        <v>0</v>
      </c>
      <c r="U74" s="24">
        <f>BRPL_EOD!U74-BRPL_ISGS_exbus!U74</f>
        <v>3.9674274115952812E-4</v>
      </c>
      <c r="V74" s="24">
        <f>BRPL_EOD!V74-BRPL_ISGS_exbus!V74</f>
        <v>9.0971052631605431E-4</v>
      </c>
      <c r="W74" s="24">
        <f>BRPL_EOD!W74-BRPL_ISGS_exbus!W74</f>
        <v>3.8678865311609911E-3</v>
      </c>
      <c r="X74" s="24">
        <f>BRPL_EOD!X74-BRPL_ISGS_exbus!X74</f>
        <v>-1.8525551970896004E-3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-3.1789965684083654E-3</v>
      </c>
      <c r="L75" s="24">
        <f>BRPL_EOD!L75-BRPL_ISGS_exbus!L75</f>
        <v>-4.381927032675037E-4</v>
      </c>
      <c r="M75" s="24">
        <f>BRPL_EOD!M75-BRPL_ISGS_exbus!M75</f>
        <v>9.0016020500627292E-5</v>
      </c>
      <c r="N75" s="24">
        <f>BRPL_EOD!N75-BRPL_ISGS_exbus!N75</f>
        <v>2.706942245183086E-4</v>
      </c>
      <c r="O75" s="24">
        <f>BRPL_EOD!O75-BRPL_ISGS_exbus!O75</f>
        <v>-6.2352388059707664E-3</v>
      </c>
      <c r="P75" s="24">
        <f>BRPL_EOD!P75-BRPL_ISGS_exbus!P75</f>
        <v>-9.4034833091072301E-4</v>
      </c>
      <c r="Q75" s="24">
        <f>BRPL_EOD!Q75-BRPL_ISGS_exbus!Q75</f>
        <v>-5.1162711864627397E-4</v>
      </c>
      <c r="R75" s="24">
        <f>BRPL_EOD!R75-BRPL_ISGS_exbus!R75</f>
        <v>3.7856099699986601E-3</v>
      </c>
      <c r="S75" s="24">
        <f>BRPL_EOD!S75-BRPL_ISGS_exbus!S75</f>
        <v>2.9433070866140554E-3</v>
      </c>
      <c r="T75" s="24">
        <f>BRPL_EOD!T75-BRPL_ISGS_exbus!T75</f>
        <v>0</v>
      </c>
      <c r="U75" s="24">
        <f>BRPL_EOD!U75-BRPL_ISGS_exbus!U75</f>
        <v>3.9674274115952812E-4</v>
      </c>
      <c r="V75" s="24">
        <f>BRPL_EOD!V75-BRPL_ISGS_exbus!V75</f>
        <v>9.0971052631605431E-4</v>
      </c>
      <c r="W75" s="24">
        <f>BRPL_EOD!W75-BRPL_ISGS_exbus!W75</f>
        <v>3.8678865311609911E-3</v>
      </c>
      <c r="X75" s="24">
        <f>BRPL_EOD!X75-BRPL_ISGS_exbus!X75</f>
        <v>-1.9499874178592336E-3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-3.1789965684083654E-3</v>
      </c>
      <c r="L76" s="24">
        <f>BRPL_EOD!L76-BRPL_ISGS_exbus!L76</f>
        <v>-4.381927032675037E-4</v>
      </c>
      <c r="M76" s="24">
        <f>BRPL_EOD!M76-BRPL_ISGS_exbus!M76</f>
        <v>9.0016020500627292E-5</v>
      </c>
      <c r="N76" s="24">
        <f>BRPL_EOD!N76-BRPL_ISGS_exbus!N76</f>
        <v>2.706942245183086E-4</v>
      </c>
      <c r="O76" s="24">
        <f>BRPL_EOD!O76-BRPL_ISGS_exbus!O76</f>
        <v>-6.2352388059707664E-3</v>
      </c>
      <c r="P76" s="24">
        <f>BRPL_EOD!P76-BRPL_ISGS_exbus!P76</f>
        <v>-9.4034833091072301E-4</v>
      </c>
      <c r="Q76" s="24">
        <f>BRPL_EOD!Q76-BRPL_ISGS_exbus!Q76</f>
        <v>-5.1162711864627397E-4</v>
      </c>
      <c r="R76" s="24">
        <f>BRPL_EOD!R76-BRPL_ISGS_exbus!R76</f>
        <v>3.7856099699986601E-3</v>
      </c>
      <c r="S76" s="24">
        <f>BRPL_EOD!S76-BRPL_ISGS_exbus!S76</f>
        <v>2.9433070866140554E-3</v>
      </c>
      <c r="T76" s="24">
        <f>BRPL_EOD!T76-BRPL_ISGS_exbus!T76</f>
        <v>0</v>
      </c>
      <c r="U76" s="24">
        <f>BRPL_EOD!U76-BRPL_ISGS_exbus!U76</f>
        <v>3.9674274115952812E-4</v>
      </c>
      <c r="V76" s="24">
        <f>BRPL_EOD!V76-BRPL_ISGS_exbus!V76</f>
        <v>9.0971052631605431E-4</v>
      </c>
      <c r="W76" s="24">
        <f>BRPL_EOD!W76-BRPL_ISGS_exbus!W76</f>
        <v>3.8678865311609911E-3</v>
      </c>
      <c r="X76" s="24">
        <f>BRPL_EOD!X76-BRPL_ISGS_exbus!X76</f>
        <v>2.1913867337630677E-3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-2.9375953975545599E-3</v>
      </c>
      <c r="L77" s="24">
        <f>BRPL_EOD!L77-BRPL_ISGS_exbus!L77</f>
        <v>-4.381927032675037E-4</v>
      </c>
      <c r="M77" s="24">
        <f>BRPL_EOD!M77-BRPL_ISGS_exbus!M77</f>
        <v>9.0016020500627292E-5</v>
      </c>
      <c r="N77" s="24">
        <f>BRPL_EOD!N77-BRPL_ISGS_exbus!N77</f>
        <v>2.706942245183086E-4</v>
      </c>
      <c r="O77" s="24">
        <f>BRPL_EOD!O77-BRPL_ISGS_exbus!O77</f>
        <v>-6.2352388059707664E-3</v>
      </c>
      <c r="P77" s="24">
        <f>BRPL_EOD!P77-BRPL_ISGS_exbus!P77</f>
        <v>-9.4034833091072301E-4</v>
      </c>
      <c r="Q77" s="24">
        <f>BRPL_EOD!Q77-BRPL_ISGS_exbus!Q77</f>
        <v>-5.1162711864627397E-4</v>
      </c>
      <c r="R77" s="24">
        <f>BRPL_EOD!R77-BRPL_ISGS_exbus!R77</f>
        <v>3.7856099699986601E-3</v>
      </c>
      <c r="S77" s="24">
        <f>BRPL_EOD!S77-BRPL_ISGS_exbus!S77</f>
        <v>2.9433070866140554E-3</v>
      </c>
      <c r="T77" s="24">
        <f>BRPL_EOD!T77-BRPL_ISGS_exbus!T77</f>
        <v>0</v>
      </c>
      <c r="U77" s="24">
        <f>BRPL_EOD!U77-BRPL_ISGS_exbus!U77</f>
        <v>3.9674274115952812E-4</v>
      </c>
      <c r="V77" s="24">
        <f>BRPL_EOD!V77-BRPL_ISGS_exbus!V77</f>
        <v>1.2622412008287398E-3</v>
      </c>
      <c r="W77" s="24">
        <f>BRPL_EOD!W77-BRPL_ISGS_exbus!W77</f>
        <v>3.8678865311609911E-3</v>
      </c>
      <c r="X77" s="24">
        <f>BRPL_EOD!X77-BRPL_ISGS_exbus!X77</f>
        <v>2.1913867337630677E-3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3.148498127586663E-3</v>
      </c>
      <c r="L78" s="24">
        <f>BRPL_EOD!L78-BRPL_ISGS_exbus!L78</f>
        <v>-4.381927032675037E-4</v>
      </c>
      <c r="M78" s="24">
        <f>BRPL_EOD!M78-BRPL_ISGS_exbus!M78</f>
        <v>9.0016020500627292E-5</v>
      </c>
      <c r="N78" s="24">
        <f>BRPL_EOD!N78-BRPL_ISGS_exbus!N78</f>
        <v>2.706942245183086E-4</v>
      </c>
      <c r="O78" s="24">
        <f>BRPL_EOD!O78-BRPL_ISGS_exbus!O78</f>
        <v>-6.2352388059707664E-3</v>
      </c>
      <c r="P78" s="24">
        <f>BRPL_EOD!P78-BRPL_ISGS_exbus!P78</f>
        <v>-9.4034833091072301E-4</v>
      </c>
      <c r="Q78" s="24">
        <f>BRPL_EOD!Q78-BRPL_ISGS_exbus!Q78</f>
        <v>-5.1162711864627397E-4</v>
      </c>
      <c r="R78" s="24">
        <f>BRPL_EOD!R78-BRPL_ISGS_exbus!R78</f>
        <v>3.7856099699986601E-3</v>
      </c>
      <c r="S78" s="24">
        <f>BRPL_EOD!S78-BRPL_ISGS_exbus!S78</f>
        <v>2.9433070866140554E-3</v>
      </c>
      <c r="T78" s="24">
        <f>BRPL_EOD!T78-BRPL_ISGS_exbus!T78</f>
        <v>0</v>
      </c>
      <c r="U78" s="24">
        <f>BRPL_EOD!U78-BRPL_ISGS_exbus!U78</f>
        <v>3.9674274115952812E-4</v>
      </c>
      <c r="V78" s="24">
        <f>BRPL_EOD!V78-BRPL_ISGS_exbus!V78</f>
        <v>1.2622412008287398E-3</v>
      </c>
      <c r="W78" s="24">
        <f>BRPL_EOD!W78-BRPL_ISGS_exbus!W78</f>
        <v>3.8678865311609911E-3</v>
      </c>
      <c r="X78" s="24">
        <f>BRPL_EOD!X78-BRPL_ISGS_exbus!X78</f>
        <v>2.1913867337630677E-3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-1.4742025186933461E-3</v>
      </c>
      <c r="L79" s="24">
        <f>BRPL_EOD!L79-BRPL_ISGS_exbus!L79</f>
        <v>-3.4001137748873589E-5</v>
      </c>
      <c r="M79" s="24">
        <f>BRPL_EOD!M79-BRPL_ISGS_exbus!M79</f>
        <v>9.0016020500627292E-5</v>
      </c>
      <c r="N79" s="24">
        <f>BRPL_EOD!N79-BRPL_ISGS_exbus!N79</f>
        <v>2.706942245183086E-4</v>
      </c>
      <c r="O79" s="24">
        <f>BRPL_EOD!O79-BRPL_ISGS_exbus!O79</f>
        <v>-6.2352388059707664E-3</v>
      </c>
      <c r="P79" s="24">
        <f>BRPL_EOD!P79-BRPL_ISGS_exbus!P79</f>
        <v>-9.4034833091072301E-4</v>
      </c>
      <c r="Q79" s="24">
        <f>BRPL_EOD!Q79-BRPL_ISGS_exbus!Q79</f>
        <v>-5.1162711864627397E-4</v>
      </c>
      <c r="R79" s="24">
        <f>BRPL_EOD!R79-BRPL_ISGS_exbus!R79</f>
        <v>3.7856099699986601E-3</v>
      </c>
      <c r="S79" s="24">
        <f>BRPL_EOD!S79-BRPL_ISGS_exbus!S79</f>
        <v>2.9433070866140554E-3</v>
      </c>
      <c r="T79" s="24">
        <f>BRPL_EOD!T79-BRPL_ISGS_exbus!T79</f>
        <v>0</v>
      </c>
      <c r="U79" s="24">
        <f>BRPL_EOD!U79-BRPL_ISGS_exbus!U79</f>
        <v>3.9674274115952812E-4</v>
      </c>
      <c r="V79" s="24">
        <f>BRPL_EOD!V79-BRPL_ISGS_exbus!V79</f>
        <v>1.2622412008287398E-3</v>
      </c>
      <c r="W79" s="24">
        <f>BRPL_EOD!W79-BRPL_ISGS_exbus!W79</f>
        <v>3.8678865311609911E-3</v>
      </c>
      <c r="X79" s="24">
        <f>BRPL_EOD!X79-BRPL_ISGS_exbus!X79</f>
        <v>2.1913867337630677E-3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-3.1789965684083654E-3</v>
      </c>
      <c r="L80" s="24">
        <f>BRPL_EOD!L80-BRPL_ISGS_exbus!L80</f>
        <v>-1.8182706339686661E-4</v>
      </c>
      <c r="M80" s="24">
        <f>BRPL_EOD!M80-BRPL_ISGS_exbus!M80</f>
        <v>9.0016020500627292E-5</v>
      </c>
      <c r="N80" s="24">
        <f>BRPL_EOD!N80-BRPL_ISGS_exbus!N80</f>
        <v>2.706942245183086E-4</v>
      </c>
      <c r="O80" s="24">
        <f>BRPL_EOD!O80-BRPL_ISGS_exbus!O80</f>
        <v>-6.2352388059707664E-3</v>
      </c>
      <c r="P80" s="24">
        <f>BRPL_EOD!P80-BRPL_ISGS_exbus!P80</f>
        <v>-9.4034833091072301E-4</v>
      </c>
      <c r="Q80" s="24">
        <f>BRPL_EOD!Q80-BRPL_ISGS_exbus!Q80</f>
        <v>-5.1162711864627397E-4</v>
      </c>
      <c r="R80" s="24">
        <f>BRPL_EOD!R80-BRPL_ISGS_exbus!R80</f>
        <v>3.7856099699986601E-3</v>
      </c>
      <c r="S80" s="24">
        <f>BRPL_EOD!S80-BRPL_ISGS_exbus!S80</f>
        <v>2.9433070866140554E-3</v>
      </c>
      <c r="T80" s="24">
        <f>BRPL_EOD!T80-BRPL_ISGS_exbus!T80</f>
        <v>0</v>
      </c>
      <c r="U80" s="24">
        <f>BRPL_EOD!U80-BRPL_ISGS_exbus!U80</f>
        <v>3.9674274115952812E-4</v>
      </c>
      <c r="V80" s="24">
        <f>BRPL_EOD!V80-BRPL_ISGS_exbus!V80</f>
        <v>1.2622412008287398E-3</v>
      </c>
      <c r="W80" s="24">
        <f>BRPL_EOD!W80-BRPL_ISGS_exbus!W80</f>
        <v>3.8678865311609911E-3</v>
      </c>
      <c r="X80" s="24">
        <f>BRPL_EOD!X80-BRPL_ISGS_exbus!X80</f>
        <v>2.1913867337630677E-3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-3.1789965684083654E-3</v>
      </c>
      <c r="L81" s="24">
        <f>BRPL_EOD!L81-BRPL_ISGS_exbus!L81</f>
        <v>-1.8182706339686661E-4</v>
      </c>
      <c r="M81" s="24">
        <f>BRPL_EOD!M81-BRPL_ISGS_exbus!M81</f>
        <v>9.0016020500627292E-5</v>
      </c>
      <c r="N81" s="24">
        <f>BRPL_EOD!N81-BRPL_ISGS_exbus!N81</f>
        <v>2.706942245183086E-4</v>
      </c>
      <c r="O81" s="24">
        <f>BRPL_EOD!O81-BRPL_ISGS_exbus!O81</f>
        <v>-6.2352388059707664E-3</v>
      </c>
      <c r="P81" s="24">
        <f>BRPL_EOD!P81-BRPL_ISGS_exbus!P81</f>
        <v>-9.4034833091072301E-4</v>
      </c>
      <c r="Q81" s="24">
        <f>BRPL_EOD!Q81-BRPL_ISGS_exbus!Q81</f>
        <v>-5.1162711864627397E-4</v>
      </c>
      <c r="R81" s="24">
        <f>BRPL_EOD!R81-BRPL_ISGS_exbus!R81</f>
        <v>3.7856099699986601E-3</v>
      </c>
      <c r="S81" s="24">
        <f>BRPL_EOD!S81-BRPL_ISGS_exbus!S81</f>
        <v>2.9433070866140554E-3</v>
      </c>
      <c r="T81" s="24">
        <f>BRPL_EOD!T81-BRPL_ISGS_exbus!T81</f>
        <v>0</v>
      </c>
      <c r="U81" s="24">
        <f>BRPL_EOD!U81-BRPL_ISGS_exbus!U81</f>
        <v>3.9674274115952812E-4</v>
      </c>
      <c r="V81" s="24">
        <f>BRPL_EOD!V81-BRPL_ISGS_exbus!V81</f>
        <v>1.2622412008287398E-3</v>
      </c>
      <c r="W81" s="24">
        <f>BRPL_EOD!W81-BRPL_ISGS_exbus!W81</f>
        <v>3.8678865311609911E-3</v>
      </c>
      <c r="X81" s="24">
        <f>BRPL_EOD!X81-BRPL_ISGS_exbus!X81</f>
        <v>2.1913867337630677E-3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-3.1789965684083654E-3</v>
      </c>
      <c r="L82" s="24">
        <f>BRPL_EOD!L82-BRPL_ISGS_exbus!L82</f>
        <v>-1.8182706339686661E-4</v>
      </c>
      <c r="M82" s="24">
        <f>BRPL_EOD!M82-BRPL_ISGS_exbus!M82</f>
        <v>9.0016020500627292E-5</v>
      </c>
      <c r="N82" s="24">
        <f>BRPL_EOD!N82-BRPL_ISGS_exbus!N82</f>
        <v>2.706942245183086E-4</v>
      </c>
      <c r="O82" s="24">
        <f>BRPL_EOD!O82-BRPL_ISGS_exbus!O82</f>
        <v>-6.2352388059707664E-3</v>
      </c>
      <c r="P82" s="24">
        <f>BRPL_EOD!P82-BRPL_ISGS_exbus!P82</f>
        <v>-9.4034833091072301E-4</v>
      </c>
      <c r="Q82" s="24">
        <f>BRPL_EOD!Q82-BRPL_ISGS_exbus!Q82</f>
        <v>-5.1162711864627397E-4</v>
      </c>
      <c r="R82" s="24">
        <f>BRPL_EOD!R82-BRPL_ISGS_exbus!R82</f>
        <v>3.7856099699986601E-3</v>
      </c>
      <c r="S82" s="24">
        <f>BRPL_EOD!S82-BRPL_ISGS_exbus!S82</f>
        <v>2.9433070866140554E-3</v>
      </c>
      <c r="T82" s="24">
        <f>BRPL_EOD!T82-BRPL_ISGS_exbus!T82</f>
        <v>0</v>
      </c>
      <c r="U82" s="24">
        <f>BRPL_EOD!U82-BRPL_ISGS_exbus!U82</f>
        <v>3.9674274115952812E-4</v>
      </c>
      <c r="V82" s="24">
        <f>BRPL_EOD!V82-BRPL_ISGS_exbus!V82</f>
        <v>1.2622412008287398E-3</v>
      </c>
      <c r="W82" s="24">
        <f>BRPL_EOD!W82-BRPL_ISGS_exbus!W82</f>
        <v>3.8678865311609911E-3</v>
      </c>
      <c r="X82" s="24">
        <f>BRPL_EOD!X82-BRPL_ISGS_exbus!X82</f>
        <v>2.1913867337630677E-3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-3.1789965684083654E-3</v>
      </c>
      <c r="L83" s="24">
        <f>BRPL_EOD!L83-BRPL_ISGS_exbus!L83</f>
        <v>-1.8182706339686661E-4</v>
      </c>
      <c r="M83" s="24">
        <f>BRPL_EOD!M83-BRPL_ISGS_exbus!M83</f>
        <v>9.0016020500627292E-5</v>
      </c>
      <c r="N83" s="24">
        <f>BRPL_EOD!N83-BRPL_ISGS_exbus!N83</f>
        <v>2.706942245183086E-4</v>
      </c>
      <c r="O83" s="24">
        <f>BRPL_EOD!O83-BRPL_ISGS_exbus!O83</f>
        <v>-6.2352388059707664E-3</v>
      </c>
      <c r="P83" s="24">
        <f>BRPL_EOD!P83-BRPL_ISGS_exbus!P83</f>
        <v>-9.4034833091072301E-4</v>
      </c>
      <c r="Q83" s="24">
        <f>BRPL_EOD!Q83-BRPL_ISGS_exbus!Q83</f>
        <v>-5.1162711864627397E-4</v>
      </c>
      <c r="R83" s="24">
        <f>BRPL_EOD!R83-BRPL_ISGS_exbus!R83</f>
        <v>3.7856099699986601E-3</v>
      </c>
      <c r="S83" s="24">
        <f>BRPL_EOD!S83-BRPL_ISGS_exbus!S83</f>
        <v>2.9433070866140554E-3</v>
      </c>
      <c r="T83" s="24">
        <f>BRPL_EOD!T83-BRPL_ISGS_exbus!T83</f>
        <v>0</v>
      </c>
      <c r="U83" s="24">
        <f>BRPL_EOD!U83-BRPL_ISGS_exbus!U83</f>
        <v>3.9674274115952812E-4</v>
      </c>
      <c r="V83" s="24">
        <f>BRPL_EOD!V83-BRPL_ISGS_exbus!V83</f>
        <v>1.2622412008287398E-3</v>
      </c>
      <c r="W83" s="24">
        <f>BRPL_EOD!W83-BRPL_ISGS_exbus!W83</f>
        <v>3.8678865311609911E-3</v>
      </c>
      <c r="X83" s="24">
        <f>BRPL_EOD!X83-BRPL_ISGS_exbus!X83</f>
        <v>2.1913867337630677E-3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-3.1789965684083654E-3</v>
      </c>
      <c r="L84" s="24">
        <f>BRPL_EOD!L84-BRPL_ISGS_exbus!L84</f>
        <v>-1.8182706339686661E-4</v>
      </c>
      <c r="M84" s="24">
        <f>BRPL_EOD!M84-BRPL_ISGS_exbus!M84</f>
        <v>9.0016020500627292E-5</v>
      </c>
      <c r="N84" s="24">
        <f>BRPL_EOD!N84-BRPL_ISGS_exbus!N84</f>
        <v>2.706942245183086E-4</v>
      </c>
      <c r="O84" s="24">
        <f>BRPL_EOD!O84-BRPL_ISGS_exbus!O84</f>
        <v>-6.2352388059707664E-3</v>
      </c>
      <c r="P84" s="24">
        <f>BRPL_EOD!P84-BRPL_ISGS_exbus!P84</f>
        <v>-9.4034833091072301E-4</v>
      </c>
      <c r="Q84" s="24">
        <f>BRPL_EOD!Q84-BRPL_ISGS_exbus!Q84</f>
        <v>-5.1162711864627397E-4</v>
      </c>
      <c r="R84" s="24">
        <f>BRPL_EOD!R84-BRPL_ISGS_exbus!R84</f>
        <v>3.7856099699986601E-3</v>
      </c>
      <c r="S84" s="24">
        <f>BRPL_EOD!S84-BRPL_ISGS_exbus!S84</f>
        <v>2.9433070866140554E-3</v>
      </c>
      <c r="T84" s="24">
        <f>BRPL_EOD!T84-BRPL_ISGS_exbus!T84</f>
        <v>0</v>
      </c>
      <c r="U84" s="24">
        <f>BRPL_EOD!U84-BRPL_ISGS_exbus!U84</f>
        <v>3.9674274115952812E-4</v>
      </c>
      <c r="V84" s="24">
        <f>BRPL_EOD!V84-BRPL_ISGS_exbus!V84</f>
        <v>1.2622412008287398E-3</v>
      </c>
      <c r="W84" s="24">
        <f>BRPL_EOD!W84-BRPL_ISGS_exbus!W84</f>
        <v>3.8678865311609911E-3</v>
      </c>
      <c r="X84" s="24">
        <f>BRPL_EOD!X84-BRPL_ISGS_exbus!X84</f>
        <v>2.1913867337630677E-3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-3.1789965684083654E-3</v>
      </c>
      <c r="L85" s="24">
        <f>BRPL_EOD!L85-BRPL_ISGS_exbus!L85</f>
        <v>-1.8182706339686661E-4</v>
      </c>
      <c r="M85" s="24">
        <f>BRPL_EOD!M85-BRPL_ISGS_exbus!M85</f>
        <v>9.0016020500627292E-5</v>
      </c>
      <c r="N85" s="24">
        <f>BRPL_EOD!N85-BRPL_ISGS_exbus!N85</f>
        <v>2.706942245183086E-4</v>
      </c>
      <c r="O85" s="24">
        <f>BRPL_EOD!O85-BRPL_ISGS_exbus!O85</f>
        <v>-6.2352388059707664E-3</v>
      </c>
      <c r="P85" s="24">
        <f>BRPL_EOD!P85-BRPL_ISGS_exbus!P85</f>
        <v>-9.4034833091072301E-4</v>
      </c>
      <c r="Q85" s="24">
        <f>BRPL_EOD!Q85-BRPL_ISGS_exbus!Q85</f>
        <v>-5.1162711864627397E-4</v>
      </c>
      <c r="R85" s="24">
        <f>BRPL_EOD!R85-BRPL_ISGS_exbus!R85</f>
        <v>3.7856099699986601E-3</v>
      </c>
      <c r="S85" s="24">
        <f>BRPL_EOD!S85-BRPL_ISGS_exbus!S85</f>
        <v>2.9433070866140554E-3</v>
      </c>
      <c r="T85" s="24">
        <f>BRPL_EOD!T85-BRPL_ISGS_exbus!T85</f>
        <v>0</v>
      </c>
      <c r="U85" s="24">
        <f>BRPL_EOD!U85-BRPL_ISGS_exbus!U85</f>
        <v>3.9674274115952812E-4</v>
      </c>
      <c r="V85" s="24">
        <f>BRPL_EOD!V85-BRPL_ISGS_exbus!V85</f>
        <v>1.2622412008287398E-3</v>
      </c>
      <c r="W85" s="24">
        <f>BRPL_EOD!W85-BRPL_ISGS_exbus!W85</f>
        <v>3.8678865311609911E-3</v>
      </c>
      <c r="X85" s="24">
        <f>BRPL_EOD!X85-BRPL_ISGS_exbus!X85</f>
        <v>2.1913867337630677E-3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-3.1789965684083654E-3</v>
      </c>
      <c r="L86" s="24">
        <f>BRPL_EOD!L86-BRPL_ISGS_exbus!L86</f>
        <v>-1.8182706339686661E-4</v>
      </c>
      <c r="M86" s="24">
        <f>BRPL_EOD!M86-BRPL_ISGS_exbus!M86</f>
        <v>9.0016020500627292E-5</v>
      </c>
      <c r="N86" s="24">
        <f>BRPL_EOD!N86-BRPL_ISGS_exbus!N86</f>
        <v>2.706942245183086E-4</v>
      </c>
      <c r="O86" s="24">
        <f>BRPL_EOD!O86-BRPL_ISGS_exbus!O86</f>
        <v>-6.2352388059707664E-3</v>
      </c>
      <c r="P86" s="24">
        <f>BRPL_EOD!P86-BRPL_ISGS_exbus!P86</f>
        <v>-9.4034833091072301E-4</v>
      </c>
      <c r="Q86" s="24">
        <f>BRPL_EOD!Q86-BRPL_ISGS_exbus!Q86</f>
        <v>-5.1162711864627397E-4</v>
      </c>
      <c r="R86" s="24">
        <f>BRPL_EOD!R86-BRPL_ISGS_exbus!R86</f>
        <v>3.7856099699986601E-3</v>
      </c>
      <c r="S86" s="24">
        <f>BRPL_EOD!S86-BRPL_ISGS_exbus!S86</f>
        <v>2.9433070866140554E-3</v>
      </c>
      <c r="T86" s="24">
        <f>BRPL_EOD!T86-BRPL_ISGS_exbus!T86</f>
        <v>0</v>
      </c>
      <c r="U86" s="24">
        <f>BRPL_EOD!U86-BRPL_ISGS_exbus!U86</f>
        <v>3.9674274115952812E-4</v>
      </c>
      <c r="V86" s="24">
        <f>BRPL_EOD!V86-BRPL_ISGS_exbus!V86</f>
        <v>1.2622412008287398E-3</v>
      </c>
      <c r="W86" s="24">
        <f>BRPL_EOD!W86-BRPL_ISGS_exbus!W86</f>
        <v>3.8678865311609911E-3</v>
      </c>
      <c r="X86" s="24">
        <f>BRPL_EOD!X86-BRPL_ISGS_exbus!X86</f>
        <v>2.1913867337630677E-3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-3.6178796887043063E-3</v>
      </c>
      <c r="L87" s="24">
        <f>BRPL_EOD!L87-BRPL_ISGS_exbus!L87</f>
        <v>-1.8182706339686661E-4</v>
      </c>
      <c r="M87" s="24">
        <f>BRPL_EOD!M87-BRPL_ISGS_exbus!M87</f>
        <v>9.0016020500627292E-5</v>
      </c>
      <c r="N87" s="24">
        <f>BRPL_EOD!N87-BRPL_ISGS_exbus!N87</f>
        <v>2.706942245183086E-4</v>
      </c>
      <c r="O87" s="24">
        <f>BRPL_EOD!O87-BRPL_ISGS_exbus!O87</f>
        <v>-6.2352388059707664E-3</v>
      </c>
      <c r="P87" s="24">
        <f>BRPL_EOD!P87-BRPL_ISGS_exbus!P87</f>
        <v>-9.4034833091072301E-4</v>
      </c>
      <c r="Q87" s="24">
        <f>BRPL_EOD!Q87-BRPL_ISGS_exbus!Q87</f>
        <v>-5.1162711864627397E-4</v>
      </c>
      <c r="R87" s="24">
        <f>BRPL_EOD!R87-BRPL_ISGS_exbus!R87</f>
        <v>3.7856099699986601E-3</v>
      </c>
      <c r="S87" s="24">
        <f>BRPL_EOD!S87-BRPL_ISGS_exbus!S87</f>
        <v>2.9433070866140554E-3</v>
      </c>
      <c r="T87" s="24">
        <f>BRPL_EOD!T87-BRPL_ISGS_exbus!T87</f>
        <v>0</v>
      </c>
      <c r="U87" s="24">
        <f>BRPL_EOD!U87-BRPL_ISGS_exbus!U87</f>
        <v>3.9674274115952812E-4</v>
      </c>
      <c r="V87" s="24">
        <f>BRPL_EOD!V87-BRPL_ISGS_exbus!V87</f>
        <v>1.2622412008287398E-3</v>
      </c>
      <c r="W87" s="24">
        <f>BRPL_EOD!W87-BRPL_ISGS_exbus!W87</f>
        <v>3.8678865311609911E-3</v>
      </c>
      <c r="X87" s="24">
        <f>BRPL_EOD!X87-BRPL_ISGS_exbus!X87</f>
        <v>2.1913867337630677E-3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-3.6178796887043063E-3</v>
      </c>
      <c r="L88" s="24">
        <f>BRPL_EOD!L88-BRPL_ISGS_exbus!L88</f>
        <v>-1.8182706339686661E-4</v>
      </c>
      <c r="M88" s="24">
        <f>BRPL_EOD!M88-BRPL_ISGS_exbus!M88</f>
        <v>9.0016020500627292E-5</v>
      </c>
      <c r="N88" s="24">
        <f>BRPL_EOD!N88-BRPL_ISGS_exbus!N88</f>
        <v>2.706942245183086E-4</v>
      </c>
      <c r="O88" s="24">
        <f>BRPL_EOD!O88-BRPL_ISGS_exbus!O88</f>
        <v>-6.2352388059707664E-3</v>
      </c>
      <c r="P88" s="24">
        <f>BRPL_EOD!P88-BRPL_ISGS_exbus!P88</f>
        <v>-9.4034833091072301E-4</v>
      </c>
      <c r="Q88" s="24">
        <f>BRPL_EOD!Q88-BRPL_ISGS_exbus!Q88</f>
        <v>-5.1162711864627397E-4</v>
      </c>
      <c r="R88" s="24">
        <f>BRPL_EOD!R88-BRPL_ISGS_exbus!R88</f>
        <v>3.7856099699986601E-3</v>
      </c>
      <c r="S88" s="24">
        <f>BRPL_EOD!S88-BRPL_ISGS_exbus!S88</f>
        <v>2.9433070866140554E-3</v>
      </c>
      <c r="T88" s="24">
        <f>BRPL_EOD!T88-BRPL_ISGS_exbus!T88</f>
        <v>0</v>
      </c>
      <c r="U88" s="24">
        <f>BRPL_EOD!U88-BRPL_ISGS_exbus!U88</f>
        <v>3.9674274115952812E-4</v>
      </c>
      <c r="V88" s="24">
        <f>BRPL_EOD!V88-BRPL_ISGS_exbus!V88</f>
        <v>1.2622412008287398E-3</v>
      </c>
      <c r="W88" s="24">
        <f>BRPL_EOD!W88-BRPL_ISGS_exbus!W88</f>
        <v>3.8678865311609911E-3</v>
      </c>
      <c r="X88" s="24">
        <f>BRPL_EOD!X88-BRPL_ISGS_exbus!X88</f>
        <v>2.1913867337630677E-3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-3.6178796887043063E-3</v>
      </c>
      <c r="L89" s="24">
        <f>BRPL_EOD!L89-BRPL_ISGS_exbus!L89</f>
        <v>-1.8182706339686661E-4</v>
      </c>
      <c r="M89" s="24">
        <f>BRPL_EOD!M89-BRPL_ISGS_exbus!M89</f>
        <v>9.0016020500627292E-5</v>
      </c>
      <c r="N89" s="24">
        <f>BRPL_EOD!N89-BRPL_ISGS_exbus!N89</f>
        <v>2.706942245183086E-4</v>
      </c>
      <c r="O89" s="24">
        <f>BRPL_EOD!O89-BRPL_ISGS_exbus!O89</f>
        <v>-6.2352388059707664E-3</v>
      </c>
      <c r="P89" s="24">
        <f>BRPL_EOD!P89-BRPL_ISGS_exbus!P89</f>
        <v>-9.4034833091072301E-4</v>
      </c>
      <c r="Q89" s="24">
        <f>BRPL_EOD!Q89-BRPL_ISGS_exbus!Q89</f>
        <v>-5.1162711864627397E-4</v>
      </c>
      <c r="R89" s="24">
        <f>BRPL_EOD!R89-BRPL_ISGS_exbus!R89</f>
        <v>3.7856099699986601E-3</v>
      </c>
      <c r="S89" s="24">
        <f>BRPL_EOD!S89-BRPL_ISGS_exbus!S89</f>
        <v>2.9433070866140554E-3</v>
      </c>
      <c r="T89" s="24">
        <f>BRPL_EOD!T89-BRPL_ISGS_exbus!T89</f>
        <v>0</v>
      </c>
      <c r="U89" s="24">
        <f>BRPL_EOD!U89-BRPL_ISGS_exbus!U89</f>
        <v>3.9674274115952812E-4</v>
      </c>
      <c r="V89" s="24">
        <f>BRPL_EOD!V89-BRPL_ISGS_exbus!V89</f>
        <v>1.2622412008287398E-3</v>
      </c>
      <c r="W89" s="24">
        <f>BRPL_EOD!W89-BRPL_ISGS_exbus!W89</f>
        <v>3.8678865311609911E-3</v>
      </c>
      <c r="X89" s="24">
        <f>BRPL_EOD!X89-BRPL_ISGS_exbus!X89</f>
        <v>2.1913867337630677E-3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-3.6178796887043063E-3</v>
      </c>
      <c r="L90" s="24">
        <f>BRPL_EOD!L90-BRPL_ISGS_exbus!L90</f>
        <v>-1.8182706339686661E-4</v>
      </c>
      <c r="M90" s="24">
        <f>BRPL_EOD!M90-BRPL_ISGS_exbus!M90</f>
        <v>9.0016020500627292E-5</v>
      </c>
      <c r="N90" s="24">
        <f>BRPL_EOD!N90-BRPL_ISGS_exbus!N90</f>
        <v>2.706942245183086E-4</v>
      </c>
      <c r="O90" s="24">
        <f>BRPL_EOD!O90-BRPL_ISGS_exbus!O90</f>
        <v>-6.2352388059707664E-3</v>
      </c>
      <c r="P90" s="24">
        <f>BRPL_EOD!P90-BRPL_ISGS_exbus!P90</f>
        <v>-9.4034833091072301E-4</v>
      </c>
      <c r="Q90" s="24">
        <f>BRPL_EOD!Q90-BRPL_ISGS_exbus!Q90</f>
        <v>-5.1162711864627397E-4</v>
      </c>
      <c r="R90" s="24">
        <f>BRPL_EOD!R90-BRPL_ISGS_exbus!R90</f>
        <v>3.7856099699986601E-3</v>
      </c>
      <c r="S90" s="24">
        <f>BRPL_EOD!S90-BRPL_ISGS_exbus!S90</f>
        <v>2.9433070866140554E-3</v>
      </c>
      <c r="T90" s="24">
        <f>BRPL_EOD!T90-BRPL_ISGS_exbus!T90</f>
        <v>0</v>
      </c>
      <c r="U90" s="24">
        <f>BRPL_EOD!U90-BRPL_ISGS_exbus!U90</f>
        <v>3.9674274115952812E-4</v>
      </c>
      <c r="V90" s="24">
        <f>BRPL_EOD!V90-BRPL_ISGS_exbus!V90</f>
        <v>1.2622412008287398E-3</v>
      </c>
      <c r="W90" s="24">
        <f>BRPL_EOD!W90-BRPL_ISGS_exbus!W90</f>
        <v>3.8678865311609911E-3</v>
      </c>
      <c r="X90" s="24">
        <f>BRPL_EOD!X90-BRPL_ISGS_exbus!X90</f>
        <v>2.1913867337630677E-3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-3.6178796887043063E-3</v>
      </c>
      <c r="L91" s="24">
        <f>BRPL_EOD!L91-BRPL_ISGS_exbus!L91</f>
        <v>-1.8182706339686661E-4</v>
      </c>
      <c r="M91" s="24">
        <f>BRPL_EOD!M91-BRPL_ISGS_exbus!M91</f>
        <v>9.0016020500627292E-5</v>
      </c>
      <c r="N91" s="24">
        <f>BRPL_EOD!N91-BRPL_ISGS_exbus!N91</f>
        <v>2.706942245183086E-4</v>
      </c>
      <c r="O91" s="24">
        <f>BRPL_EOD!O91-BRPL_ISGS_exbus!O91</f>
        <v>-6.2352388059707664E-3</v>
      </c>
      <c r="P91" s="24">
        <f>BRPL_EOD!P91-BRPL_ISGS_exbus!P91</f>
        <v>-9.4034833091072301E-4</v>
      </c>
      <c r="Q91" s="24">
        <f>BRPL_EOD!Q91-BRPL_ISGS_exbus!Q91</f>
        <v>-5.1162711864627397E-4</v>
      </c>
      <c r="R91" s="24">
        <f>BRPL_EOD!R91-BRPL_ISGS_exbus!R91</f>
        <v>3.7856099699986601E-3</v>
      </c>
      <c r="S91" s="24">
        <f>BRPL_EOD!S91-BRPL_ISGS_exbus!S91</f>
        <v>2.9433070866140554E-3</v>
      </c>
      <c r="T91" s="24">
        <f>BRPL_EOD!T91-BRPL_ISGS_exbus!T91</f>
        <v>0</v>
      </c>
      <c r="U91" s="24">
        <f>BRPL_EOD!U91-BRPL_ISGS_exbus!U91</f>
        <v>3.9674274115952812E-4</v>
      </c>
      <c r="V91" s="24">
        <f>BRPL_EOD!V91-BRPL_ISGS_exbus!V91</f>
        <v>1.2622412008287398E-3</v>
      </c>
      <c r="W91" s="24">
        <f>BRPL_EOD!W91-BRPL_ISGS_exbus!W91</f>
        <v>3.8678865311609911E-3</v>
      </c>
      <c r="X91" s="24">
        <f>BRPL_EOD!X91-BRPL_ISGS_exbus!X91</f>
        <v>2.1913867337630677E-3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-3.6178796887043063E-3</v>
      </c>
      <c r="L92" s="24">
        <f>BRPL_EOD!L92-BRPL_ISGS_exbus!L92</f>
        <v>-1.8182706339686661E-4</v>
      </c>
      <c r="M92" s="24">
        <f>BRPL_EOD!M92-BRPL_ISGS_exbus!M92</f>
        <v>9.0016020500627292E-5</v>
      </c>
      <c r="N92" s="24">
        <f>BRPL_EOD!N92-BRPL_ISGS_exbus!N92</f>
        <v>2.706942245183086E-4</v>
      </c>
      <c r="O92" s="24">
        <f>BRPL_EOD!O92-BRPL_ISGS_exbus!O92</f>
        <v>-6.2352388059707664E-3</v>
      </c>
      <c r="P92" s="24">
        <f>BRPL_EOD!P92-BRPL_ISGS_exbus!P92</f>
        <v>-9.4034833091072301E-4</v>
      </c>
      <c r="Q92" s="24">
        <f>BRPL_EOD!Q92-BRPL_ISGS_exbus!Q92</f>
        <v>-5.1162711864627397E-4</v>
      </c>
      <c r="R92" s="24">
        <f>BRPL_EOD!R92-BRPL_ISGS_exbus!R92</f>
        <v>3.7856099699986601E-3</v>
      </c>
      <c r="S92" s="24">
        <f>BRPL_EOD!S92-BRPL_ISGS_exbus!S92</f>
        <v>2.9433070866140554E-3</v>
      </c>
      <c r="T92" s="24">
        <f>BRPL_EOD!T92-BRPL_ISGS_exbus!T92</f>
        <v>0</v>
      </c>
      <c r="U92" s="24">
        <f>BRPL_EOD!U92-BRPL_ISGS_exbus!U92</f>
        <v>3.9674274115952812E-4</v>
      </c>
      <c r="V92" s="24">
        <f>BRPL_EOD!V92-BRPL_ISGS_exbus!V92</f>
        <v>1.2622412008287398E-3</v>
      </c>
      <c r="W92" s="24">
        <f>BRPL_EOD!W92-BRPL_ISGS_exbus!W92</f>
        <v>3.8678865311609911E-3</v>
      </c>
      <c r="X92" s="24">
        <f>BRPL_EOD!X92-BRPL_ISGS_exbus!X92</f>
        <v>2.1913867337630677E-3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-3.6178796887043063E-3</v>
      </c>
      <c r="L93" s="24">
        <f>BRPL_EOD!L93-BRPL_ISGS_exbus!L93</f>
        <v>-1.8182706339686661E-4</v>
      </c>
      <c r="M93" s="24">
        <f>BRPL_EOD!M93-BRPL_ISGS_exbus!M93</f>
        <v>9.0016020500627292E-5</v>
      </c>
      <c r="N93" s="24">
        <f>BRPL_EOD!N93-BRPL_ISGS_exbus!N93</f>
        <v>2.706942245183086E-4</v>
      </c>
      <c r="O93" s="24">
        <f>BRPL_EOD!O93-BRPL_ISGS_exbus!O93</f>
        <v>-6.2352388059707664E-3</v>
      </c>
      <c r="P93" s="24">
        <f>BRPL_EOD!P93-BRPL_ISGS_exbus!P93</f>
        <v>-9.4034833091072301E-4</v>
      </c>
      <c r="Q93" s="24">
        <f>BRPL_EOD!Q93-BRPL_ISGS_exbus!Q93</f>
        <v>-5.1162711864627397E-4</v>
      </c>
      <c r="R93" s="24">
        <f>BRPL_EOD!R93-BRPL_ISGS_exbus!R93</f>
        <v>3.7856099699986601E-3</v>
      </c>
      <c r="S93" s="24">
        <f>BRPL_EOD!S93-BRPL_ISGS_exbus!S93</f>
        <v>2.9433070866140554E-3</v>
      </c>
      <c r="T93" s="24">
        <f>BRPL_EOD!T93-BRPL_ISGS_exbus!T93</f>
        <v>0</v>
      </c>
      <c r="U93" s="24">
        <f>BRPL_EOD!U93-BRPL_ISGS_exbus!U93</f>
        <v>3.9674274115952812E-4</v>
      </c>
      <c r="V93" s="24">
        <f>BRPL_EOD!V93-BRPL_ISGS_exbus!V93</f>
        <v>1.2622412008287398E-3</v>
      </c>
      <c r="W93" s="24">
        <f>BRPL_EOD!W93-BRPL_ISGS_exbus!W93</f>
        <v>3.8678865311609911E-3</v>
      </c>
      <c r="X93" s="24">
        <f>BRPL_EOD!X93-BRPL_ISGS_exbus!X93</f>
        <v>2.1913867337630677E-3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-3.6178796887043063E-3</v>
      </c>
      <c r="L94" s="24">
        <f>BRPL_EOD!L94-BRPL_ISGS_exbus!L94</f>
        <v>-1.8182706339686661E-4</v>
      </c>
      <c r="M94" s="24">
        <f>BRPL_EOD!M94-BRPL_ISGS_exbus!M94</f>
        <v>9.0016020500627292E-5</v>
      </c>
      <c r="N94" s="24">
        <f>BRPL_EOD!N94-BRPL_ISGS_exbus!N94</f>
        <v>2.706942245183086E-4</v>
      </c>
      <c r="O94" s="24">
        <f>BRPL_EOD!O94-BRPL_ISGS_exbus!O94</f>
        <v>-6.2352388059707664E-3</v>
      </c>
      <c r="P94" s="24">
        <f>BRPL_EOD!P94-BRPL_ISGS_exbus!P94</f>
        <v>-9.4034833091072301E-4</v>
      </c>
      <c r="Q94" s="24">
        <f>BRPL_EOD!Q94-BRPL_ISGS_exbus!Q94</f>
        <v>-5.1162711864627397E-4</v>
      </c>
      <c r="R94" s="24">
        <f>BRPL_EOD!R94-BRPL_ISGS_exbus!R94</f>
        <v>3.7856099699986601E-3</v>
      </c>
      <c r="S94" s="24">
        <f>BRPL_EOD!S94-BRPL_ISGS_exbus!S94</f>
        <v>2.9433070866140554E-3</v>
      </c>
      <c r="T94" s="24">
        <f>BRPL_EOD!T94-BRPL_ISGS_exbus!T94</f>
        <v>0</v>
      </c>
      <c r="U94" s="24">
        <f>BRPL_EOD!U94-BRPL_ISGS_exbus!U94</f>
        <v>3.9674274115952812E-4</v>
      </c>
      <c r="V94" s="24">
        <f>BRPL_EOD!V94-BRPL_ISGS_exbus!V94</f>
        <v>1.2622412008287398E-3</v>
      </c>
      <c r="W94" s="24">
        <f>BRPL_EOD!W94-BRPL_ISGS_exbus!W94</f>
        <v>3.8678865311609911E-3</v>
      </c>
      <c r="X94" s="24">
        <f>BRPL_EOD!X94-BRPL_ISGS_exbus!X94</f>
        <v>2.1913867337630677E-3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-3.6178796887043063E-3</v>
      </c>
      <c r="L95" s="24">
        <f>BRPL_EOD!L95-BRPL_ISGS_exbus!L95</f>
        <v>-1.8182706339686661E-4</v>
      </c>
      <c r="M95" s="24">
        <f>BRPL_EOD!M95-BRPL_ISGS_exbus!M95</f>
        <v>9.0016020500627292E-5</v>
      </c>
      <c r="N95" s="24">
        <f>BRPL_EOD!N95-BRPL_ISGS_exbus!N95</f>
        <v>2.706942245183086E-4</v>
      </c>
      <c r="O95" s="24">
        <f>BRPL_EOD!O95-BRPL_ISGS_exbus!O95</f>
        <v>-6.2352388059707664E-3</v>
      </c>
      <c r="P95" s="24">
        <f>BRPL_EOD!P95-BRPL_ISGS_exbus!P95</f>
        <v>-9.4034833091072301E-4</v>
      </c>
      <c r="Q95" s="24">
        <f>BRPL_EOD!Q95-BRPL_ISGS_exbus!Q95</f>
        <v>-5.1162711864627397E-4</v>
      </c>
      <c r="R95" s="24">
        <f>BRPL_EOD!R95-BRPL_ISGS_exbus!R95</f>
        <v>3.7856099699986601E-3</v>
      </c>
      <c r="S95" s="24">
        <f>BRPL_EOD!S95-BRPL_ISGS_exbus!S95</f>
        <v>2.9433070866140554E-3</v>
      </c>
      <c r="T95" s="24">
        <f>BRPL_EOD!T95-BRPL_ISGS_exbus!T95</f>
        <v>0</v>
      </c>
      <c r="U95" s="24">
        <f>BRPL_EOD!U95-BRPL_ISGS_exbus!U95</f>
        <v>3.9674274115952812E-4</v>
      </c>
      <c r="V95" s="24">
        <f>BRPL_EOD!V95-BRPL_ISGS_exbus!V95</f>
        <v>-2.0890856592892248E-4</v>
      </c>
      <c r="W95" s="24">
        <f>BRPL_EOD!W95-BRPL_ISGS_exbus!W95</f>
        <v>3.8678865311609911E-3</v>
      </c>
      <c r="X95" s="24">
        <f>BRPL_EOD!X95-BRPL_ISGS_exbus!X95</f>
        <v>2.1913867337630677E-3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-3.6178796887043063E-3</v>
      </c>
      <c r="L96" s="24">
        <f>BRPL_EOD!L96-BRPL_ISGS_exbus!L96</f>
        <v>-1.8182706339686661E-4</v>
      </c>
      <c r="M96" s="24">
        <f>BRPL_EOD!M96-BRPL_ISGS_exbus!M96</f>
        <v>9.0016020500627292E-5</v>
      </c>
      <c r="N96" s="24">
        <f>BRPL_EOD!N96-BRPL_ISGS_exbus!N96</f>
        <v>2.706942245183086E-4</v>
      </c>
      <c r="O96" s="24">
        <f>BRPL_EOD!O96-BRPL_ISGS_exbus!O96</f>
        <v>-6.2352388059707664E-3</v>
      </c>
      <c r="P96" s="24">
        <f>BRPL_EOD!P96-BRPL_ISGS_exbus!P96</f>
        <v>-9.4034833091072301E-4</v>
      </c>
      <c r="Q96" s="24">
        <f>BRPL_EOD!Q96-BRPL_ISGS_exbus!Q96</f>
        <v>-5.1162711864627397E-4</v>
      </c>
      <c r="R96" s="24">
        <f>BRPL_EOD!R96-BRPL_ISGS_exbus!R96</f>
        <v>3.7856099699986601E-3</v>
      </c>
      <c r="S96" s="24">
        <f>BRPL_EOD!S96-BRPL_ISGS_exbus!S96</f>
        <v>2.9433070866140554E-3</v>
      </c>
      <c r="T96" s="24">
        <f>BRPL_EOD!T96-BRPL_ISGS_exbus!T96</f>
        <v>0</v>
      </c>
      <c r="U96" s="24">
        <f>BRPL_EOD!U96-BRPL_ISGS_exbus!U96</f>
        <v>3.9674274115952812E-4</v>
      </c>
      <c r="V96" s="24">
        <f>BRPL_EOD!V96-BRPL_ISGS_exbus!V96</f>
        <v>-4.0747779904313219E-3</v>
      </c>
      <c r="W96" s="24">
        <f>BRPL_EOD!W96-BRPL_ISGS_exbus!W96</f>
        <v>3.8678865311609911E-3</v>
      </c>
      <c r="X96" s="24">
        <f>BRPL_EOD!X96-BRPL_ISGS_exbus!X96</f>
        <v>2.1913867337630677E-3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-3.6178796887043063E-3</v>
      </c>
      <c r="L97" s="24">
        <f>BRPL_EOD!L97-BRPL_ISGS_exbus!L97</f>
        <v>-1.8182706339686661E-4</v>
      </c>
      <c r="M97" s="24">
        <f>BRPL_EOD!M97-BRPL_ISGS_exbus!M97</f>
        <v>9.0016020500627292E-5</v>
      </c>
      <c r="N97" s="24">
        <f>BRPL_EOD!N97-BRPL_ISGS_exbus!N97</f>
        <v>2.706942245183086E-4</v>
      </c>
      <c r="O97" s="24">
        <f>BRPL_EOD!O97-BRPL_ISGS_exbus!O97</f>
        <v>-6.2352388059707664E-3</v>
      </c>
      <c r="P97" s="24">
        <f>BRPL_EOD!P97-BRPL_ISGS_exbus!P97</f>
        <v>-9.4034833091072301E-4</v>
      </c>
      <c r="Q97" s="24">
        <f>BRPL_EOD!Q97-BRPL_ISGS_exbus!Q97</f>
        <v>-5.1162711864627397E-4</v>
      </c>
      <c r="R97" s="24">
        <f>BRPL_EOD!R97-BRPL_ISGS_exbus!R97</f>
        <v>3.7856099699986601E-3</v>
      </c>
      <c r="S97" s="24">
        <f>BRPL_EOD!S97-BRPL_ISGS_exbus!S97</f>
        <v>2.9433070866140554E-3</v>
      </c>
      <c r="T97" s="24">
        <f>BRPL_EOD!T97-BRPL_ISGS_exbus!T97</f>
        <v>0</v>
      </c>
      <c r="U97" s="24">
        <f>BRPL_EOD!U97-BRPL_ISGS_exbus!U97</f>
        <v>3.9674274115952812E-4</v>
      </c>
      <c r="V97" s="24">
        <f>BRPL_EOD!V97-BRPL_ISGS_exbus!V97</f>
        <v>-4.0747779904313219E-3</v>
      </c>
      <c r="W97" s="24">
        <f>BRPL_EOD!W97-BRPL_ISGS_exbus!W97</f>
        <v>3.8678865311609911E-3</v>
      </c>
      <c r="X97" s="24">
        <f>BRPL_EOD!X97-BRPL_ISGS_exbus!X97</f>
        <v>2.1913867337630677E-3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-3.6178796887043063E-3</v>
      </c>
      <c r="L98" s="24">
        <f>BRPL_EOD!L98-BRPL_ISGS_exbus!L98</f>
        <v>-1.8182706339686661E-4</v>
      </c>
      <c r="M98" s="24">
        <f>BRPL_EOD!M98-BRPL_ISGS_exbus!M98</f>
        <v>9.0016020500627292E-5</v>
      </c>
      <c r="N98" s="24">
        <f>BRPL_EOD!N98-BRPL_ISGS_exbus!N98</f>
        <v>2.706942245183086E-4</v>
      </c>
      <c r="O98" s="24">
        <f>BRPL_EOD!O98-BRPL_ISGS_exbus!O98</f>
        <v>-6.2352388059707664E-3</v>
      </c>
      <c r="P98" s="24">
        <f>BRPL_EOD!P98-BRPL_ISGS_exbus!P98</f>
        <v>-9.4034833091072301E-4</v>
      </c>
      <c r="Q98" s="24">
        <f>BRPL_EOD!Q98-BRPL_ISGS_exbus!Q98</f>
        <v>-5.1162711864627397E-4</v>
      </c>
      <c r="R98" s="24">
        <f>BRPL_EOD!R98-BRPL_ISGS_exbus!R98</f>
        <v>3.7856099699986601E-3</v>
      </c>
      <c r="S98" s="24">
        <f>BRPL_EOD!S98-BRPL_ISGS_exbus!S98</f>
        <v>2.9433070866140554E-3</v>
      </c>
      <c r="T98" s="24">
        <f>BRPL_EOD!T98-BRPL_ISGS_exbus!T98</f>
        <v>0</v>
      </c>
      <c r="U98" s="24">
        <f>BRPL_EOD!U98-BRPL_ISGS_exbus!U98</f>
        <v>3.9674274115952812E-4</v>
      </c>
      <c r="V98" s="24">
        <f>BRPL_EOD!V98-BRPL_ISGS_exbus!V98</f>
        <v>-4.0747779904313219E-3</v>
      </c>
      <c r="W98" s="24">
        <f>BRPL_EOD!W98-BRPL_ISGS_exbus!W98</f>
        <v>3.8678865311609911E-3</v>
      </c>
      <c r="X98" s="24">
        <f>BRPL_EOD!X98-BRPL_ISGS_exbus!X98</f>
        <v>2.1913867337630677E-3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-7.1027012999991257E-5</v>
      </c>
      <c r="L99" s="24">
        <f>BRPL_EOD!L99-BRPL_ISGS_exbus!L99</f>
        <v>-6.0438742837676251E-6</v>
      </c>
      <c r="M99" s="24">
        <f>BRPL_EOD!M99-BRPL_ISGS_exbus!M99</f>
        <v>1.3671887816091299E-5</v>
      </c>
      <c r="N99" s="24">
        <f>BRPL_EOD!N99-BRPL_ISGS_exbus!N99</f>
        <v>9.1248673490529342E-6</v>
      </c>
      <c r="O99" s="24">
        <f>BRPL_EOD!O99-BRPL_ISGS_exbus!O99</f>
        <v>-1.2960268936357267E-4</v>
      </c>
      <c r="P99" s="24">
        <f>BRPL_EOD!P99-BRPL_ISGS_exbus!P99</f>
        <v>-1.2403235058355833E-5</v>
      </c>
      <c r="Q99" s="24">
        <f>BRPL_EOD!Q99-BRPL_ISGS_exbus!Q99</f>
        <v>1.9187707060719372E-5</v>
      </c>
      <c r="R99" s="24">
        <f>BRPL_EOD!R99-BRPL_ISGS_exbus!R99</f>
        <v>7.84234650014759E-5</v>
      </c>
      <c r="S99" s="24">
        <f>BRPL_EOD!S99-BRPL_ISGS_exbus!S99</f>
        <v>5.8291775143215485E-5</v>
      </c>
      <c r="T99" s="24">
        <f>BRPL_EOD!T99-BRPL_ISGS_exbus!T99</f>
        <v>0</v>
      </c>
      <c r="U99" s="24">
        <f>BRPL_EOD!U99-BRPL_ISGS_exbus!U99</f>
        <v>-1.109722460213014E-5</v>
      </c>
      <c r="V99" s="24">
        <f>BRPL_EOD!V99-BRPL_ISGS_exbus!V99</f>
        <v>1.5953452279837688E-5</v>
      </c>
      <c r="W99" s="24">
        <f>BRPL_EOD!W99-BRPL_ISGS_exbus!W99</f>
        <v>8.1487138109015422E-5</v>
      </c>
      <c r="X99" s="24">
        <f>BRPL_EOD!X99-BRPL_ISGS_exbus!X99</f>
        <v>-1.0119885934134487E-5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455.75</v>
      </c>
      <c r="C3" s="197">
        <f>PPCL_NG!P3+PPCL_Spot!P3+GT_NG!P3+GT_Spot!P3+Bawana_NG!P3+Bawana_RLNG!P3+Bawana_Spot!P3</f>
        <v>455.74599390648802</v>
      </c>
      <c r="D3" s="198">
        <f t="shared" ref="D3:D66" si="0">B3-C3</f>
        <v>4.0060935119754504E-3</v>
      </c>
      <c r="E3" s="197">
        <f>PPCL_NG!J3+PPCL_Spot!J3+GT_NG!J3+GT_Spot!J3+Bawana_NG!J3+Bawana_RLNG!J3+Bawana_Spot!J3</f>
        <v>86.74</v>
      </c>
      <c r="F3" s="197">
        <f>PPCL_NG!Q3+PPCL_Spot!Q3+GT_NG!Q3+GT_Spot!Q3+Bawana_NG!Q3+Bawana_RLNG!Q3+Bawana_Spot!Q3</f>
        <v>86.737851646420069</v>
      </c>
      <c r="G3" s="198">
        <f t="shared" ref="G3:G66" si="1">E3-F3</f>
        <v>2.1483535799262654E-3</v>
      </c>
      <c r="H3" s="197">
        <f>PPCL_NG!K3+PPCL_Spot!K3+GT_NG!K3+GT_Spot!K3+Bawana_NG!K3+Bawana_RLNG!K3+Bawana_Spot!K3</f>
        <v>15.08</v>
      </c>
      <c r="I3" s="197">
        <f>PPCL_NG!R3+PPCL_Spot!R3+GT_NG!R3+GT_Spot!R3+Bawana_NG!R3+Bawana_RLNG!R3+Bawana_Spot!R3</f>
        <v>15.079771883910784</v>
      </c>
      <c r="J3" s="198">
        <f t="shared" ref="J3:J66" si="2">H3-I3</f>
        <v>2.2811608921635695E-4</v>
      </c>
      <c r="K3" s="197">
        <f>PPCL_NG!L3+PPCL_Spot!L3+GT_NG!L3+GT_Spot!L3+Bawana_NG!L3+Bawana_RLNG!L3+Bawana_Spot!L3</f>
        <v>84.37</v>
      </c>
      <c r="L3" s="197">
        <f>PPCL_NG!S3+PPCL_Spot!S3+GT_NG!S3+GT_Spot!S3+Bawana_NG!S3+Bawana_RLNG!S3+Bawana_Spot!S3</f>
        <v>84.36910159759384</v>
      </c>
      <c r="M3" s="198">
        <f t="shared" ref="M3:M66" si="3">K3-L3</f>
        <v>8.9840240616467781E-4</v>
      </c>
      <c r="N3" s="197">
        <f>PPCL_NG!M3+PPCL_Spot!M3+GT_NG!M3+GT_Spot!M3+Bawana_NG!M3+Bawana_RLNG!M3+Bawana_Spot!M3</f>
        <v>109.67</v>
      </c>
      <c r="O3" s="197">
        <f>PPCL_NG!T3+PPCL_Spot!T3+GT_NG!T3+GT_Spot!T3+Bawana_NG!T3+Bawana_RLNG!T3+Bawana_Spot!T3</f>
        <v>109.66728096558728</v>
      </c>
      <c r="P3" s="198">
        <f t="shared" ref="P3:P66" si="4">N3-O3</f>
        <v>2.719034412720589E-3</v>
      </c>
      <c r="Q3" s="198">
        <f>D3+G3+J3+M3+P3</f>
        <v>1.000000000000334E-2</v>
      </c>
    </row>
    <row r="4" spans="1:17">
      <c r="A4" s="33" t="s">
        <v>46</v>
      </c>
      <c r="B4" s="197">
        <f>PPCL_NG!I4+PPCL_Spot!I4+GT_NG!I4+GT_Spot!I4+Bawana_NG!I4+Bawana_RLNG!I4+Bawana_Spot!I4</f>
        <v>455.75</v>
      </c>
      <c r="C4" s="197">
        <f>PPCL_NG!P4+PPCL_Spot!P4+GT_NG!P4+GT_Spot!P4+Bawana_NG!P4+Bawana_RLNG!P4+Bawana_Spot!P4</f>
        <v>455.74599390648802</v>
      </c>
      <c r="D4" s="198">
        <f t="shared" si="0"/>
        <v>4.0060935119754504E-3</v>
      </c>
      <c r="E4" s="197">
        <f>PPCL_NG!J4+PPCL_Spot!J4+GT_NG!J4+GT_Spot!J4+Bawana_NG!J4+Bawana_RLNG!J4+Bawana_Spot!J4</f>
        <v>86.74</v>
      </c>
      <c r="F4" s="197">
        <f>PPCL_NG!Q4+PPCL_Spot!Q4+GT_NG!Q4+GT_Spot!Q4+Bawana_NG!Q4+Bawana_RLNG!Q4+Bawana_Spot!Q4</f>
        <v>86.737851646420069</v>
      </c>
      <c r="G4" s="198">
        <f t="shared" si="1"/>
        <v>2.1483535799262654E-3</v>
      </c>
      <c r="H4" s="197">
        <f>PPCL_NG!K4+PPCL_Spot!K4+GT_NG!K4+GT_Spot!K4+Bawana_NG!K4+Bawana_RLNG!K4+Bawana_Spot!K4</f>
        <v>15.08</v>
      </c>
      <c r="I4" s="197">
        <f>PPCL_NG!R4+PPCL_Spot!R4+GT_NG!R4+GT_Spot!R4+Bawana_NG!R4+Bawana_RLNG!R4+Bawana_Spot!R4</f>
        <v>15.079771883910784</v>
      </c>
      <c r="J4" s="198">
        <f t="shared" si="2"/>
        <v>2.2811608921635695E-4</v>
      </c>
      <c r="K4" s="197">
        <f>PPCL_NG!L4+PPCL_Spot!L4+GT_NG!L4+GT_Spot!L4+Bawana_NG!L4+Bawana_RLNG!L4+Bawana_Spot!L4</f>
        <v>84.37</v>
      </c>
      <c r="L4" s="197">
        <f>PPCL_NG!S4+PPCL_Spot!S4+GT_NG!S4+GT_Spot!S4+Bawana_NG!S4+Bawana_RLNG!S4+Bawana_Spot!S4</f>
        <v>84.36910159759384</v>
      </c>
      <c r="M4" s="198">
        <f t="shared" si="3"/>
        <v>8.9840240616467781E-4</v>
      </c>
      <c r="N4" s="197">
        <f>PPCL_NG!M4+PPCL_Spot!M4+GT_NG!M4+GT_Spot!M4+Bawana_NG!M4+Bawana_RLNG!M4+Bawana_Spot!M4</f>
        <v>109.67</v>
      </c>
      <c r="O4" s="197">
        <f>PPCL_NG!T4+PPCL_Spot!T4+GT_NG!T4+GT_Spot!T4+Bawana_NG!T4+Bawana_RLNG!T4+Bawana_Spot!T4</f>
        <v>109.66728096558728</v>
      </c>
      <c r="P4" s="198">
        <f t="shared" si="4"/>
        <v>2.719034412720589E-3</v>
      </c>
      <c r="Q4" s="198">
        <f t="shared" ref="Q4:Q67" si="5">D4+G4+J4+M4+P4</f>
        <v>1.000000000000334E-2</v>
      </c>
    </row>
    <row r="5" spans="1:17">
      <c r="A5" s="33" t="s">
        <v>47</v>
      </c>
      <c r="B5" s="197">
        <f>PPCL_NG!I5+PPCL_Spot!I5+GT_NG!I5+GT_Spot!I5+Bawana_NG!I5+Bawana_RLNG!I5+Bawana_Spot!I5</f>
        <v>455.75</v>
      </c>
      <c r="C5" s="197">
        <f>PPCL_NG!P5+PPCL_Spot!P5+GT_NG!P5+GT_Spot!P5+Bawana_NG!P5+Bawana_RLNG!P5+Bawana_Spot!P5</f>
        <v>455.74599390648802</v>
      </c>
      <c r="D5" s="198">
        <f t="shared" si="0"/>
        <v>4.0060935119754504E-3</v>
      </c>
      <c r="E5" s="197">
        <f>PPCL_NG!J5+PPCL_Spot!J5+GT_NG!J5+GT_Spot!J5+Bawana_NG!J5+Bawana_RLNG!J5+Bawana_Spot!J5</f>
        <v>86.74</v>
      </c>
      <c r="F5" s="197">
        <f>PPCL_NG!Q5+PPCL_Spot!Q5+GT_NG!Q5+GT_Spot!Q5+Bawana_NG!Q5+Bawana_RLNG!Q5+Bawana_Spot!Q5</f>
        <v>86.737851646420069</v>
      </c>
      <c r="G5" s="198">
        <f t="shared" si="1"/>
        <v>2.1483535799262654E-3</v>
      </c>
      <c r="H5" s="197">
        <f>PPCL_NG!K5+PPCL_Spot!K5+GT_NG!K5+GT_Spot!K5+Bawana_NG!K5+Bawana_RLNG!K5+Bawana_Spot!K5</f>
        <v>15.08</v>
      </c>
      <c r="I5" s="197">
        <f>PPCL_NG!R5+PPCL_Spot!R5+GT_NG!R5+GT_Spot!R5+Bawana_NG!R5+Bawana_RLNG!R5+Bawana_Spot!R5</f>
        <v>15.079771883910784</v>
      </c>
      <c r="J5" s="198">
        <f t="shared" si="2"/>
        <v>2.2811608921635695E-4</v>
      </c>
      <c r="K5" s="197">
        <f>PPCL_NG!L5+PPCL_Spot!L5+GT_NG!L5+GT_Spot!L5+Bawana_NG!L5+Bawana_RLNG!L5+Bawana_Spot!L5</f>
        <v>84.37</v>
      </c>
      <c r="L5" s="197">
        <f>PPCL_NG!S5+PPCL_Spot!S5+GT_NG!S5+GT_Spot!S5+Bawana_NG!S5+Bawana_RLNG!S5+Bawana_Spot!S5</f>
        <v>84.36910159759384</v>
      </c>
      <c r="M5" s="198">
        <f t="shared" si="3"/>
        <v>8.9840240616467781E-4</v>
      </c>
      <c r="N5" s="197">
        <f>PPCL_NG!M5+PPCL_Spot!M5+GT_NG!M5+GT_Spot!M5+Bawana_NG!M5+Bawana_RLNG!M5+Bawana_Spot!M5</f>
        <v>109.67</v>
      </c>
      <c r="O5" s="197">
        <f>PPCL_NG!T5+PPCL_Spot!T5+GT_NG!T5+GT_Spot!T5+Bawana_NG!T5+Bawana_RLNG!T5+Bawana_Spot!T5</f>
        <v>109.66728096558728</v>
      </c>
      <c r="P5" s="198">
        <f t="shared" si="4"/>
        <v>2.719034412720589E-3</v>
      </c>
      <c r="Q5" s="198">
        <f t="shared" si="5"/>
        <v>1.000000000000334E-2</v>
      </c>
    </row>
    <row r="6" spans="1:17">
      <c r="A6" s="33" t="s">
        <v>48</v>
      </c>
      <c r="B6" s="197">
        <f>PPCL_NG!I6+PPCL_Spot!I6+GT_NG!I6+GT_Spot!I6+Bawana_NG!I6+Bawana_RLNG!I6+Bawana_Spot!I6</f>
        <v>455.75</v>
      </c>
      <c r="C6" s="197">
        <f>PPCL_NG!P6+PPCL_Spot!P6+GT_NG!P6+GT_Spot!P6+Bawana_NG!P6+Bawana_RLNG!P6+Bawana_Spot!P6</f>
        <v>455.74599390648802</v>
      </c>
      <c r="D6" s="198">
        <f t="shared" si="0"/>
        <v>4.0060935119754504E-3</v>
      </c>
      <c r="E6" s="197">
        <f>PPCL_NG!J6+PPCL_Spot!J6+GT_NG!J6+GT_Spot!J6+Bawana_NG!J6+Bawana_RLNG!J6+Bawana_Spot!J6</f>
        <v>86.74</v>
      </c>
      <c r="F6" s="197">
        <f>PPCL_NG!Q6+PPCL_Spot!Q6+GT_NG!Q6+GT_Spot!Q6+Bawana_NG!Q6+Bawana_RLNG!Q6+Bawana_Spot!Q6</f>
        <v>86.737851646420069</v>
      </c>
      <c r="G6" s="198">
        <f t="shared" si="1"/>
        <v>2.1483535799262654E-3</v>
      </c>
      <c r="H6" s="197">
        <f>PPCL_NG!K6+PPCL_Spot!K6+GT_NG!K6+GT_Spot!K6+Bawana_NG!K6+Bawana_RLNG!K6+Bawana_Spot!K6</f>
        <v>15.08</v>
      </c>
      <c r="I6" s="197">
        <f>PPCL_NG!R6+PPCL_Spot!R6+GT_NG!R6+GT_Spot!R6+Bawana_NG!R6+Bawana_RLNG!R6+Bawana_Spot!R6</f>
        <v>15.079771883910784</v>
      </c>
      <c r="J6" s="198">
        <f t="shared" si="2"/>
        <v>2.2811608921635695E-4</v>
      </c>
      <c r="K6" s="197">
        <f>PPCL_NG!L6+PPCL_Spot!L6+GT_NG!L6+GT_Spot!L6+Bawana_NG!L6+Bawana_RLNG!L6+Bawana_Spot!L6</f>
        <v>84.37</v>
      </c>
      <c r="L6" s="197">
        <f>PPCL_NG!S6+PPCL_Spot!S6+GT_NG!S6+GT_Spot!S6+Bawana_NG!S6+Bawana_RLNG!S6+Bawana_Spot!S6</f>
        <v>84.36910159759384</v>
      </c>
      <c r="M6" s="198">
        <f t="shared" si="3"/>
        <v>8.9840240616467781E-4</v>
      </c>
      <c r="N6" s="197">
        <f>PPCL_NG!M6+PPCL_Spot!M6+GT_NG!M6+GT_Spot!M6+Bawana_NG!M6+Bawana_RLNG!M6+Bawana_Spot!M6</f>
        <v>109.67</v>
      </c>
      <c r="O6" s="197">
        <f>PPCL_NG!T6+PPCL_Spot!T6+GT_NG!T6+GT_Spot!T6+Bawana_NG!T6+Bawana_RLNG!T6+Bawana_Spot!T6</f>
        <v>109.66728096558728</v>
      </c>
      <c r="P6" s="198">
        <f t="shared" si="4"/>
        <v>2.719034412720589E-3</v>
      </c>
      <c r="Q6" s="198">
        <f t="shared" si="5"/>
        <v>1.000000000000334E-2</v>
      </c>
    </row>
    <row r="7" spans="1:17">
      <c r="A7" s="33" t="s">
        <v>49</v>
      </c>
      <c r="B7" s="197">
        <f>PPCL_NG!I7+PPCL_Spot!I7+GT_NG!I7+GT_Spot!I7+Bawana_NG!I7+Bawana_RLNG!I7+Bawana_Spot!I7</f>
        <v>455.75</v>
      </c>
      <c r="C7" s="197">
        <f>PPCL_NG!P7+PPCL_Spot!P7+GT_NG!P7+GT_Spot!P7+Bawana_NG!P7+Bawana_RLNG!P7+Bawana_Spot!P7</f>
        <v>455.74599390648802</v>
      </c>
      <c r="D7" s="198">
        <f t="shared" si="0"/>
        <v>4.0060935119754504E-3</v>
      </c>
      <c r="E7" s="197">
        <f>PPCL_NG!J7+PPCL_Spot!J7+GT_NG!J7+GT_Spot!J7+Bawana_NG!J7+Bawana_RLNG!J7+Bawana_Spot!J7</f>
        <v>86.74</v>
      </c>
      <c r="F7" s="197">
        <f>PPCL_NG!Q7+PPCL_Spot!Q7+GT_NG!Q7+GT_Spot!Q7+Bawana_NG!Q7+Bawana_RLNG!Q7+Bawana_Spot!Q7</f>
        <v>86.737851646420069</v>
      </c>
      <c r="G7" s="198">
        <f t="shared" si="1"/>
        <v>2.1483535799262654E-3</v>
      </c>
      <c r="H7" s="197">
        <f>PPCL_NG!K7+PPCL_Spot!K7+GT_NG!K7+GT_Spot!K7+Bawana_NG!K7+Bawana_RLNG!K7+Bawana_Spot!K7</f>
        <v>15.08</v>
      </c>
      <c r="I7" s="197">
        <f>PPCL_NG!R7+PPCL_Spot!R7+GT_NG!R7+GT_Spot!R7+Bawana_NG!R7+Bawana_RLNG!R7+Bawana_Spot!R7</f>
        <v>15.079771883910784</v>
      </c>
      <c r="J7" s="198">
        <f t="shared" si="2"/>
        <v>2.2811608921635695E-4</v>
      </c>
      <c r="K7" s="197">
        <f>PPCL_NG!L7+PPCL_Spot!L7+GT_NG!L7+GT_Spot!L7+Bawana_NG!L7+Bawana_RLNG!L7+Bawana_Spot!L7</f>
        <v>84.37</v>
      </c>
      <c r="L7" s="197">
        <f>PPCL_NG!S7+PPCL_Spot!S7+GT_NG!S7+GT_Spot!S7+Bawana_NG!S7+Bawana_RLNG!S7+Bawana_Spot!S7</f>
        <v>84.36910159759384</v>
      </c>
      <c r="M7" s="198">
        <f t="shared" si="3"/>
        <v>8.9840240616467781E-4</v>
      </c>
      <c r="N7" s="197">
        <f>PPCL_NG!M7+PPCL_Spot!M7+GT_NG!M7+GT_Spot!M7+Bawana_NG!M7+Bawana_RLNG!M7+Bawana_Spot!M7</f>
        <v>109.67</v>
      </c>
      <c r="O7" s="197">
        <f>PPCL_NG!T7+PPCL_Spot!T7+GT_NG!T7+GT_Spot!T7+Bawana_NG!T7+Bawana_RLNG!T7+Bawana_Spot!T7</f>
        <v>109.66728096558728</v>
      </c>
      <c r="P7" s="198">
        <f t="shared" si="4"/>
        <v>2.719034412720589E-3</v>
      </c>
      <c r="Q7" s="198">
        <f t="shared" si="5"/>
        <v>1.000000000000334E-2</v>
      </c>
    </row>
    <row r="8" spans="1:17">
      <c r="A8" s="33" t="s">
        <v>50</v>
      </c>
      <c r="B8" s="197">
        <f>PPCL_NG!I8+PPCL_Spot!I8+GT_NG!I8+GT_Spot!I8+Bawana_NG!I8+Bawana_RLNG!I8+Bawana_Spot!I8</f>
        <v>455.75</v>
      </c>
      <c r="C8" s="197">
        <f>PPCL_NG!P8+PPCL_Spot!P8+GT_NG!P8+GT_Spot!P8+Bawana_NG!P8+Bawana_RLNG!P8+Bawana_Spot!P8</f>
        <v>455.74599390648802</v>
      </c>
      <c r="D8" s="198">
        <f t="shared" si="0"/>
        <v>4.0060935119754504E-3</v>
      </c>
      <c r="E8" s="197">
        <f>PPCL_NG!J8+PPCL_Spot!J8+GT_NG!J8+GT_Spot!J8+Bawana_NG!J8+Bawana_RLNG!J8+Bawana_Spot!J8</f>
        <v>86.74</v>
      </c>
      <c r="F8" s="197">
        <f>PPCL_NG!Q8+PPCL_Spot!Q8+GT_NG!Q8+GT_Spot!Q8+Bawana_NG!Q8+Bawana_RLNG!Q8+Bawana_Spot!Q8</f>
        <v>86.737851646420069</v>
      </c>
      <c r="G8" s="198">
        <f t="shared" si="1"/>
        <v>2.1483535799262654E-3</v>
      </c>
      <c r="H8" s="197">
        <f>PPCL_NG!K8+PPCL_Spot!K8+GT_NG!K8+GT_Spot!K8+Bawana_NG!K8+Bawana_RLNG!K8+Bawana_Spot!K8</f>
        <v>15.08</v>
      </c>
      <c r="I8" s="197">
        <f>PPCL_NG!R8+PPCL_Spot!R8+GT_NG!R8+GT_Spot!R8+Bawana_NG!R8+Bawana_RLNG!R8+Bawana_Spot!R8</f>
        <v>15.079771883910784</v>
      </c>
      <c r="J8" s="198">
        <f t="shared" si="2"/>
        <v>2.2811608921635695E-4</v>
      </c>
      <c r="K8" s="197">
        <f>PPCL_NG!L8+PPCL_Spot!L8+GT_NG!L8+GT_Spot!L8+Bawana_NG!L8+Bawana_RLNG!L8+Bawana_Spot!L8</f>
        <v>84.37</v>
      </c>
      <c r="L8" s="197">
        <f>PPCL_NG!S8+PPCL_Spot!S8+GT_NG!S8+GT_Spot!S8+Bawana_NG!S8+Bawana_RLNG!S8+Bawana_Spot!S8</f>
        <v>84.36910159759384</v>
      </c>
      <c r="M8" s="198">
        <f t="shared" si="3"/>
        <v>8.9840240616467781E-4</v>
      </c>
      <c r="N8" s="197">
        <f>PPCL_NG!M8+PPCL_Spot!M8+GT_NG!M8+GT_Spot!M8+Bawana_NG!M8+Bawana_RLNG!M8+Bawana_Spot!M8</f>
        <v>109.67</v>
      </c>
      <c r="O8" s="197">
        <f>PPCL_NG!T8+PPCL_Spot!T8+GT_NG!T8+GT_Spot!T8+Bawana_NG!T8+Bawana_RLNG!T8+Bawana_Spot!T8</f>
        <v>109.66728096558728</v>
      </c>
      <c r="P8" s="198">
        <f t="shared" si="4"/>
        <v>2.719034412720589E-3</v>
      </c>
      <c r="Q8" s="198">
        <f t="shared" si="5"/>
        <v>1.000000000000334E-2</v>
      </c>
    </row>
    <row r="9" spans="1:17">
      <c r="A9" s="33" t="s">
        <v>51</v>
      </c>
      <c r="B9" s="197">
        <f>PPCL_NG!I9+PPCL_Spot!I9+GT_NG!I9+GT_Spot!I9+Bawana_NG!I9+Bawana_RLNG!I9+Bawana_Spot!I9</f>
        <v>419.16999999999996</v>
      </c>
      <c r="C9" s="197">
        <f>PPCL_NG!P9+PPCL_Spot!P9+GT_NG!P9+GT_Spot!P9+Bawana_NG!P9+Bawana_RLNG!P9+Bawana_Spot!P9</f>
        <v>419.16999999999996</v>
      </c>
      <c r="D9" s="198">
        <f t="shared" si="0"/>
        <v>0</v>
      </c>
      <c r="E9" s="197">
        <f>PPCL_NG!J9+PPCL_Spot!J9+GT_NG!J9+GT_Spot!J9+Bawana_NG!J9+Bawana_RLNG!J9+Bawana_Spot!J9</f>
        <v>86.74</v>
      </c>
      <c r="F9" s="197">
        <f>PPCL_NG!Q9+PPCL_Spot!Q9+GT_NG!Q9+GT_Spot!Q9+Bawana_NG!Q9+Bawana_RLNG!Q9+Bawana_Spot!Q9</f>
        <v>86.74</v>
      </c>
      <c r="G9" s="198">
        <f t="shared" si="1"/>
        <v>0</v>
      </c>
      <c r="H9" s="197">
        <f>PPCL_NG!K9+PPCL_Spot!K9+GT_NG!K9+GT_Spot!K9+Bawana_NG!K9+Bawana_RLNG!K9+Bawana_Spot!K9</f>
        <v>15.08</v>
      </c>
      <c r="I9" s="197">
        <f>PPCL_NG!R9+PPCL_Spot!R9+GT_NG!R9+GT_Spot!R9+Bawana_NG!R9+Bawana_RLNG!R9+Bawana_Spot!R9</f>
        <v>15.08</v>
      </c>
      <c r="J9" s="198">
        <f t="shared" si="2"/>
        <v>0</v>
      </c>
      <c r="K9" s="197">
        <f>PPCL_NG!L9+PPCL_Spot!L9+GT_NG!L9+GT_Spot!L9+Bawana_NG!L9+Bawana_RLNG!L9+Bawana_Spot!L9</f>
        <v>84.550000000000011</v>
      </c>
      <c r="L9" s="197">
        <f>PPCL_NG!S9+PPCL_Spot!S9+GT_NG!S9+GT_Spot!S9+Bawana_NG!S9+Bawana_RLNG!S9+Bawana_Spot!S9</f>
        <v>84.550000000000011</v>
      </c>
      <c r="M9" s="198">
        <f t="shared" si="3"/>
        <v>0</v>
      </c>
      <c r="N9" s="197">
        <f>PPCL_NG!M9+PPCL_Spot!M9+GT_NG!M9+GT_Spot!M9+Bawana_NG!M9+Bawana_RLNG!M9+Bawana_Spot!M9</f>
        <v>90.06</v>
      </c>
      <c r="O9" s="197">
        <f>PPCL_NG!T9+PPCL_Spot!T9+GT_NG!T9+GT_Spot!T9+Bawana_NG!T9+Bawana_RLNG!T9+Bawana_Spot!T9</f>
        <v>90.06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359.57</v>
      </c>
      <c r="C10" s="197">
        <f>PPCL_NG!P10+PPCL_Spot!P10+GT_NG!P10+GT_Spot!P10+Bawana_NG!P10+Bawana_RLNG!P10+Bawana_Spot!P10</f>
        <v>359.56599390648802</v>
      </c>
      <c r="D10" s="198">
        <f t="shared" si="0"/>
        <v>4.0060935119754504E-3</v>
      </c>
      <c r="E10" s="197">
        <f>PPCL_NG!J10+PPCL_Spot!J10+GT_NG!J10+GT_Spot!J10+Bawana_NG!J10+Bawana_RLNG!J10+Bawana_Spot!J10</f>
        <v>86.74</v>
      </c>
      <c r="F10" s="197">
        <f>PPCL_NG!Q10+PPCL_Spot!Q10+GT_NG!Q10+GT_Spot!Q10+Bawana_NG!Q10+Bawana_RLNG!Q10+Bawana_Spot!Q10</f>
        <v>86.737851646420069</v>
      </c>
      <c r="G10" s="198">
        <f t="shared" si="1"/>
        <v>2.1483535799262654E-3</v>
      </c>
      <c r="H10" s="197">
        <f>PPCL_NG!K10+PPCL_Spot!K10+GT_NG!K10+GT_Spot!K10+Bawana_NG!K10+Bawana_RLNG!K10+Bawana_Spot!K10</f>
        <v>15.08</v>
      </c>
      <c r="I10" s="197">
        <f>PPCL_NG!R10+PPCL_Spot!R10+GT_NG!R10+GT_Spot!R10+Bawana_NG!R10+Bawana_RLNG!R10+Bawana_Spot!R10</f>
        <v>15.079771883910784</v>
      </c>
      <c r="J10" s="198">
        <f t="shared" si="2"/>
        <v>2.2811608921635695E-4</v>
      </c>
      <c r="K10" s="197">
        <f>PPCL_NG!L10+PPCL_Spot!L10+GT_NG!L10+GT_Spot!L10+Bawana_NG!L10+Bawana_RLNG!L10+Bawana_Spot!L10</f>
        <v>84.550000000000011</v>
      </c>
      <c r="L10" s="197">
        <f>PPCL_NG!S10+PPCL_Spot!S10+GT_NG!S10+GT_Spot!S10+Bawana_NG!S10+Bawana_RLNG!S10+Bawana_Spot!S10</f>
        <v>84.549101597593847</v>
      </c>
      <c r="M10" s="198">
        <f t="shared" si="3"/>
        <v>8.9840240616467781E-4</v>
      </c>
      <c r="N10" s="197">
        <f>PPCL_NG!M10+PPCL_Spot!M10+GT_NG!M10+GT_Spot!M10+Bawana_NG!M10+Bawana_RLNG!M10+Bawana_Spot!M10</f>
        <v>109.67</v>
      </c>
      <c r="O10" s="197">
        <f>PPCL_NG!T10+PPCL_Spot!T10+GT_NG!T10+GT_Spot!T10+Bawana_NG!T10+Bawana_RLNG!T10+Bawana_Spot!T10</f>
        <v>109.66728096558728</v>
      </c>
      <c r="P10" s="198">
        <f t="shared" si="4"/>
        <v>2.719034412720589E-3</v>
      </c>
      <c r="Q10" s="198">
        <f t="shared" si="5"/>
        <v>1.000000000000334E-2</v>
      </c>
    </row>
    <row r="11" spans="1:17">
      <c r="A11" s="33" t="s">
        <v>53</v>
      </c>
      <c r="B11" s="197">
        <f>PPCL_NG!I11+PPCL_Spot!I11+GT_NG!I11+GT_Spot!I11+Bawana_NG!I11+Bawana_RLNG!I11+Bawana_Spot!I11</f>
        <v>327.57</v>
      </c>
      <c r="C11" s="197">
        <f>PPCL_NG!P11+PPCL_Spot!P11+GT_NG!P11+GT_Spot!P11+Bawana_NG!P11+Bawana_RLNG!P11+Bawana_Spot!P11</f>
        <v>327.56532794000208</v>
      </c>
      <c r="D11" s="198">
        <f t="shared" si="0"/>
        <v>4.6720599979153121E-3</v>
      </c>
      <c r="E11" s="197">
        <f>PPCL_NG!J11+PPCL_Spot!J11+GT_NG!J11+GT_Spot!J11+Bawana_NG!J11+Bawana_RLNG!J11+Bawana_Spot!J11</f>
        <v>86.74</v>
      </c>
      <c r="F11" s="197">
        <f>PPCL_NG!Q11+PPCL_Spot!Q11+GT_NG!Q11+GT_Spot!Q11+Bawana_NG!Q11+Bawana_RLNG!Q11+Bawana_Spot!Q11</f>
        <v>86.738090344085279</v>
      </c>
      <c r="G11" s="198">
        <f t="shared" si="1"/>
        <v>1.9096559147158132E-3</v>
      </c>
      <c r="H11" s="197">
        <f>PPCL_NG!K11+PPCL_Spot!K11+GT_NG!K11+GT_Spot!K11+Bawana_NG!K11+Bawana_RLNG!K11+Bawana_Spot!K11</f>
        <v>15.08</v>
      </c>
      <c r="I11" s="197">
        <f>PPCL_NG!R11+PPCL_Spot!R11+GT_NG!R11+GT_Spot!R11+Bawana_NG!R11+Bawana_RLNG!R11+Bawana_Spot!R11</f>
        <v>15.079797229262873</v>
      </c>
      <c r="J11" s="198">
        <f t="shared" si="2"/>
        <v>2.027707371272669E-4</v>
      </c>
      <c r="K11" s="197">
        <f>PPCL_NG!L11+PPCL_Spot!L11+GT_NG!L11+GT_Spot!L11+Bawana_NG!L11+Bawana_RLNG!L11+Bawana_Spot!L11</f>
        <v>84.550000000000011</v>
      </c>
      <c r="L11" s="197">
        <f>PPCL_NG!S11+PPCL_Spot!S11+GT_NG!S11+GT_Spot!S11+Bawana_NG!S11+Bawana_RLNG!S11+Bawana_Spot!S11</f>
        <v>84.549201416617478</v>
      </c>
      <c r="M11" s="198">
        <f t="shared" si="3"/>
        <v>7.9858338253302463E-4</v>
      </c>
      <c r="N11" s="197">
        <f>PPCL_NG!M11+PPCL_Spot!M11+GT_NG!M11+GT_Spot!M11+Bawana_NG!M11+Bawana_RLNG!M11+Bawana_Spot!M11</f>
        <v>109.67</v>
      </c>
      <c r="O11" s="197">
        <f>PPCL_NG!T11+PPCL_Spot!T11+GT_NG!T11+GT_Spot!T11+Bawana_NG!T11+Bawana_RLNG!T11+Bawana_Spot!T11</f>
        <v>109.66758307003229</v>
      </c>
      <c r="P11" s="198">
        <f t="shared" si="4"/>
        <v>2.41692996770837E-3</v>
      </c>
      <c r="Q11" s="198">
        <f t="shared" si="5"/>
        <v>9.9999999999997868E-3</v>
      </c>
    </row>
    <row r="12" spans="1:17">
      <c r="A12" s="33" t="s">
        <v>54</v>
      </c>
      <c r="B12" s="197">
        <f>PPCL_NG!I12+PPCL_Spot!I12+GT_NG!I12+GT_Spot!I12+Bawana_NG!I12+Bawana_RLNG!I12+Bawana_Spot!I12</f>
        <v>327.57</v>
      </c>
      <c r="C12" s="197">
        <f>PPCL_NG!P12+PPCL_Spot!P12+GT_NG!P12+GT_Spot!P12+Bawana_NG!P12+Bawana_RLNG!P12+Bawana_Spot!P12</f>
        <v>327.56532794000208</v>
      </c>
      <c r="D12" s="198">
        <f t="shared" si="0"/>
        <v>4.6720599979153121E-3</v>
      </c>
      <c r="E12" s="197">
        <f>PPCL_NG!J12+PPCL_Spot!J12+GT_NG!J12+GT_Spot!J12+Bawana_NG!J12+Bawana_RLNG!J12+Bawana_Spot!J12</f>
        <v>86.74</v>
      </c>
      <c r="F12" s="197">
        <f>PPCL_NG!Q12+PPCL_Spot!Q12+GT_NG!Q12+GT_Spot!Q12+Bawana_NG!Q12+Bawana_RLNG!Q12+Bawana_Spot!Q12</f>
        <v>86.738090344085279</v>
      </c>
      <c r="G12" s="198">
        <f t="shared" si="1"/>
        <v>1.9096559147158132E-3</v>
      </c>
      <c r="H12" s="197">
        <f>PPCL_NG!K12+PPCL_Spot!K12+GT_NG!K12+GT_Spot!K12+Bawana_NG!K12+Bawana_RLNG!K12+Bawana_Spot!K12</f>
        <v>15.08</v>
      </c>
      <c r="I12" s="197">
        <f>PPCL_NG!R12+PPCL_Spot!R12+GT_NG!R12+GT_Spot!R12+Bawana_NG!R12+Bawana_RLNG!R12+Bawana_Spot!R12</f>
        <v>15.079797229262873</v>
      </c>
      <c r="J12" s="198">
        <f t="shared" si="2"/>
        <v>2.027707371272669E-4</v>
      </c>
      <c r="K12" s="197">
        <f>PPCL_NG!L12+PPCL_Spot!L12+GT_NG!L12+GT_Spot!L12+Bawana_NG!L12+Bawana_RLNG!L12+Bawana_Spot!L12</f>
        <v>84.550000000000011</v>
      </c>
      <c r="L12" s="197">
        <f>PPCL_NG!S12+PPCL_Spot!S12+GT_NG!S12+GT_Spot!S12+Bawana_NG!S12+Bawana_RLNG!S12+Bawana_Spot!S12</f>
        <v>84.549201416617478</v>
      </c>
      <c r="M12" s="198">
        <f t="shared" si="3"/>
        <v>7.9858338253302463E-4</v>
      </c>
      <c r="N12" s="197">
        <f>PPCL_NG!M12+PPCL_Spot!M12+GT_NG!M12+GT_Spot!M12+Bawana_NG!M12+Bawana_RLNG!M12+Bawana_Spot!M12</f>
        <v>109.67</v>
      </c>
      <c r="O12" s="197">
        <f>PPCL_NG!T12+PPCL_Spot!T12+GT_NG!T12+GT_Spot!T12+Bawana_NG!T12+Bawana_RLNG!T12+Bawana_Spot!T12</f>
        <v>109.66758307003229</v>
      </c>
      <c r="P12" s="198">
        <f t="shared" si="4"/>
        <v>2.41692996770837E-3</v>
      </c>
      <c r="Q12" s="198">
        <f t="shared" si="5"/>
        <v>9.9999999999997868E-3</v>
      </c>
    </row>
    <row r="13" spans="1:17">
      <c r="A13" s="33" t="s">
        <v>55</v>
      </c>
      <c r="B13" s="197">
        <f>PPCL_NG!I13+PPCL_Spot!I13+GT_NG!I13+GT_Spot!I13+Bawana_NG!I13+Bawana_RLNG!I13+Bawana_Spot!I13</f>
        <v>327.57</v>
      </c>
      <c r="C13" s="197">
        <f>PPCL_NG!P13+PPCL_Spot!P13+GT_NG!P13+GT_Spot!P13+Bawana_NG!P13+Bawana_RLNG!P13+Bawana_Spot!P13</f>
        <v>327.56532794000208</v>
      </c>
      <c r="D13" s="198">
        <f t="shared" si="0"/>
        <v>4.6720599979153121E-3</v>
      </c>
      <c r="E13" s="197">
        <f>PPCL_NG!J13+PPCL_Spot!J13+GT_NG!J13+GT_Spot!J13+Bawana_NG!J13+Bawana_RLNG!J13+Bawana_Spot!J13</f>
        <v>86.74</v>
      </c>
      <c r="F13" s="197">
        <f>PPCL_NG!Q13+PPCL_Spot!Q13+GT_NG!Q13+GT_Spot!Q13+Bawana_NG!Q13+Bawana_RLNG!Q13+Bawana_Spot!Q13</f>
        <v>86.738090344085279</v>
      </c>
      <c r="G13" s="198">
        <f t="shared" si="1"/>
        <v>1.9096559147158132E-3</v>
      </c>
      <c r="H13" s="197">
        <f>PPCL_NG!K13+PPCL_Spot!K13+GT_NG!K13+GT_Spot!K13+Bawana_NG!K13+Bawana_RLNG!K13+Bawana_Spot!K13</f>
        <v>15.08</v>
      </c>
      <c r="I13" s="197">
        <f>PPCL_NG!R13+PPCL_Spot!R13+GT_NG!R13+GT_Spot!R13+Bawana_NG!R13+Bawana_RLNG!R13+Bawana_Spot!R13</f>
        <v>15.079797229262873</v>
      </c>
      <c r="J13" s="198">
        <f t="shared" si="2"/>
        <v>2.027707371272669E-4</v>
      </c>
      <c r="K13" s="197">
        <f>PPCL_NG!L13+PPCL_Spot!L13+GT_NG!L13+GT_Spot!L13+Bawana_NG!L13+Bawana_RLNG!L13+Bawana_Spot!L13</f>
        <v>84.550000000000011</v>
      </c>
      <c r="L13" s="197">
        <f>PPCL_NG!S13+PPCL_Spot!S13+GT_NG!S13+GT_Spot!S13+Bawana_NG!S13+Bawana_RLNG!S13+Bawana_Spot!S13</f>
        <v>84.549201416617478</v>
      </c>
      <c r="M13" s="198">
        <f t="shared" si="3"/>
        <v>7.9858338253302463E-4</v>
      </c>
      <c r="N13" s="197">
        <f>PPCL_NG!M13+PPCL_Spot!M13+GT_NG!M13+GT_Spot!M13+Bawana_NG!M13+Bawana_RLNG!M13+Bawana_Spot!M13</f>
        <v>109.67</v>
      </c>
      <c r="O13" s="197">
        <f>PPCL_NG!T13+PPCL_Spot!T13+GT_NG!T13+GT_Spot!T13+Bawana_NG!T13+Bawana_RLNG!T13+Bawana_Spot!T13</f>
        <v>109.66758307003229</v>
      </c>
      <c r="P13" s="198">
        <f t="shared" si="4"/>
        <v>2.41692996770837E-3</v>
      </c>
      <c r="Q13" s="198">
        <f t="shared" si="5"/>
        <v>9.9999999999997868E-3</v>
      </c>
    </row>
    <row r="14" spans="1:17">
      <c r="A14" s="33" t="s">
        <v>56</v>
      </c>
      <c r="B14" s="197">
        <f>PPCL_NG!I14+PPCL_Spot!I14+GT_NG!I14+GT_Spot!I14+Bawana_NG!I14+Bawana_RLNG!I14+Bawana_Spot!I14</f>
        <v>327.57</v>
      </c>
      <c r="C14" s="197">
        <f>PPCL_NG!P14+PPCL_Spot!P14+GT_NG!P14+GT_Spot!P14+Bawana_NG!P14+Bawana_RLNG!P14+Bawana_Spot!P14</f>
        <v>327.56532794000208</v>
      </c>
      <c r="D14" s="198">
        <f t="shared" si="0"/>
        <v>4.6720599979153121E-3</v>
      </c>
      <c r="E14" s="197">
        <f>PPCL_NG!J14+PPCL_Spot!J14+GT_NG!J14+GT_Spot!J14+Bawana_NG!J14+Bawana_RLNG!J14+Bawana_Spot!J14</f>
        <v>86.74</v>
      </c>
      <c r="F14" s="197">
        <f>PPCL_NG!Q14+PPCL_Spot!Q14+GT_NG!Q14+GT_Spot!Q14+Bawana_NG!Q14+Bawana_RLNG!Q14+Bawana_Spot!Q14</f>
        <v>86.738090344085279</v>
      </c>
      <c r="G14" s="198">
        <f t="shared" si="1"/>
        <v>1.9096559147158132E-3</v>
      </c>
      <c r="H14" s="197">
        <f>PPCL_NG!K14+PPCL_Spot!K14+GT_NG!K14+GT_Spot!K14+Bawana_NG!K14+Bawana_RLNG!K14+Bawana_Spot!K14</f>
        <v>15.08</v>
      </c>
      <c r="I14" s="197">
        <f>PPCL_NG!R14+PPCL_Spot!R14+GT_NG!R14+GT_Spot!R14+Bawana_NG!R14+Bawana_RLNG!R14+Bawana_Spot!R14</f>
        <v>15.079797229262873</v>
      </c>
      <c r="J14" s="198">
        <f t="shared" si="2"/>
        <v>2.027707371272669E-4</v>
      </c>
      <c r="K14" s="197">
        <f>PPCL_NG!L14+PPCL_Spot!L14+GT_NG!L14+GT_Spot!L14+Bawana_NG!L14+Bawana_RLNG!L14+Bawana_Spot!L14</f>
        <v>84.550000000000011</v>
      </c>
      <c r="L14" s="197">
        <f>PPCL_NG!S14+PPCL_Spot!S14+GT_NG!S14+GT_Spot!S14+Bawana_NG!S14+Bawana_RLNG!S14+Bawana_Spot!S14</f>
        <v>84.549201416617478</v>
      </c>
      <c r="M14" s="198">
        <f t="shared" si="3"/>
        <v>7.9858338253302463E-4</v>
      </c>
      <c r="N14" s="197">
        <f>PPCL_NG!M14+PPCL_Spot!M14+GT_NG!M14+GT_Spot!M14+Bawana_NG!M14+Bawana_RLNG!M14+Bawana_Spot!M14</f>
        <v>109.67</v>
      </c>
      <c r="O14" s="197">
        <f>PPCL_NG!T14+PPCL_Spot!T14+GT_NG!T14+GT_Spot!T14+Bawana_NG!T14+Bawana_RLNG!T14+Bawana_Spot!T14</f>
        <v>109.66758307003229</v>
      </c>
      <c r="P14" s="198">
        <f t="shared" si="4"/>
        <v>2.41692996770837E-3</v>
      </c>
      <c r="Q14" s="198">
        <f t="shared" si="5"/>
        <v>9.9999999999997868E-3</v>
      </c>
    </row>
    <row r="15" spans="1:17">
      <c r="A15" s="33" t="s">
        <v>57</v>
      </c>
      <c r="B15" s="197">
        <f>PPCL_NG!I15+PPCL_Spot!I15+GT_NG!I15+GT_Spot!I15+Bawana_NG!I15+Bawana_RLNG!I15+Bawana_Spot!I15</f>
        <v>327.57</v>
      </c>
      <c r="C15" s="197">
        <f>PPCL_NG!P15+PPCL_Spot!P15+GT_NG!P15+GT_Spot!P15+Bawana_NG!P15+Bawana_RLNG!P15+Bawana_Spot!P15</f>
        <v>327.56532794000208</v>
      </c>
      <c r="D15" s="198">
        <f t="shared" si="0"/>
        <v>4.6720599979153121E-3</v>
      </c>
      <c r="E15" s="197">
        <f>PPCL_NG!J15+PPCL_Spot!J15+GT_NG!J15+GT_Spot!J15+Bawana_NG!J15+Bawana_RLNG!J15+Bawana_Spot!J15</f>
        <v>86.74</v>
      </c>
      <c r="F15" s="197">
        <f>PPCL_NG!Q15+PPCL_Spot!Q15+GT_NG!Q15+GT_Spot!Q15+Bawana_NG!Q15+Bawana_RLNG!Q15+Bawana_Spot!Q15</f>
        <v>86.738090344085279</v>
      </c>
      <c r="G15" s="198">
        <f t="shared" si="1"/>
        <v>1.9096559147158132E-3</v>
      </c>
      <c r="H15" s="197">
        <f>PPCL_NG!K15+PPCL_Spot!K15+GT_NG!K15+GT_Spot!K15+Bawana_NG!K15+Bawana_RLNG!K15+Bawana_Spot!K15</f>
        <v>15.08</v>
      </c>
      <c r="I15" s="197">
        <f>PPCL_NG!R15+PPCL_Spot!R15+GT_NG!R15+GT_Spot!R15+Bawana_NG!R15+Bawana_RLNG!R15+Bawana_Spot!R15</f>
        <v>15.079797229262873</v>
      </c>
      <c r="J15" s="198">
        <f t="shared" si="2"/>
        <v>2.027707371272669E-4</v>
      </c>
      <c r="K15" s="197">
        <f>PPCL_NG!L15+PPCL_Spot!L15+GT_NG!L15+GT_Spot!L15+Bawana_NG!L15+Bawana_RLNG!L15+Bawana_Spot!L15</f>
        <v>84.550000000000011</v>
      </c>
      <c r="L15" s="197">
        <f>PPCL_NG!S15+PPCL_Spot!S15+GT_NG!S15+GT_Spot!S15+Bawana_NG!S15+Bawana_RLNG!S15+Bawana_Spot!S15</f>
        <v>84.549201416617478</v>
      </c>
      <c r="M15" s="198">
        <f t="shared" si="3"/>
        <v>7.9858338253302463E-4</v>
      </c>
      <c r="N15" s="197">
        <f>PPCL_NG!M15+PPCL_Spot!M15+GT_NG!M15+GT_Spot!M15+Bawana_NG!M15+Bawana_RLNG!M15+Bawana_Spot!M15</f>
        <v>109.67</v>
      </c>
      <c r="O15" s="197">
        <f>PPCL_NG!T15+PPCL_Spot!T15+GT_NG!T15+GT_Spot!T15+Bawana_NG!T15+Bawana_RLNG!T15+Bawana_Spot!T15</f>
        <v>109.66758307003229</v>
      </c>
      <c r="P15" s="198">
        <f t="shared" si="4"/>
        <v>2.41692996770837E-3</v>
      </c>
      <c r="Q15" s="198">
        <f t="shared" si="5"/>
        <v>9.9999999999997868E-3</v>
      </c>
    </row>
    <row r="16" spans="1:17">
      <c r="A16" s="33" t="s">
        <v>58</v>
      </c>
      <c r="B16" s="197">
        <f>PPCL_NG!I16+PPCL_Spot!I16+GT_NG!I16+GT_Spot!I16+Bawana_NG!I16+Bawana_RLNG!I16+Bawana_Spot!I16</f>
        <v>328.62</v>
      </c>
      <c r="C16" s="197">
        <f>PPCL_NG!P16+PPCL_Spot!P16+GT_NG!P16+GT_Spot!P16+Bawana_NG!P16+Bawana_RLNG!P16+Bawana_Spot!P16</f>
        <v>328.62</v>
      </c>
      <c r="D16" s="198">
        <f t="shared" si="0"/>
        <v>0</v>
      </c>
      <c r="E16" s="197">
        <f>PPCL_NG!J16+PPCL_Spot!J16+GT_NG!J16+GT_Spot!J16+Bawana_NG!J16+Bawana_RLNG!J16+Bawana_Spot!J16</f>
        <v>76.739999999999995</v>
      </c>
      <c r="F16" s="197">
        <f>PPCL_NG!Q16+PPCL_Spot!Q16+GT_NG!Q16+GT_Spot!Q16+Bawana_NG!Q16+Bawana_RLNG!Q16+Bawana_Spot!Q16</f>
        <v>76.739999999999995</v>
      </c>
      <c r="G16" s="198">
        <f t="shared" si="1"/>
        <v>0</v>
      </c>
      <c r="H16" s="197">
        <f>PPCL_NG!K16+PPCL_Spot!K16+GT_NG!K16+GT_Spot!K16+Bawana_NG!K16+Bawana_RLNG!K16+Bawana_Spot!K16</f>
        <v>15.08</v>
      </c>
      <c r="I16" s="197">
        <f>PPCL_NG!R16+PPCL_Spot!R16+GT_NG!R16+GT_Spot!R16+Bawana_NG!R16+Bawana_RLNG!R16+Bawana_Spot!R16</f>
        <v>15.08</v>
      </c>
      <c r="J16" s="198">
        <f t="shared" si="2"/>
        <v>0</v>
      </c>
      <c r="K16" s="197">
        <f>PPCL_NG!L16+PPCL_Spot!L16+GT_NG!L16+GT_Spot!L16+Bawana_NG!L16+Bawana_RLNG!L16+Bawana_Spot!L16</f>
        <v>84.550000000000011</v>
      </c>
      <c r="L16" s="197">
        <f>PPCL_NG!S16+PPCL_Spot!S16+GT_NG!S16+GT_Spot!S16+Bawana_NG!S16+Bawana_RLNG!S16+Bawana_Spot!S16</f>
        <v>84.550000000000011</v>
      </c>
      <c r="M16" s="198">
        <f t="shared" si="3"/>
        <v>0</v>
      </c>
      <c r="N16" s="197">
        <f>PPCL_NG!M16+PPCL_Spot!M16+GT_NG!M16+GT_Spot!M16+Bawana_NG!M16+Bawana_RLNG!M16+Bawana_Spot!M16</f>
        <v>93.87</v>
      </c>
      <c r="O16" s="197">
        <f>PPCL_NG!T16+PPCL_Spot!T16+GT_NG!T16+GT_Spot!T16+Bawana_NG!T16+Bawana_RLNG!T16+Bawana_Spot!T16</f>
        <v>93.87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328.62</v>
      </c>
      <c r="C17" s="197">
        <f>PPCL_NG!P17+PPCL_Spot!P17+GT_NG!P17+GT_Spot!P17+Bawana_NG!P17+Bawana_RLNG!P17+Bawana_Spot!P17</f>
        <v>328.62</v>
      </c>
      <c r="D17" s="198">
        <f t="shared" si="0"/>
        <v>0</v>
      </c>
      <c r="E17" s="197">
        <f>PPCL_NG!J17+PPCL_Spot!J17+GT_NG!J17+GT_Spot!J17+Bawana_NG!J17+Bawana_RLNG!J17+Bawana_Spot!J17</f>
        <v>76.739999999999995</v>
      </c>
      <c r="F17" s="197">
        <f>PPCL_NG!Q17+PPCL_Spot!Q17+GT_NG!Q17+GT_Spot!Q17+Bawana_NG!Q17+Bawana_RLNG!Q17+Bawana_Spot!Q17</f>
        <v>76.739999999999995</v>
      </c>
      <c r="G17" s="198">
        <f t="shared" si="1"/>
        <v>0</v>
      </c>
      <c r="H17" s="197">
        <f>PPCL_NG!K17+PPCL_Spot!K17+GT_NG!K17+GT_Spot!K17+Bawana_NG!K17+Bawana_RLNG!K17+Bawana_Spot!K17</f>
        <v>15.08</v>
      </c>
      <c r="I17" s="197">
        <f>PPCL_NG!R17+PPCL_Spot!R17+GT_NG!R17+GT_Spot!R17+Bawana_NG!R17+Bawana_RLNG!R17+Bawana_Spot!R17</f>
        <v>15.08</v>
      </c>
      <c r="J17" s="198">
        <f t="shared" si="2"/>
        <v>0</v>
      </c>
      <c r="K17" s="197">
        <f>PPCL_NG!L17+PPCL_Spot!L17+GT_NG!L17+GT_Spot!L17+Bawana_NG!L17+Bawana_RLNG!L17+Bawana_Spot!L17</f>
        <v>84.550000000000011</v>
      </c>
      <c r="L17" s="197">
        <f>PPCL_NG!S17+PPCL_Spot!S17+GT_NG!S17+GT_Spot!S17+Bawana_NG!S17+Bawana_RLNG!S17+Bawana_Spot!S17</f>
        <v>84.550000000000011</v>
      </c>
      <c r="M17" s="198">
        <f t="shared" si="3"/>
        <v>0</v>
      </c>
      <c r="N17" s="197">
        <f>PPCL_NG!M17+PPCL_Spot!M17+GT_NG!M17+GT_Spot!M17+Bawana_NG!M17+Bawana_RLNG!M17+Bawana_Spot!M17</f>
        <v>93.87</v>
      </c>
      <c r="O17" s="197">
        <f>PPCL_NG!T17+PPCL_Spot!T17+GT_NG!T17+GT_Spot!T17+Bawana_NG!T17+Bawana_RLNG!T17+Bawana_Spot!T17</f>
        <v>93.87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328.62</v>
      </c>
      <c r="C18" s="197">
        <f>PPCL_NG!P18+PPCL_Spot!P18+GT_NG!P18+GT_Spot!P18+Bawana_NG!P18+Bawana_RLNG!P18+Bawana_Spot!P18</f>
        <v>328.62</v>
      </c>
      <c r="D18" s="198">
        <f t="shared" si="0"/>
        <v>0</v>
      </c>
      <c r="E18" s="197">
        <f>PPCL_NG!J18+PPCL_Spot!J18+GT_NG!J18+GT_Spot!J18+Bawana_NG!J18+Bawana_RLNG!J18+Bawana_Spot!J18</f>
        <v>76.739999999999995</v>
      </c>
      <c r="F18" s="197">
        <f>PPCL_NG!Q18+PPCL_Spot!Q18+GT_NG!Q18+GT_Spot!Q18+Bawana_NG!Q18+Bawana_RLNG!Q18+Bawana_Spot!Q18</f>
        <v>76.739999999999995</v>
      </c>
      <c r="G18" s="198">
        <f t="shared" si="1"/>
        <v>0</v>
      </c>
      <c r="H18" s="197">
        <f>PPCL_NG!K18+PPCL_Spot!K18+GT_NG!K18+GT_Spot!K18+Bawana_NG!K18+Bawana_RLNG!K18+Bawana_Spot!K18</f>
        <v>15.08</v>
      </c>
      <c r="I18" s="197">
        <f>PPCL_NG!R18+PPCL_Spot!R18+GT_NG!R18+GT_Spot!R18+Bawana_NG!R18+Bawana_RLNG!R18+Bawana_Spot!R18</f>
        <v>15.08</v>
      </c>
      <c r="J18" s="198">
        <f t="shared" si="2"/>
        <v>0</v>
      </c>
      <c r="K18" s="197">
        <f>PPCL_NG!L18+PPCL_Spot!L18+GT_NG!L18+GT_Spot!L18+Bawana_NG!L18+Bawana_RLNG!L18+Bawana_Spot!L18</f>
        <v>84.550000000000011</v>
      </c>
      <c r="L18" s="197">
        <f>PPCL_NG!S18+PPCL_Spot!S18+GT_NG!S18+GT_Spot!S18+Bawana_NG!S18+Bawana_RLNG!S18+Bawana_Spot!S18</f>
        <v>84.550000000000011</v>
      </c>
      <c r="M18" s="198">
        <f t="shared" si="3"/>
        <v>0</v>
      </c>
      <c r="N18" s="197">
        <f>PPCL_NG!M18+PPCL_Spot!M18+GT_NG!M18+GT_Spot!M18+Bawana_NG!M18+Bawana_RLNG!M18+Bawana_Spot!M18</f>
        <v>93.87</v>
      </c>
      <c r="O18" s="197">
        <f>PPCL_NG!T18+PPCL_Spot!T18+GT_NG!T18+GT_Spot!T18+Bawana_NG!T18+Bawana_RLNG!T18+Bawana_Spot!T18</f>
        <v>93.87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329.18</v>
      </c>
      <c r="C19" s="197">
        <f>PPCL_NG!P19+PPCL_Spot!P19+GT_NG!P19+GT_Spot!P19+Bawana_NG!P19+Bawana_RLNG!P19+Bawana_Spot!P19</f>
        <v>329.18283654782778</v>
      </c>
      <c r="D19" s="198">
        <f t="shared" si="0"/>
        <v>-2.8365478277692091E-3</v>
      </c>
      <c r="E19" s="197">
        <f>PPCL_NG!J19+PPCL_Spot!J19+GT_NG!J19+GT_Spot!J19+Bawana_NG!J19+Bawana_RLNG!J19+Bawana_Spot!J19</f>
        <v>77.92</v>
      </c>
      <c r="F19" s="197">
        <f>PPCL_NG!Q19+PPCL_Spot!Q19+GT_NG!Q19+GT_Spot!Q19+Bawana_NG!Q19+Bawana_RLNG!Q19+Bawana_Spot!Q19</f>
        <v>77.921611143580748</v>
      </c>
      <c r="G19" s="198">
        <f t="shared" si="1"/>
        <v>-1.6111435807459884E-3</v>
      </c>
      <c r="H19" s="197">
        <f>PPCL_NG!K19+PPCL_Spot!K19+GT_NG!K19+GT_Spot!K19+Bawana_NG!K19+Bawana_RLNG!K19+Bawana_Spot!K19</f>
        <v>15.2</v>
      </c>
      <c r="I19" s="197">
        <f>PPCL_NG!R19+PPCL_Spot!R19+GT_NG!R19+GT_Spot!R19+Bawana_NG!R19+Bawana_RLNG!R19+Bawana_Spot!R19</f>
        <v>15.200607831677381</v>
      </c>
      <c r="J19" s="198">
        <f t="shared" si="2"/>
        <v>-6.0783167738165389E-4</v>
      </c>
      <c r="K19" s="197">
        <f>PPCL_NG!L19+PPCL_Spot!L19+GT_NG!L19+GT_Spot!L19+Bawana_NG!L19+Bawana_RLNG!L19+Bawana_Spot!L19</f>
        <v>85.15</v>
      </c>
      <c r="L19" s="197">
        <f>PPCL_NG!S19+PPCL_Spot!S19+GT_NG!S19+GT_Spot!S19+Bawana_NG!S19+Bawana_RLNG!S19+Bawana_Spot!S19</f>
        <v>85.15301123449575</v>
      </c>
      <c r="M19" s="198">
        <f t="shared" si="3"/>
        <v>-3.0112344957444748E-3</v>
      </c>
      <c r="N19" s="197">
        <f>PPCL_NG!M19+PPCL_Spot!M19+GT_NG!M19+GT_Spot!M19+Bawana_NG!M19+Bawana_RLNG!M19+Bawana_Spot!M19</f>
        <v>97.080000000000013</v>
      </c>
      <c r="O19" s="197">
        <f>PPCL_NG!T19+PPCL_Spot!T19+GT_NG!T19+GT_Spot!T19+Bawana_NG!T19+Bawana_RLNG!T19+Bawana_Spot!T19</f>
        <v>97.08193324241833</v>
      </c>
      <c r="P19" s="198">
        <f t="shared" si="4"/>
        <v>-1.9332424183176045E-3</v>
      </c>
      <c r="Q19" s="198">
        <f t="shared" si="5"/>
        <v>-9.9999999999589306E-3</v>
      </c>
    </row>
    <row r="20" spans="1:17">
      <c r="A20" s="33" t="s">
        <v>62</v>
      </c>
      <c r="B20" s="197">
        <f>PPCL_NG!I20+PPCL_Spot!I20+GT_NG!I20+GT_Spot!I20+Bawana_NG!I20+Bawana_RLNG!I20+Bawana_Spot!I20</f>
        <v>329.18</v>
      </c>
      <c r="C20" s="197">
        <f>PPCL_NG!P20+PPCL_Spot!P20+GT_NG!P20+GT_Spot!P20+Bawana_NG!P20+Bawana_RLNG!P20+Bawana_Spot!P20</f>
        <v>329.18283654782778</v>
      </c>
      <c r="D20" s="198">
        <f t="shared" si="0"/>
        <v>-2.8365478277692091E-3</v>
      </c>
      <c r="E20" s="197">
        <f>PPCL_NG!J20+PPCL_Spot!J20+GT_NG!J20+GT_Spot!J20+Bawana_NG!J20+Bawana_RLNG!J20+Bawana_Spot!J20</f>
        <v>78.92</v>
      </c>
      <c r="F20" s="197">
        <f>PPCL_NG!Q20+PPCL_Spot!Q20+GT_NG!Q20+GT_Spot!Q20+Bawana_NG!Q20+Bawana_RLNG!Q20+Bawana_Spot!Q20</f>
        <v>78.921611143580748</v>
      </c>
      <c r="G20" s="198">
        <f t="shared" si="1"/>
        <v>-1.6111435807459884E-3</v>
      </c>
      <c r="H20" s="197">
        <f>PPCL_NG!K20+PPCL_Spot!K20+GT_NG!K20+GT_Spot!K20+Bawana_NG!K20+Bawana_RLNG!K20+Bawana_Spot!K20</f>
        <v>15.2</v>
      </c>
      <c r="I20" s="197">
        <f>PPCL_NG!R20+PPCL_Spot!R20+GT_NG!R20+GT_Spot!R20+Bawana_NG!R20+Bawana_RLNG!R20+Bawana_Spot!R20</f>
        <v>15.200607831677381</v>
      </c>
      <c r="J20" s="198">
        <f t="shared" si="2"/>
        <v>-6.0783167738165389E-4</v>
      </c>
      <c r="K20" s="197">
        <f>PPCL_NG!L20+PPCL_Spot!L20+GT_NG!L20+GT_Spot!L20+Bawana_NG!L20+Bawana_RLNG!L20+Bawana_Spot!L20</f>
        <v>85.15</v>
      </c>
      <c r="L20" s="197">
        <f>PPCL_NG!S20+PPCL_Spot!S20+GT_NG!S20+GT_Spot!S20+Bawana_NG!S20+Bawana_RLNG!S20+Bawana_Spot!S20</f>
        <v>85.15301123449575</v>
      </c>
      <c r="M20" s="198">
        <f t="shared" si="3"/>
        <v>-3.0112344957444748E-3</v>
      </c>
      <c r="N20" s="197">
        <f>PPCL_NG!M20+PPCL_Spot!M20+GT_NG!M20+GT_Spot!M20+Bawana_NG!M20+Bawana_RLNG!M20+Bawana_Spot!M20</f>
        <v>97.080000000000013</v>
      </c>
      <c r="O20" s="197">
        <f>PPCL_NG!T20+PPCL_Spot!T20+GT_NG!T20+GT_Spot!T20+Bawana_NG!T20+Bawana_RLNG!T20+Bawana_Spot!T20</f>
        <v>97.08193324241833</v>
      </c>
      <c r="P20" s="198">
        <f t="shared" si="4"/>
        <v>-1.9332424183176045E-3</v>
      </c>
      <c r="Q20" s="198">
        <f t="shared" si="5"/>
        <v>-9.9999999999589306E-3</v>
      </c>
    </row>
    <row r="21" spans="1:17">
      <c r="A21" s="33" t="s">
        <v>63</v>
      </c>
      <c r="B21" s="197">
        <f>PPCL_NG!I21+PPCL_Spot!I21+GT_NG!I21+GT_Spot!I21+Bawana_NG!I21+Bawana_RLNG!I21+Bawana_Spot!I21</f>
        <v>329.18</v>
      </c>
      <c r="C21" s="197">
        <f>PPCL_NG!P21+PPCL_Spot!P21+GT_NG!P21+GT_Spot!P21+Bawana_NG!P21+Bawana_RLNG!P21+Bawana_Spot!P21</f>
        <v>329.18283654782778</v>
      </c>
      <c r="D21" s="198">
        <f t="shared" si="0"/>
        <v>-2.8365478277692091E-3</v>
      </c>
      <c r="E21" s="197">
        <f>PPCL_NG!J21+PPCL_Spot!J21+GT_NG!J21+GT_Spot!J21+Bawana_NG!J21+Bawana_RLNG!J21+Bawana_Spot!J21</f>
        <v>78.92</v>
      </c>
      <c r="F21" s="197">
        <f>PPCL_NG!Q21+PPCL_Spot!Q21+GT_NG!Q21+GT_Spot!Q21+Bawana_NG!Q21+Bawana_RLNG!Q21+Bawana_Spot!Q21</f>
        <v>78.921611143580748</v>
      </c>
      <c r="G21" s="198">
        <f t="shared" si="1"/>
        <v>-1.6111435807459884E-3</v>
      </c>
      <c r="H21" s="197">
        <f>PPCL_NG!K21+PPCL_Spot!K21+GT_NG!K21+GT_Spot!K21+Bawana_NG!K21+Bawana_RLNG!K21+Bawana_Spot!K21</f>
        <v>15.2</v>
      </c>
      <c r="I21" s="197">
        <f>PPCL_NG!R21+PPCL_Spot!R21+GT_NG!R21+GT_Spot!R21+Bawana_NG!R21+Bawana_RLNG!R21+Bawana_Spot!R21</f>
        <v>15.200607831677381</v>
      </c>
      <c r="J21" s="198">
        <f t="shared" si="2"/>
        <v>-6.0783167738165389E-4</v>
      </c>
      <c r="K21" s="197">
        <f>PPCL_NG!L21+PPCL_Spot!L21+GT_NG!L21+GT_Spot!L21+Bawana_NG!L21+Bawana_RLNG!L21+Bawana_Spot!L21</f>
        <v>85.15</v>
      </c>
      <c r="L21" s="197">
        <f>PPCL_NG!S21+PPCL_Spot!S21+GT_NG!S21+GT_Spot!S21+Bawana_NG!S21+Bawana_RLNG!S21+Bawana_Spot!S21</f>
        <v>85.15301123449575</v>
      </c>
      <c r="M21" s="198">
        <f t="shared" si="3"/>
        <v>-3.0112344957444748E-3</v>
      </c>
      <c r="N21" s="197">
        <f>PPCL_NG!M21+PPCL_Spot!M21+GT_NG!M21+GT_Spot!M21+Bawana_NG!M21+Bawana_RLNG!M21+Bawana_Spot!M21</f>
        <v>97.080000000000013</v>
      </c>
      <c r="O21" s="197">
        <f>PPCL_NG!T21+PPCL_Spot!T21+GT_NG!T21+GT_Spot!T21+Bawana_NG!T21+Bawana_RLNG!T21+Bawana_Spot!T21</f>
        <v>97.08193324241833</v>
      </c>
      <c r="P21" s="198">
        <f t="shared" si="4"/>
        <v>-1.9332424183176045E-3</v>
      </c>
      <c r="Q21" s="198">
        <f t="shared" si="5"/>
        <v>-9.9999999999589306E-3</v>
      </c>
    </row>
    <row r="22" spans="1:17">
      <c r="A22" s="33" t="s">
        <v>64</v>
      </c>
      <c r="B22" s="197">
        <f>PPCL_NG!I22+PPCL_Spot!I22+GT_NG!I22+GT_Spot!I22+Bawana_NG!I22+Bawana_RLNG!I22+Bawana_Spot!I22</f>
        <v>329.18</v>
      </c>
      <c r="C22" s="197">
        <f>PPCL_NG!P22+PPCL_Spot!P22+GT_NG!P22+GT_Spot!P22+Bawana_NG!P22+Bawana_RLNG!P22+Bawana_Spot!P22</f>
        <v>329.18283654782778</v>
      </c>
      <c r="D22" s="198">
        <f t="shared" si="0"/>
        <v>-2.8365478277692091E-3</v>
      </c>
      <c r="E22" s="197">
        <f>PPCL_NG!J22+PPCL_Spot!J22+GT_NG!J22+GT_Spot!J22+Bawana_NG!J22+Bawana_RLNG!J22+Bawana_Spot!J22</f>
        <v>78.92</v>
      </c>
      <c r="F22" s="197">
        <f>PPCL_NG!Q22+PPCL_Spot!Q22+GT_NG!Q22+GT_Spot!Q22+Bawana_NG!Q22+Bawana_RLNG!Q22+Bawana_Spot!Q22</f>
        <v>78.921611143580748</v>
      </c>
      <c r="G22" s="198">
        <f t="shared" si="1"/>
        <v>-1.6111435807459884E-3</v>
      </c>
      <c r="H22" s="197">
        <f>PPCL_NG!K22+PPCL_Spot!K22+GT_NG!K22+GT_Spot!K22+Bawana_NG!K22+Bawana_RLNG!K22+Bawana_Spot!K22</f>
        <v>15.2</v>
      </c>
      <c r="I22" s="197">
        <f>PPCL_NG!R22+PPCL_Spot!R22+GT_NG!R22+GT_Spot!R22+Bawana_NG!R22+Bawana_RLNG!R22+Bawana_Spot!R22</f>
        <v>15.200607831677381</v>
      </c>
      <c r="J22" s="198">
        <f t="shared" si="2"/>
        <v>-6.0783167738165389E-4</v>
      </c>
      <c r="K22" s="197">
        <f>PPCL_NG!L22+PPCL_Spot!L22+GT_NG!L22+GT_Spot!L22+Bawana_NG!L22+Bawana_RLNG!L22+Bawana_Spot!L22</f>
        <v>85.15</v>
      </c>
      <c r="L22" s="197">
        <f>PPCL_NG!S22+PPCL_Spot!S22+GT_NG!S22+GT_Spot!S22+Bawana_NG!S22+Bawana_RLNG!S22+Bawana_Spot!S22</f>
        <v>85.15301123449575</v>
      </c>
      <c r="M22" s="198">
        <f t="shared" si="3"/>
        <v>-3.0112344957444748E-3</v>
      </c>
      <c r="N22" s="197">
        <f>PPCL_NG!M22+PPCL_Spot!M22+GT_NG!M22+GT_Spot!M22+Bawana_NG!M22+Bawana_RLNG!M22+Bawana_Spot!M22</f>
        <v>97.080000000000013</v>
      </c>
      <c r="O22" s="197">
        <f>PPCL_NG!T22+PPCL_Spot!T22+GT_NG!T22+GT_Spot!T22+Bawana_NG!T22+Bawana_RLNG!T22+Bawana_Spot!T22</f>
        <v>97.08193324241833</v>
      </c>
      <c r="P22" s="198">
        <f t="shared" si="4"/>
        <v>-1.9332424183176045E-3</v>
      </c>
      <c r="Q22" s="198">
        <f t="shared" si="5"/>
        <v>-9.9999999999589306E-3</v>
      </c>
    </row>
    <row r="23" spans="1:17">
      <c r="A23" s="33" t="s">
        <v>65</v>
      </c>
      <c r="B23" s="197">
        <f>PPCL_NG!I23+PPCL_Spot!I23+GT_NG!I23+GT_Spot!I23+Bawana_NG!I23+Bawana_RLNG!I23+Bawana_Spot!I23</f>
        <v>329.18</v>
      </c>
      <c r="C23" s="197">
        <f>PPCL_NG!P23+PPCL_Spot!P23+GT_NG!P23+GT_Spot!P23+Bawana_NG!P23+Bawana_RLNG!P23+Bawana_Spot!P23</f>
        <v>329.18283654782778</v>
      </c>
      <c r="D23" s="198">
        <f t="shared" si="0"/>
        <v>-2.8365478277692091E-3</v>
      </c>
      <c r="E23" s="197">
        <f>PPCL_NG!J23+PPCL_Spot!J23+GT_NG!J23+GT_Spot!J23+Bawana_NG!J23+Bawana_RLNG!J23+Bawana_Spot!J23</f>
        <v>77.06</v>
      </c>
      <c r="F23" s="197">
        <f>PPCL_NG!Q23+PPCL_Spot!Q23+GT_NG!Q23+GT_Spot!Q23+Bawana_NG!Q23+Bawana_RLNG!Q23+Bawana_Spot!Q23</f>
        <v>77.061611143580748</v>
      </c>
      <c r="G23" s="198">
        <f t="shared" si="1"/>
        <v>-1.6111435807459884E-3</v>
      </c>
      <c r="H23" s="197">
        <f>PPCL_NG!K23+PPCL_Spot!K23+GT_NG!K23+GT_Spot!K23+Bawana_NG!K23+Bawana_RLNG!K23+Bawana_Spot!K23</f>
        <v>15.2</v>
      </c>
      <c r="I23" s="197">
        <f>PPCL_NG!R23+PPCL_Spot!R23+GT_NG!R23+GT_Spot!R23+Bawana_NG!R23+Bawana_RLNG!R23+Bawana_Spot!R23</f>
        <v>15.200607831677381</v>
      </c>
      <c r="J23" s="198">
        <f t="shared" si="2"/>
        <v>-6.0783167738165389E-4</v>
      </c>
      <c r="K23" s="197">
        <f>PPCL_NG!L23+PPCL_Spot!L23+GT_NG!L23+GT_Spot!L23+Bawana_NG!L23+Bawana_RLNG!L23+Bawana_Spot!L23</f>
        <v>85.15</v>
      </c>
      <c r="L23" s="197">
        <f>PPCL_NG!S23+PPCL_Spot!S23+GT_NG!S23+GT_Spot!S23+Bawana_NG!S23+Bawana_RLNG!S23+Bawana_Spot!S23</f>
        <v>85.15301123449575</v>
      </c>
      <c r="M23" s="198">
        <f t="shared" si="3"/>
        <v>-3.0112344957444748E-3</v>
      </c>
      <c r="N23" s="197">
        <f>PPCL_NG!M23+PPCL_Spot!M23+GT_NG!M23+GT_Spot!M23+Bawana_NG!M23+Bawana_RLNG!M23+Bawana_Spot!M23</f>
        <v>94.26</v>
      </c>
      <c r="O23" s="197">
        <f>PPCL_NG!T23+PPCL_Spot!T23+GT_NG!T23+GT_Spot!T23+Bawana_NG!T23+Bawana_RLNG!T23+Bawana_Spot!T23</f>
        <v>94.261933242418337</v>
      </c>
      <c r="P23" s="198">
        <f t="shared" si="4"/>
        <v>-1.9332424183318153E-3</v>
      </c>
      <c r="Q23" s="198">
        <f t="shared" si="5"/>
        <v>-9.9999999999731415E-3</v>
      </c>
    </row>
    <row r="24" spans="1:17">
      <c r="A24" s="33" t="s">
        <v>66</v>
      </c>
      <c r="B24" s="197">
        <f>PPCL_NG!I24+PPCL_Spot!I24+GT_NG!I24+GT_Spot!I24+Bawana_NG!I24+Bawana_RLNG!I24+Bawana_Spot!I24</f>
        <v>329.18</v>
      </c>
      <c r="C24" s="197">
        <f>PPCL_NG!P24+PPCL_Spot!P24+GT_NG!P24+GT_Spot!P24+Bawana_NG!P24+Bawana_RLNG!P24+Bawana_Spot!P24</f>
        <v>329.18283654782778</v>
      </c>
      <c r="D24" s="198">
        <f t="shared" si="0"/>
        <v>-2.8365478277692091E-3</v>
      </c>
      <c r="E24" s="197">
        <f>PPCL_NG!J24+PPCL_Spot!J24+GT_NG!J24+GT_Spot!J24+Bawana_NG!J24+Bawana_RLNG!J24+Bawana_Spot!J24</f>
        <v>77.06</v>
      </c>
      <c r="F24" s="197">
        <f>PPCL_NG!Q24+PPCL_Spot!Q24+GT_NG!Q24+GT_Spot!Q24+Bawana_NG!Q24+Bawana_RLNG!Q24+Bawana_Spot!Q24</f>
        <v>77.061611143580748</v>
      </c>
      <c r="G24" s="198">
        <f t="shared" si="1"/>
        <v>-1.6111435807459884E-3</v>
      </c>
      <c r="H24" s="197">
        <f>PPCL_NG!K24+PPCL_Spot!K24+GT_NG!K24+GT_Spot!K24+Bawana_NG!K24+Bawana_RLNG!K24+Bawana_Spot!K24</f>
        <v>15.2</v>
      </c>
      <c r="I24" s="197">
        <f>PPCL_NG!R24+PPCL_Spot!R24+GT_NG!R24+GT_Spot!R24+Bawana_NG!R24+Bawana_RLNG!R24+Bawana_Spot!R24</f>
        <v>15.200607831677381</v>
      </c>
      <c r="J24" s="198">
        <f t="shared" si="2"/>
        <v>-6.0783167738165389E-4</v>
      </c>
      <c r="K24" s="197">
        <f>PPCL_NG!L24+PPCL_Spot!L24+GT_NG!L24+GT_Spot!L24+Bawana_NG!L24+Bawana_RLNG!L24+Bawana_Spot!L24</f>
        <v>85.15</v>
      </c>
      <c r="L24" s="197">
        <f>PPCL_NG!S24+PPCL_Spot!S24+GT_NG!S24+GT_Spot!S24+Bawana_NG!S24+Bawana_RLNG!S24+Bawana_Spot!S24</f>
        <v>85.15301123449575</v>
      </c>
      <c r="M24" s="198">
        <f t="shared" si="3"/>
        <v>-3.0112344957444748E-3</v>
      </c>
      <c r="N24" s="197">
        <f>PPCL_NG!M24+PPCL_Spot!M24+GT_NG!M24+GT_Spot!M24+Bawana_NG!M24+Bawana_RLNG!M24+Bawana_Spot!M24</f>
        <v>94.26</v>
      </c>
      <c r="O24" s="197">
        <f>PPCL_NG!T24+PPCL_Spot!T24+GT_NG!T24+GT_Spot!T24+Bawana_NG!T24+Bawana_RLNG!T24+Bawana_Spot!T24</f>
        <v>94.261933242418337</v>
      </c>
      <c r="P24" s="198">
        <f t="shared" si="4"/>
        <v>-1.9332424183318153E-3</v>
      </c>
      <c r="Q24" s="198">
        <f t="shared" si="5"/>
        <v>-9.9999999999731415E-3</v>
      </c>
    </row>
    <row r="25" spans="1:17">
      <c r="A25" s="33" t="s">
        <v>67</v>
      </c>
      <c r="B25" s="197">
        <f>PPCL_NG!I25+PPCL_Spot!I25+GT_NG!I25+GT_Spot!I25+Bawana_NG!I25+Bawana_RLNG!I25+Bawana_Spot!I25</f>
        <v>329.18</v>
      </c>
      <c r="C25" s="197">
        <f>PPCL_NG!P25+PPCL_Spot!P25+GT_NG!P25+GT_Spot!P25+Bawana_NG!P25+Bawana_RLNG!P25+Bawana_Spot!P25</f>
        <v>329.18283654782778</v>
      </c>
      <c r="D25" s="198">
        <f t="shared" si="0"/>
        <v>-2.8365478277692091E-3</v>
      </c>
      <c r="E25" s="197">
        <f>PPCL_NG!J25+PPCL_Spot!J25+GT_NG!J25+GT_Spot!J25+Bawana_NG!J25+Bawana_RLNG!J25+Bawana_Spot!J25</f>
        <v>77.06</v>
      </c>
      <c r="F25" s="197">
        <f>PPCL_NG!Q25+PPCL_Spot!Q25+GT_NG!Q25+GT_Spot!Q25+Bawana_NG!Q25+Bawana_RLNG!Q25+Bawana_Spot!Q25</f>
        <v>77.061611143580748</v>
      </c>
      <c r="G25" s="198">
        <f t="shared" si="1"/>
        <v>-1.6111435807459884E-3</v>
      </c>
      <c r="H25" s="197">
        <f>PPCL_NG!K25+PPCL_Spot!K25+GT_NG!K25+GT_Spot!K25+Bawana_NG!K25+Bawana_RLNG!K25+Bawana_Spot!K25</f>
        <v>15.2</v>
      </c>
      <c r="I25" s="197">
        <f>PPCL_NG!R25+PPCL_Spot!R25+GT_NG!R25+GT_Spot!R25+Bawana_NG!R25+Bawana_RLNG!R25+Bawana_Spot!R25</f>
        <v>15.200607831677381</v>
      </c>
      <c r="J25" s="198">
        <f t="shared" si="2"/>
        <v>-6.0783167738165389E-4</v>
      </c>
      <c r="K25" s="197">
        <f>PPCL_NG!L25+PPCL_Spot!L25+GT_NG!L25+GT_Spot!L25+Bawana_NG!L25+Bawana_RLNG!L25+Bawana_Spot!L25</f>
        <v>85.15</v>
      </c>
      <c r="L25" s="197">
        <f>PPCL_NG!S25+PPCL_Spot!S25+GT_NG!S25+GT_Spot!S25+Bawana_NG!S25+Bawana_RLNG!S25+Bawana_Spot!S25</f>
        <v>85.15301123449575</v>
      </c>
      <c r="M25" s="198">
        <f t="shared" si="3"/>
        <v>-3.0112344957444748E-3</v>
      </c>
      <c r="N25" s="197">
        <f>PPCL_NG!M25+PPCL_Spot!M25+GT_NG!M25+GT_Spot!M25+Bawana_NG!M25+Bawana_RLNG!M25+Bawana_Spot!M25</f>
        <v>94.26</v>
      </c>
      <c r="O25" s="197">
        <f>PPCL_NG!T25+PPCL_Spot!T25+GT_NG!T25+GT_Spot!T25+Bawana_NG!T25+Bawana_RLNG!T25+Bawana_Spot!T25</f>
        <v>94.261933242418337</v>
      </c>
      <c r="P25" s="198">
        <f t="shared" si="4"/>
        <v>-1.9332424183318153E-3</v>
      </c>
      <c r="Q25" s="198">
        <f t="shared" si="5"/>
        <v>-9.9999999999731415E-3</v>
      </c>
    </row>
    <row r="26" spans="1:17">
      <c r="A26" s="33" t="s">
        <v>68</v>
      </c>
      <c r="B26" s="197">
        <f>PPCL_NG!I26+PPCL_Spot!I26+GT_NG!I26+GT_Spot!I26+Bawana_NG!I26+Bawana_RLNG!I26+Bawana_Spot!I26</f>
        <v>329.18</v>
      </c>
      <c r="C26" s="197">
        <f>PPCL_NG!P26+PPCL_Spot!P26+GT_NG!P26+GT_Spot!P26+Bawana_NG!P26+Bawana_RLNG!P26+Bawana_Spot!P26</f>
        <v>329.18283654782778</v>
      </c>
      <c r="D26" s="198">
        <f t="shared" si="0"/>
        <v>-2.8365478277692091E-3</v>
      </c>
      <c r="E26" s="197">
        <f>PPCL_NG!J26+PPCL_Spot!J26+GT_NG!J26+GT_Spot!J26+Bawana_NG!J26+Bawana_RLNG!J26+Bawana_Spot!J26</f>
        <v>77.06</v>
      </c>
      <c r="F26" s="197">
        <f>PPCL_NG!Q26+PPCL_Spot!Q26+GT_NG!Q26+GT_Spot!Q26+Bawana_NG!Q26+Bawana_RLNG!Q26+Bawana_Spot!Q26</f>
        <v>77.061611143580748</v>
      </c>
      <c r="G26" s="198">
        <f t="shared" si="1"/>
        <v>-1.6111435807459884E-3</v>
      </c>
      <c r="H26" s="197">
        <f>PPCL_NG!K26+PPCL_Spot!K26+GT_NG!K26+GT_Spot!K26+Bawana_NG!K26+Bawana_RLNG!K26+Bawana_Spot!K26</f>
        <v>15.2</v>
      </c>
      <c r="I26" s="197">
        <f>PPCL_NG!R26+PPCL_Spot!R26+GT_NG!R26+GT_Spot!R26+Bawana_NG!R26+Bawana_RLNG!R26+Bawana_Spot!R26</f>
        <v>15.200607831677381</v>
      </c>
      <c r="J26" s="198">
        <f t="shared" si="2"/>
        <v>-6.0783167738165389E-4</v>
      </c>
      <c r="K26" s="197">
        <f>PPCL_NG!L26+PPCL_Spot!L26+GT_NG!L26+GT_Spot!L26+Bawana_NG!L26+Bawana_RLNG!L26+Bawana_Spot!L26</f>
        <v>85.15</v>
      </c>
      <c r="L26" s="197">
        <f>PPCL_NG!S26+PPCL_Spot!S26+GT_NG!S26+GT_Spot!S26+Bawana_NG!S26+Bawana_RLNG!S26+Bawana_Spot!S26</f>
        <v>85.15301123449575</v>
      </c>
      <c r="M26" s="198">
        <f t="shared" si="3"/>
        <v>-3.0112344957444748E-3</v>
      </c>
      <c r="N26" s="197">
        <f>PPCL_NG!M26+PPCL_Spot!M26+GT_NG!M26+GT_Spot!M26+Bawana_NG!M26+Bawana_RLNG!M26+Bawana_Spot!M26</f>
        <v>94.26</v>
      </c>
      <c r="O26" s="197">
        <f>PPCL_NG!T26+PPCL_Spot!T26+GT_NG!T26+GT_Spot!T26+Bawana_NG!T26+Bawana_RLNG!T26+Bawana_Spot!T26</f>
        <v>94.261933242418337</v>
      </c>
      <c r="P26" s="198">
        <f t="shared" si="4"/>
        <v>-1.9332424183318153E-3</v>
      </c>
      <c r="Q26" s="198">
        <f t="shared" si="5"/>
        <v>-9.9999999999731415E-3</v>
      </c>
    </row>
    <row r="27" spans="1:17">
      <c r="A27" s="33" t="s">
        <v>69</v>
      </c>
      <c r="B27" s="197">
        <f>PPCL_NG!I27+PPCL_Spot!I27+GT_NG!I27+GT_Spot!I27+Bawana_NG!I27+Bawana_RLNG!I27+Bawana_Spot!I27</f>
        <v>329.18</v>
      </c>
      <c r="C27" s="197">
        <f>PPCL_NG!P27+PPCL_Spot!P27+GT_NG!P27+GT_Spot!P27+Bawana_NG!P27+Bawana_RLNG!P27+Bawana_Spot!P27</f>
        <v>329.18283654782778</v>
      </c>
      <c r="D27" s="198">
        <f t="shared" si="0"/>
        <v>-2.8365478277692091E-3</v>
      </c>
      <c r="E27" s="197">
        <f>PPCL_NG!J27+PPCL_Spot!J27+GT_NG!J27+GT_Spot!J27+Bawana_NG!J27+Bawana_RLNG!J27+Bawana_Spot!J27</f>
        <v>77.06</v>
      </c>
      <c r="F27" s="197">
        <f>PPCL_NG!Q27+PPCL_Spot!Q27+GT_NG!Q27+GT_Spot!Q27+Bawana_NG!Q27+Bawana_RLNG!Q27+Bawana_Spot!Q27</f>
        <v>77.061611143580748</v>
      </c>
      <c r="G27" s="198">
        <f t="shared" si="1"/>
        <v>-1.6111435807459884E-3</v>
      </c>
      <c r="H27" s="197">
        <f>PPCL_NG!K27+PPCL_Spot!K27+GT_NG!K27+GT_Spot!K27+Bawana_NG!K27+Bawana_RLNG!K27+Bawana_Spot!K27</f>
        <v>15.2</v>
      </c>
      <c r="I27" s="197">
        <f>PPCL_NG!R27+PPCL_Spot!R27+GT_NG!R27+GT_Spot!R27+Bawana_NG!R27+Bawana_RLNG!R27+Bawana_Spot!R27</f>
        <v>15.200607831677381</v>
      </c>
      <c r="J27" s="198">
        <f t="shared" si="2"/>
        <v>-6.0783167738165389E-4</v>
      </c>
      <c r="K27" s="197">
        <f>PPCL_NG!L27+PPCL_Spot!L27+GT_NG!L27+GT_Spot!L27+Bawana_NG!L27+Bawana_RLNG!L27+Bawana_Spot!L27</f>
        <v>85.15</v>
      </c>
      <c r="L27" s="197">
        <f>PPCL_NG!S27+PPCL_Spot!S27+GT_NG!S27+GT_Spot!S27+Bawana_NG!S27+Bawana_RLNG!S27+Bawana_Spot!S27</f>
        <v>85.15301123449575</v>
      </c>
      <c r="M27" s="198">
        <f t="shared" si="3"/>
        <v>-3.0112344957444748E-3</v>
      </c>
      <c r="N27" s="197">
        <f>PPCL_NG!M27+PPCL_Spot!M27+GT_NG!M27+GT_Spot!M27+Bawana_NG!M27+Bawana_RLNG!M27+Bawana_Spot!M27</f>
        <v>94.26</v>
      </c>
      <c r="O27" s="197">
        <f>PPCL_NG!T27+PPCL_Spot!T27+GT_NG!T27+GT_Spot!T27+Bawana_NG!T27+Bawana_RLNG!T27+Bawana_Spot!T27</f>
        <v>94.261933242418337</v>
      </c>
      <c r="P27" s="198">
        <f t="shared" si="4"/>
        <v>-1.9332424183318153E-3</v>
      </c>
      <c r="Q27" s="198">
        <f t="shared" si="5"/>
        <v>-9.9999999999731415E-3</v>
      </c>
    </row>
    <row r="28" spans="1:17">
      <c r="A28" s="33" t="s">
        <v>70</v>
      </c>
      <c r="B28" s="197">
        <f>PPCL_NG!I28+PPCL_Spot!I28+GT_NG!I28+GT_Spot!I28+Bawana_NG!I28+Bawana_RLNG!I28+Bawana_Spot!I28</f>
        <v>329.18</v>
      </c>
      <c r="C28" s="197">
        <f>PPCL_NG!P28+PPCL_Spot!P28+GT_NG!P28+GT_Spot!P28+Bawana_NG!P28+Bawana_RLNG!P28+Bawana_Spot!P28</f>
        <v>329.18283654782778</v>
      </c>
      <c r="D28" s="198">
        <f t="shared" si="0"/>
        <v>-2.8365478277692091E-3</v>
      </c>
      <c r="E28" s="197">
        <f>PPCL_NG!J28+PPCL_Spot!J28+GT_NG!J28+GT_Spot!J28+Bawana_NG!J28+Bawana_RLNG!J28+Bawana_Spot!J28</f>
        <v>77.06</v>
      </c>
      <c r="F28" s="197">
        <f>PPCL_NG!Q28+PPCL_Spot!Q28+GT_NG!Q28+GT_Spot!Q28+Bawana_NG!Q28+Bawana_RLNG!Q28+Bawana_Spot!Q28</f>
        <v>77.061611143580748</v>
      </c>
      <c r="G28" s="198">
        <f t="shared" si="1"/>
        <v>-1.6111435807459884E-3</v>
      </c>
      <c r="H28" s="197">
        <f>PPCL_NG!K28+PPCL_Spot!K28+GT_NG!K28+GT_Spot!K28+Bawana_NG!K28+Bawana_RLNG!K28+Bawana_Spot!K28</f>
        <v>15.2</v>
      </c>
      <c r="I28" s="197">
        <f>PPCL_NG!R28+PPCL_Spot!R28+GT_NG!R28+GT_Spot!R28+Bawana_NG!R28+Bawana_RLNG!R28+Bawana_Spot!R28</f>
        <v>15.200607831677381</v>
      </c>
      <c r="J28" s="198">
        <f t="shared" si="2"/>
        <v>-6.0783167738165389E-4</v>
      </c>
      <c r="K28" s="197">
        <f>PPCL_NG!L28+PPCL_Spot!L28+GT_NG!L28+GT_Spot!L28+Bawana_NG!L28+Bawana_RLNG!L28+Bawana_Spot!L28</f>
        <v>85.15</v>
      </c>
      <c r="L28" s="197">
        <f>PPCL_NG!S28+PPCL_Spot!S28+GT_NG!S28+GT_Spot!S28+Bawana_NG!S28+Bawana_RLNG!S28+Bawana_Spot!S28</f>
        <v>85.15301123449575</v>
      </c>
      <c r="M28" s="198">
        <f t="shared" si="3"/>
        <v>-3.0112344957444748E-3</v>
      </c>
      <c r="N28" s="197">
        <f>PPCL_NG!M28+PPCL_Spot!M28+GT_NG!M28+GT_Spot!M28+Bawana_NG!M28+Bawana_RLNG!M28+Bawana_Spot!M28</f>
        <v>94.26</v>
      </c>
      <c r="O28" s="197">
        <f>PPCL_NG!T28+PPCL_Spot!T28+GT_NG!T28+GT_Spot!T28+Bawana_NG!T28+Bawana_RLNG!T28+Bawana_Spot!T28</f>
        <v>94.261933242418337</v>
      </c>
      <c r="P28" s="198">
        <f t="shared" si="4"/>
        <v>-1.9332424183318153E-3</v>
      </c>
      <c r="Q28" s="198">
        <f t="shared" si="5"/>
        <v>-9.9999999999731415E-3</v>
      </c>
    </row>
    <row r="29" spans="1:17">
      <c r="A29" s="33" t="s">
        <v>71</v>
      </c>
      <c r="B29" s="197">
        <f>PPCL_NG!I29+PPCL_Spot!I29+GT_NG!I29+GT_Spot!I29+Bawana_NG!I29+Bawana_RLNG!I29+Bawana_Spot!I29</f>
        <v>329.18</v>
      </c>
      <c r="C29" s="197">
        <f>PPCL_NG!P29+PPCL_Spot!P29+GT_NG!P29+GT_Spot!P29+Bawana_NG!P29+Bawana_RLNG!P29+Bawana_Spot!P29</f>
        <v>329.18283654782778</v>
      </c>
      <c r="D29" s="198">
        <f t="shared" si="0"/>
        <v>-2.8365478277692091E-3</v>
      </c>
      <c r="E29" s="197">
        <f>PPCL_NG!J29+PPCL_Spot!J29+GT_NG!J29+GT_Spot!J29+Bawana_NG!J29+Bawana_RLNG!J29+Bawana_Spot!J29</f>
        <v>77.06</v>
      </c>
      <c r="F29" s="197">
        <f>PPCL_NG!Q29+PPCL_Spot!Q29+GT_NG!Q29+GT_Spot!Q29+Bawana_NG!Q29+Bawana_RLNG!Q29+Bawana_Spot!Q29</f>
        <v>77.061611143580748</v>
      </c>
      <c r="G29" s="198">
        <f t="shared" si="1"/>
        <v>-1.6111435807459884E-3</v>
      </c>
      <c r="H29" s="197">
        <f>PPCL_NG!K29+PPCL_Spot!K29+GT_NG!K29+GT_Spot!K29+Bawana_NG!K29+Bawana_RLNG!K29+Bawana_Spot!K29</f>
        <v>15.2</v>
      </c>
      <c r="I29" s="197">
        <f>PPCL_NG!R29+PPCL_Spot!R29+GT_NG!R29+GT_Spot!R29+Bawana_NG!R29+Bawana_RLNG!R29+Bawana_Spot!R29</f>
        <v>15.200607831677381</v>
      </c>
      <c r="J29" s="198">
        <f t="shared" si="2"/>
        <v>-6.0783167738165389E-4</v>
      </c>
      <c r="K29" s="197">
        <f>PPCL_NG!L29+PPCL_Spot!L29+GT_NG!L29+GT_Spot!L29+Bawana_NG!L29+Bawana_RLNG!L29+Bawana_Spot!L29</f>
        <v>85.15</v>
      </c>
      <c r="L29" s="197">
        <f>PPCL_NG!S29+PPCL_Spot!S29+GT_NG!S29+GT_Spot!S29+Bawana_NG!S29+Bawana_RLNG!S29+Bawana_Spot!S29</f>
        <v>85.15301123449575</v>
      </c>
      <c r="M29" s="198">
        <f t="shared" si="3"/>
        <v>-3.0112344957444748E-3</v>
      </c>
      <c r="N29" s="197">
        <f>PPCL_NG!M29+PPCL_Spot!M29+GT_NG!M29+GT_Spot!M29+Bawana_NG!M29+Bawana_RLNG!M29+Bawana_Spot!M29</f>
        <v>94.26</v>
      </c>
      <c r="O29" s="197">
        <f>PPCL_NG!T29+PPCL_Spot!T29+GT_NG!T29+GT_Spot!T29+Bawana_NG!T29+Bawana_RLNG!T29+Bawana_Spot!T29</f>
        <v>94.261933242418337</v>
      </c>
      <c r="P29" s="198">
        <f t="shared" si="4"/>
        <v>-1.9332424183318153E-3</v>
      </c>
      <c r="Q29" s="198">
        <f t="shared" si="5"/>
        <v>-9.9999999999731415E-3</v>
      </c>
    </row>
    <row r="30" spans="1:17">
      <c r="A30" s="33" t="s">
        <v>72</v>
      </c>
      <c r="B30" s="197">
        <f>PPCL_NG!I30+PPCL_Spot!I30+GT_NG!I30+GT_Spot!I30+Bawana_NG!I30+Bawana_RLNG!I30+Bawana_Spot!I30</f>
        <v>329.18</v>
      </c>
      <c r="C30" s="197">
        <f>PPCL_NG!P30+PPCL_Spot!P30+GT_NG!P30+GT_Spot!P30+Bawana_NG!P30+Bawana_RLNG!P30+Bawana_Spot!P30</f>
        <v>329.18283654782778</v>
      </c>
      <c r="D30" s="198">
        <f t="shared" si="0"/>
        <v>-2.8365478277692091E-3</v>
      </c>
      <c r="E30" s="197">
        <f>PPCL_NG!J30+PPCL_Spot!J30+GT_NG!J30+GT_Spot!J30+Bawana_NG!J30+Bawana_RLNG!J30+Bawana_Spot!J30</f>
        <v>77.06</v>
      </c>
      <c r="F30" s="197">
        <f>PPCL_NG!Q30+PPCL_Spot!Q30+GT_NG!Q30+GT_Spot!Q30+Bawana_NG!Q30+Bawana_RLNG!Q30+Bawana_Spot!Q30</f>
        <v>77.061611143580748</v>
      </c>
      <c r="G30" s="198">
        <f t="shared" si="1"/>
        <v>-1.6111435807459884E-3</v>
      </c>
      <c r="H30" s="197">
        <f>PPCL_NG!K30+PPCL_Spot!K30+GT_NG!K30+GT_Spot!K30+Bawana_NG!K30+Bawana_RLNG!K30+Bawana_Spot!K30</f>
        <v>15.2</v>
      </c>
      <c r="I30" s="197">
        <f>PPCL_NG!R30+PPCL_Spot!R30+GT_NG!R30+GT_Spot!R30+Bawana_NG!R30+Bawana_RLNG!R30+Bawana_Spot!R30</f>
        <v>15.200607831677381</v>
      </c>
      <c r="J30" s="198">
        <f t="shared" si="2"/>
        <v>-6.0783167738165389E-4</v>
      </c>
      <c r="K30" s="197">
        <f>PPCL_NG!L30+PPCL_Spot!L30+GT_NG!L30+GT_Spot!L30+Bawana_NG!L30+Bawana_RLNG!L30+Bawana_Spot!L30</f>
        <v>85.15</v>
      </c>
      <c r="L30" s="197">
        <f>PPCL_NG!S30+PPCL_Spot!S30+GT_NG!S30+GT_Spot!S30+Bawana_NG!S30+Bawana_RLNG!S30+Bawana_Spot!S30</f>
        <v>85.15301123449575</v>
      </c>
      <c r="M30" s="198">
        <f t="shared" si="3"/>
        <v>-3.0112344957444748E-3</v>
      </c>
      <c r="N30" s="197">
        <f>PPCL_NG!M30+PPCL_Spot!M30+GT_NG!M30+GT_Spot!M30+Bawana_NG!M30+Bawana_RLNG!M30+Bawana_Spot!M30</f>
        <v>94.26</v>
      </c>
      <c r="O30" s="197">
        <f>PPCL_NG!T30+PPCL_Spot!T30+GT_NG!T30+GT_Spot!T30+Bawana_NG!T30+Bawana_RLNG!T30+Bawana_Spot!T30</f>
        <v>94.261933242418337</v>
      </c>
      <c r="P30" s="198">
        <f t="shared" si="4"/>
        <v>-1.9332424183318153E-3</v>
      </c>
      <c r="Q30" s="198">
        <f t="shared" si="5"/>
        <v>-9.9999999999731415E-3</v>
      </c>
    </row>
    <row r="31" spans="1:17">
      <c r="A31" s="33" t="s">
        <v>73</v>
      </c>
      <c r="B31" s="197">
        <f>PPCL_NG!I31+PPCL_Spot!I31+GT_NG!I31+GT_Spot!I31+Bawana_NG!I31+Bawana_RLNG!I31+Bawana_Spot!I31</f>
        <v>329.18</v>
      </c>
      <c r="C31" s="197">
        <f>PPCL_NG!P31+PPCL_Spot!P31+GT_NG!P31+GT_Spot!P31+Bawana_NG!P31+Bawana_RLNG!P31+Bawana_Spot!P31</f>
        <v>329.18283654782778</v>
      </c>
      <c r="D31" s="198">
        <f t="shared" si="0"/>
        <v>-2.8365478277692091E-3</v>
      </c>
      <c r="E31" s="197">
        <f>PPCL_NG!J31+PPCL_Spot!J31+GT_NG!J31+GT_Spot!J31+Bawana_NG!J31+Bawana_RLNG!J31+Bawana_Spot!J31</f>
        <v>77.06</v>
      </c>
      <c r="F31" s="197">
        <f>PPCL_NG!Q31+PPCL_Spot!Q31+GT_NG!Q31+GT_Spot!Q31+Bawana_NG!Q31+Bawana_RLNG!Q31+Bawana_Spot!Q31</f>
        <v>77.061611143580748</v>
      </c>
      <c r="G31" s="198">
        <f t="shared" si="1"/>
        <v>-1.6111435807459884E-3</v>
      </c>
      <c r="H31" s="197">
        <f>PPCL_NG!K31+PPCL_Spot!K31+GT_NG!K31+GT_Spot!K31+Bawana_NG!K31+Bawana_RLNG!K31+Bawana_Spot!K31</f>
        <v>15.2</v>
      </c>
      <c r="I31" s="197">
        <f>PPCL_NG!R31+PPCL_Spot!R31+GT_NG!R31+GT_Spot!R31+Bawana_NG!R31+Bawana_RLNG!R31+Bawana_Spot!R31</f>
        <v>15.200607831677381</v>
      </c>
      <c r="J31" s="198">
        <f t="shared" si="2"/>
        <v>-6.0783167738165389E-4</v>
      </c>
      <c r="K31" s="197">
        <f>PPCL_NG!L31+PPCL_Spot!L31+GT_NG!L31+GT_Spot!L31+Bawana_NG!L31+Bawana_RLNG!L31+Bawana_Spot!L31</f>
        <v>85.15</v>
      </c>
      <c r="L31" s="197">
        <f>PPCL_NG!S31+PPCL_Spot!S31+GT_NG!S31+GT_Spot!S31+Bawana_NG!S31+Bawana_RLNG!S31+Bawana_Spot!S31</f>
        <v>85.15301123449575</v>
      </c>
      <c r="M31" s="198">
        <f t="shared" si="3"/>
        <v>-3.0112344957444748E-3</v>
      </c>
      <c r="N31" s="197">
        <f>PPCL_NG!M31+PPCL_Spot!M31+GT_NG!M31+GT_Spot!M31+Bawana_NG!M31+Bawana_RLNG!M31+Bawana_Spot!M31</f>
        <v>94.26</v>
      </c>
      <c r="O31" s="197">
        <f>PPCL_NG!T31+PPCL_Spot!T31+GT_NG!T31+GT_Spot!T31+Bawana_NG!T31+Bawana_RLNG!T31+Bawana_Spot!T31</f>
        <v>94.261933242418337</v>
      </c>
      <c r="P31" s="198">
        <f t="shared" si="4"/>
        <v>-1.9332424183318153E-3</v>
      </c>
      <c r="Q31" s="198">
        <f t="shared" si="5"/>
        <v>-9.9999999999731415E-3</v>
      </c>
    </row>
    <row r="32" spans="1:17">
      <c r="A32" s="33" t="s">
        <v>74</v>
      </c>
      <c r="B32" s="197">
        <f>PPCL_NG!I32+PPCL_Spot!I32+GT_NG!I32+GT_Spot!I32+Bawana_NG!I32+Bawana_RLNG!I32+Bawana_Spot!I32</f>
        <v>329.18</v>
      </c>
      <c r="C32" s="197">
        <f>PPCL_NG!P32+PPCL_Spot!P32+GT_NG!P32+GT_Spot!P32+Bawana_NG!P32+Bawana_RLNG!P32+Bawana_Spot!P32</f>
        <v>329.18283654782778</v>
      </c>
      <c r="D32" s="198">
        <f t="shared" si="0"/>
        <v>-2.8365478277692091E-3</v>
      </c>
      <c r="E32" s="197">
        <f>PPCL_NG!J32+PPCL_Spot!J32+GT_NG!J32+GT_Spot!J32+Bawana_NG!J32+Bawana_RLNG!J32+Bawana_Spot!J32</f>
        <v>77.06</v>
      </c>
      <c r="F32" s="197">
        <f>PPCL_NG!Q32+PPCL_Spot!Q32+GT_NG!Q32+GT_Spot!Q32+Bawana_NG!Q32+Bawana_RLNG!Q32+Bawana_Spot!Q32</f>
        <v>77.061611143580748</v>
      </c>
      <c r="G32" s="198">
        <f t="shared" si="1"/>
        <v>-1.6111435807459884E-3</v>
      </c>
      <c r="H32" s="197">
        <f>PPCL_NG!K32+PPCL_Spot!K32+GT_NG!K32+GT_Spot!K32+Bawana_NG!K32+Bawana_RLNG!K32+Bawana_Spot!K32</f>
        <v>15.2</v>
      </c>
      <c r="I32" s="197">
        <f>PPCL_NG!R32+PPCL_Spot!R32+GT_NG!R32+GT_Spot!R32+Bawana_NG!R32+Bawana_RLNG!R32+Bawana_Spot!R32</f>
        <v>15.200607831677381</v>
      </c>
      <c r="J32" s="198">
        <f t="shared" si="2"/>
        <v>-6.0783167738165389E-4</v>
      </c>
      <c r="K32" s="197">
        <f>PPCL_NG!L32+PPCL_Spot!L32+GT_NG!L32+GT_Spot!L32+Bawana_NG!L32+Bawana_RLNG!L32+Bawana_Spot!L32</f>
        <v>85.15</v>
      </c>
      <c r="L32" s="197">
        <f>PPCL_NG!S32+PPCL_Spot!S32+GT_NG!S32+GT_Spot!S32+Bawana_NG!S32+Bawana_RLNG!S32+Bawana_Spot!S32</f>
        <v>85.15301123449575</v>
      </c>
      <c r="M32" s="198">
        <f t="shared" si="3"/>
        <v>-3.0112344957444748E-3</v>
      </c>
      <c r="N32" s="197">
        <f>PPCL_NG!M32+PPCL_Spot!M32+GT_NG!M32+GT_Spot!M32+Bawana_NG!M32+Bawana_RLNG!M32+Bawana_Spot!M32</f>
        <v>94.26</v>
      </c>
      <c r="O32" s="197">
        <f>PPCL_NG!T32+PPCL_Spot!T32+GT_NG!T32+GT_Spot!T32+Bawana_NG!T32+Bawana_RLNG!T32+Bawana_Spot!T32</f>
        <v>94.261933242418337</v>
      </c>
      <c r="P32" s="198">
        <f t="shared" si="4"/>
        <v>-1.9332424183318153E-3</v>
      </c>
      <c r="Q32" s="198">
        <f t="shared" si="5"/>
        <v>-9.9999999999731415E-3</v>
      </c>
    </row>
    <row r="33" spans="1:17">
      <c r="A33" s="33" t="s">
        <v>75</v>
      </c>
      <c r="B33" s="197">
        <f>PPCL_NG!I33+PPCL_Spot!I33+GT_NG!I33+GT_Spot!I33+Bawana_NG!I33+Bawana_RLNG!I33+Bawana_Spot!I33</f>
        <v>329.18</v>
      </c>
      <c r="C33" s="197">
        <f>PPCL_NG!P33+PPCL_Spot!P33+GT_NG!P33+GT_Spot!P33+Bawana_NG!P33+Bawana_RLNG!P33+Bawana_Spot!P33</f>
        <v>329.18283654782778</v>
      </c>
      <c r="D33" s="198">
        <f t="shared" si="0"/>
        <v>-2.8365478277692091E-3</v>
      </c>
      <c r="E33" s="197">
        <f>PPCL_NG!J33+PPCL_Spot!J33+GT_NG!J33+GT_Spot!J33+Bawana_NG!J33+Bawana_RLNG!J33+Bawana_Spot!J33</f>
        <v>77.06</v>
      </c>
      <c r="F33" s="197">
        <f>PPCL_NG!Q33+PPCL_Spot!Q33+GT_NG!Q33+GT_Spot!Q33+Bawana_NG!Q33+Bawana_RLNG!Q33+Bawana_Spot!Q33</f>
        <v>77.061611143580748</v>
      </c>
      <c r="G33" s="198">
        <f t="shared" si="1"/>
        <v>-1.6111435807459884E-3</v>
      </c>
      <c r="H33" s="197">
        <f>PPCL_NG!K33+PPCL_Spot!K33+GT_NG!K33+GT_Spot!K33+Bawana_NG!K33+Bawana_RLNG!K33+Bawana_Spot!K33</f>
        <v>15.2</v>
      </c>
      <c r="I33" s="197">
        <f>PPCL_NG!R33+PPCL_Spot!R33+GT_NG!R33+GT_Spot!R33+Bawana_NG!R33+Bawana_RLNG!R33+Bawana_Spot!R33</f>
        <v>15.200607831677381</v>
      </c>
      <c r="J33" s="198">
        <f t="shared" si="2"/>
        <v>-6.0783167738165389E-4</v>
      </c>
      <c r="K33" s="197">
        <f>PPCL_NG!L33+PPCL_Spot!L33+GT_NG!L33+GT_Spot!L33+Bawana_NG!L33+Bawana_RLNG!L33+Bawana_Spot!L33</f>
        <v>85.15</v>
      </c>
      <c r="L33" s="197">
        <f>PPCL_NG!S33+PPCL_Spot!S33+GT_NG!S33+GT_Spot!S33+Bawana_NG!S33+Bawana_RLNG!S33+Bawana_Spot!S33</f>
        <v>85.15301123449575</v>
      </c>
      <c r="M33" s="198">
        <f t="shared" si="3"/>
        <v>-3.0112344957444748E-3</v>
      </c>
      <c r="N33" s="197">
        <f>PPCL_NG!M33+PPCL_Spot!M33+GT_NG!M33+GT_Spot!M33+Bawana_NG!M33+Bawana_RLNG!M33+Bawana_Spot!M33</f>
        <v>94.26</v>
      </c>
      <c r="O33" s="197">
        <f>PPCL_NG!T33+PPCL_Spot!T33+GT_NG!T33+GT_Spot!T33+Bawana_NG!T33+Bawana_RLNG!T33+Bawana_Spot!T33</f>
        <v>94.261933242418337</v>
      </c>
      <c r="P33" s="198">
        <f t="shared" si="4"/>
        <v>-1.9332424183318153E-3</v>
      </c>
      <c r="Q33" s="198">
        <f t="shared" si="5"/>
        <v>-9.9999999999731415E-3</v>
      </c>
    </row>
    <row r="34" spans="1:17">
      <c r="A34" s="33" t="s">
        <v>76</v>
      </c>
      <c r="B34" s="197">
        <f>PPCL_NG!I34+PPCL_Spot!I34+GT_NG!I34+GT_Spot!I34+Bawana_NG!I34+Bawana_RLNG!I34+Bawana_Spot!I34</f>
        <v>329.18</v>
      </c>
      <c r="C34" s="197">
        <f>PPCL_NG!P34+PPCL_Spot!P34+GT_NG!P34+GT_Spot!P34+Bawana_NG!P34+Bawana_RLNG!P34+Bawana_Spot!P34</f>
        <v>329.18283654782778</v>
      </c>
      <c r="D34" s="198">
        <f t="shared" si="0"/>
        <v>-2.8365478277692091E-3</v>
      </c>
      <c r="E34" s="197">
        <f>PPCL_NG!J34+PPCL_Spot!J34+GT_NG!J34+GT_Spot!J34+Bawana_NG!J34+Bawana_RLNG!J34+Bawana_Spot!J34</f>
        <v>77.06</v>
      </c>
      <c r="F34" s="197">
        <f>PPCL_NG!Q34+PPCL_Spot!Q34+GT_NG!Q34+GT_Spot!Q34+Bawana_NG!Q34+Bawana_RLNG!Q34+Bawana_Spot!Q34</f>
        <v>77.061611143580748</v>
      </c>
      <c r="G34" s="198">
        <f t="shared" si="1"/>
        <v>-1.6111435807459884E-3</v>
      </c>
      <c r="H34" s="197">
        <f>PPCL_NG!K34+PPCL_Spot!K34+GT_NG!K34+GT_Spot!K34+Bawana_NG!K34+Bawana_RLNG!K34+Bawana_Spot!K34</f>
        <v>15.2</v>
      </c>
      <c r="I34" s="197">
        <f>PPCL_NG!R34+PPCL_Spot!R34+GT_NG!R34+GT_Spot!R34+Bawana_NG!R34+Bawana_RLNG!R34+Bawana_Spot!R34</f>
        <v>15.200607831677381</v>
      </c>
      <c r="J34" s="198">
        <f t="shared" si="2"/>
        <v>-6.0783167738165389E-4</v>
      </c>
      <c r="K34" s="197">
        <f>PPCL_NG!L34+PPCL_Spot!L34+GT_NG!L34+GT_Spot!L34+Bawana_NG!L34+Bawana_RLNG!L34+Bawana_Spot!L34</f>
        <v>85.15</v>
      </c>
      <c r="L34" s="197">
        <f>PPCL_NG!S34+PPCL_Spot!S34+GT_NG!S34+GT_Spot!S34+Bawana_NG!S34+Bawana_RLNG!S34+Bawana_Spot!S34</f>
        <v>85.15301123449575</v>
      </c>
      <c r="M34" s="198">
        <f t="shared" si="3"/>
        <v>-3.0112344957444748E-3</v>
      </c>
      <c r="N34" s="197">
        <f>PPCL_NG!M34+PPCL_Spot!M34+GT_NG!M34+GT_Spot!M34+Bawana_NG!M34+Bawana_RLNG!M34+Bawana_Spot!M34</f>
        <v>94.26</v>
      </c>
      <c r="O34" s="197">
        <f>PPCL_NG!T34+PPCL_Spot!T34+GT_NG!T34+GT_Spot!T34+Bawana_NG!T34+Bawana_RLNG!T34+Bawana_Spot!T34</f>
        <v>94.261933242418337</v>
      </c>
      <c r="P34" s="198">
        <f t="shared" si="4"/>
        <v>-1.9332424183318153E-3</v>
      </c>
      <c r="Q34" s="198">
        <f t="shared" si="5"/>
        <v>-9.9999999999731415E-3</v>
      </c>
    </row>
    <row r="35" spans="1:17">
      <c r="A35" s="33" t="s">
        <v>77</v>
      </c>
      <c r="B35" s="197">
        <f>PPCL_NG!I35+PPCL_Spot!I35+GT_NG!I35+GT_Spot!I35+Bawana_NG!I35+Bawana_RLNG!I35+Bawana_Spot!I35</f>
        <v>328.62</v>
      </c>
      <c r="C35" s="197">
        <f>PPCL_NG!P35+PPCL_Spot!P35+GT_NG!P35+GT_Spot!P35+Bawana_NG!P35+Bawana_RLNG!P35+Bawana_Spot!P35</f>
        <v>328.62</v>
      </c>
      <c r="D35" s="198">
        <f t="shared" si="0"/>
        <v>0</v>
      </c>
      <c r="E35" s="197">
        <f>PPCL_NG!J35+PPCL_Spot!J35+GT_NG!J35+GT_Spot!J35+Bawana_NG!J35+Bawana_RLNG!J35+Bawana_Spot!J35</f>
        <v>78.599999999999994</v>
      </c>
      <c r="F35" s="197">
        <f>PPCL_NG!Q35+PPCL_Spot!Q35+GT_NG!Q35+GT_Spot!Q35+Bawana_NG!Q35+Bawana_RLNG!Q35+Bawana_Spot!Q35</f>
        <v>78.599999999999994</v>
      </c>
      <c r="G35" s="198">
        <f t="shared" si="1"/>
        <v>0</v>
      </c>
      <c r="H35" s="197">
        <f>PPCL_NG!K35+PPCL_Spot!K35+GT_NG!K35+GT_Spot!K35+Bawana_NG!K35+Bawana_RLNG!K35+Bawana_Spot!K35</f>
        <v>15.08</v>
      </c>
      <c r="I35" s="197">
        <f>PPCL_NG!R35+PPCL_Spot!R35+GT_NG!R35+GT_Spot!R35+Bawana_NG!R35+Bawana_RLNG!R35+Bawana_Spot!R35</f>
        <v>15.08</v>
      </c>
      <c r="J35" s="198">
        <f t="shared" si="2"/>
        <v>0</v>
      </c>
      <c r="K35" s="197">
        <f>PPCL_NG!L35+PPCL_Spot!L35+GT_NG!L35+GT_Spot!L35+Bawana_NG!L35+Bawana_RLNG!L35+Bawana_Spot!L35</f>
        <v>84.550000000000011</v>
      </c>
      <c r="L35" s="197">
        <f>PPCL_NG!S35+PPCL_Spot!S35+GT_NG!S35+GT_Spot!S35+Bawana_NG!S35+Bawana_RLNG!S35+Bawana_Spot!S35</f>
        <v>84.550000000000011</v>
      </c>
      <c r="M35" s="198">
        <f t="shared" si="3"/>
        <v>0</v>
      </c>
      <c r="N35" s="197">
        <f>PPCL_NG!M35+PPCL_Spot!M35+GT_NG!M35+GT_Spot!M35+Bawana_NG!M35+Bawana_RLNG!M35+Bawana_Spot!M35</f>
        <v>96.69</v>
      </c>
      <c r="O35" s="197">
        <f>PPCL_NG!T35+PPCL_Spot!T35+GT_NG!T35+GT_Spot!T35+Bawana_NG!T35+Bawana_RLNG!T35+Bawana_Spot!T35</f>
        <v>96.69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328.62</v>
      </c>
      <c r="C36" s="197">
        <f>PPCL_NG!P36+PPCL_Spot!P36+GT_NG!P36+GT_Spot!P36+Bawana_NG!P36+Bawana_RLNG!P36+Bawana_Spot!P36</f>
        <v>328.62</v>
      </c>
      <c r="D36" s="198">
        <f t="shared" si="0"/>
        <v>0</v>
      </c>
      <c r="E36" s="197">
        <f>PPCL_NG!J36+PPCL_Spot!J36+GT_NG!J36+GT_Spot!J36+Bawana_NG!J36+Bawana_RLNG!J36+Bawana_Spot!J36</f>
        <v>78.599999999999994</v>
      </c>
      <c r="F36" s="197">
        <f>PPCL_NG!Q36+PPCL_Spot!Q36+GT_NG!Q36+GT_Spot!Q36+Bawana_NG!Q36+Bawana_RLNG!Q36+Bawana_Spot!Q36</f>
        <v>78.599999999999994</v>
      </c>
      <c r="G36" s="198">
        <f t="shared" si="1"/>
        <v>0</v>
      </c>
      <c r="H36" s="197">
        <f>PPCL_NG!K36+PPCL_Spot!K36+GT_NG!K36+GT_Spot!K36+Bawana_NG!K36+Bawana_RLNG!K36+Bawana_Spot!K36</f>
        <v>15.08</v>
      </c>
      <c r="I36" s="197">
        <f>PPCL_NG!R36+PPCL_Spot!R36+GT_NG!R36+GT_Spot!R36+Bawana_NG!R36+Bawana_RLNG!R36+Bawana_Spot!R36</f>
        <v>15.08</v>
      </c>
      <c r="J36" s="198">
        <f t="shared" si="2"/>
        <v>0</v>
      </c>
      <c r="K36" s="197">
        <f>PPCL_NG!L36+PPCL_Spot!L36+GT_NG!L36+GT_Spot!L36+Bawana_NG!L36+Bawana_RLNG!L36+Bawana_Spot!L36</f>
        <v>84.550000000000011</v>
      </c>
      <c r="L36" s="197">
        <f>PPCL_NG!S36+PPCL_Spot!S36+GT_NG!S36+GT_Spot!S36+Bawana_NG!S36+Bawana_RLNG!S36+Bawana_Spot!S36</f>
        <v>84.550000000000011</v>
      </c>
      <c r="M36" s="198">
        <f t="shared" si="3"/>
        <v>0</v>
      </c>
      <c r="N36" s="197">
        <f>PPCL_NG!M36+PPCL_Spot!M36+GT_NG!M36+GT_Spot!M36+Bawana_NG!M36+Bawana_RLNG!M36+Bawana_Spot!M36</f>
        <v>96.69</v>
      </c>
      <c r="O36" s="197">
        <f>PPCL_NG!T36+PPCL_Spot!T36+GT_NG!T36+GT_Spot!T36+Bawana_NG!T36+Bawana_RLNG!T36+Bawana_Spot!T36</f>
        <v>96.69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328.62</v>
      </c>
      <c r="C37" s="197">
        <f>PPCL_NG!P37+PPCL_Spot!P37+GT_NG!P37+GT_Spot!P37+Bawana_NG!P37+Bawana_RLNG!P37+Bawana_Spot!P37</f>
        <v>328.62</v>
      </c>
      <c r="D37" s="198">
        <f t="shared" si="0"/>
        <v>0</v>
      </c>
      <c r="E37" s="197">
        <f>PPCL_NG!J37+PPCL_Spot!J37+GT_NG!J37+GT_Spot!J37+Bawana_NG!J37+Bawana_RLNG!J37+Bawana_Spot!J37</f>
        <v>78.599999999999994</v>
      </c>
      <c r="F37" s="197">
        <f>PPCL_NG!Q37+PPCL_Spot!Q37+GT_NG!Q37+GT_Spot!Q37+Bawana_NG!Q37+Bawana_RLNG!Q37+Bawana_Spot!Q37</f>
        <v>78.599999999999994</v>
      </c>
      <c r="G37" s="198">
        <f t="shared" si="1"/>
        <v>0</v>
      </c>
      <c r="H37" s="197">
        <f>PPCL_NG!K37+PPCL_Spot!K37+GT_NG!K37+GT_Spot!K37+Bawana_NG!K37+Bawana_RLNG!K37+Bawana_Spot!K37</f>
        <v>15.08</v>
      </c>
      <c r="I37" s="197">
        <f>PPCL_NG!R37+PPCL_Spot!R37+GT_NG!R37+GT_Spot!R37+Bawana_NG!R37+Bawana_RLNG!R37+Bawana_Spot!R37</f>
        <v>15.08</v>
      </c>
      <c r="J37" s="198">
        <f t="shared" si="2"/>
        <v>0</v>
      </c>
      <c r="K37" s="197">
        <f>PPCL_NG!L37+PPCL_Spot!L37+GT_NG!L37+GT_Spot!L37+Bawana_NG!L37+Bawana_RLNG!L37+Bawana_Spot!L37</f>
        <v>84.550000000000011</v>
      </c>
      <c r="L37" s="197">
        <f>PPCL_NG!S37+PPCL_Spot!S37+GT_NG!S37+GT_Spot!S37+Bawana_NG!S37+Bawana_RLNG!S37+Bawana_Spot!S37</f>
        <v>84.550000000000011</v>
      </c>
      <c r="M37" s="198">
        <f t="shared" si="3"/>
        <v>0</v>
      </c>
      <c r="N37" s="197">
        <f>PPCL_NG!M37+PPCL_Spot!M37+GT_NG!M37+GT_Spot!M37+Bawana_NG!M37+Bawana_RLNG!M37+Bawana_Spot!M37</f>
        <v>96.69</v>
      </c>
      <c r="O37" s="197">
        <f>PPCL_NG!T37+PPCL_Spot!T37+GT_NG!T37+GT_Spot!T37+Bawana_NG!T37+Bawana_RLNG!T37+Bawana_Spot!T37</f>
        <v>96.69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328.62</v>
      </c>
      <c r="C38" s="197">
        <f>PPCL_NG!P38+PPCL_Spot!P38+GT_NG!P38+GT_Spot!P38+Bawana_NG!P38+Bawana_RLNG!P38+Bawana_Spot!P38</f>
        <v>328.62</v>
      </c>
      <c r="D38" s="198">
        <f t="shared" si="0"/>
        <v>0</v>
      </c>
      <c r="E38" s="197">
        <f>PPCL_NG!J38+PPCL_Spot!J38+GT_NG!J38+GT_Spot!J38+Bawana_NG!J38+Bawana_RLNG!J38+Bawana_Spot!J38</f>
        <v>78.599999999999994</v>
      </c>
      <c r="F38" s="197">
        <f>PPCL_NG!Q38+PPCL_Spot!Q38+GT_NG!Q38+GT_Spot!Q38+Bawana_NG!Q38+Bawana_RLNG!Q38+Bawana_Spot!Q38</f>
        <v>78.599999999999994</v>
      </c>
      <c r="G38" s="198">
        <f t="shared" si="1"/>
        <v>0</v>
      </c>
      <c r="H38" s="197">
        <f>PPCL_NG!K38+PPCL_Spot!K38+GT_NG!K38+GT_Spot!K38+Bawana_NG!K38+Bawana_RLNG!K38+Bawana_Spot!K38</f>
        <v>15.08</v>
      </c>
      <c r="I38" s="197">
        <f>PPCL_NG!R38+PPCL_Spot!R38+GT_NG!R38+GT_Spot!R38+Bawana_NG!R38+Bawana_RLNG!R38+Bawana_Spot!R38</f>
        <v>15.08</v>
      </c>
      <c r="J38" s="198">
        <f t="shared" si="2"/>
        <v>0</v>
      </c>
      <c r="K38" s="197">
        <f>PPCL_NG!L38+PPCL_Spot!L38+GT_NG!L38+GT_Spot!L38+Bawana_NG!L38+Bawana_RLNG!L38+Bawana_Spot!L38</f>
        <v>84.550000000000011</v>
      </c>
      <c r="L38" s="197">
        <f>PPCL_NG!S38+PPCL_Spot!S38+GT_NG!S38+GT_Spot!S38+Bawana_NG!S38+Bawana_RLNG!S38+Bawana_Spot!S38</f>
        <v>84.550000000000011</v>
      </c>
      <c r="M38" s="198">
        <f t="shared" si="3"/>
        <v>0</v>
      </c>
      <c r="N38" s="197">
        <f>PPCL_NG!M38+PPCL_Spot!M38+GT_NG!M38+GT_Spot!M38+Bawana_NG!M38+Bawana_RLNG!M38+Bawana_Spot!M38</f>
        <v>96.69</v>
      </c>
      <c r="O38" s="197">
        <f>PPCL_NG!T38+PPCL_Spot!T38+GT_NG!T38+GT_Spot!T38+Bawana_NG!T38+Bawana_RLNG!T38+Bawana_Spot!T38</f>
        <v>96.69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328.62</v>
      </c>
      <c r="C39" s="197">
        <f>PPCL_NG!P39+PPCL_Spot!P39+GT_NG!P39+GT_Spot!P39+Bawana_NG!P39+Bawana_RLNG!P39+Bawana_Spot!P39</f>
        <v>328.49217791411047</v>
      </c>
      <c r="D39" s="198">
        <f t="shared" si="0"/>
        <v>0.12782208588953381</v>
      </c>
      <c r="E39" s="197">
        <f>PPCL_NG!J39+PPCL_Spot!J39+GT_NG!J39+GT_Spot!J39+Bawana_NG!J39+Bawana_RLNG!J39+Bawana_Spot!J39</f>
        <v>77.599999999999994</v>
      </c>
      <c r="F39" s="197">
        <f>PPCL_NG!Q39+PPCL_Spot!Q39+GT_NG!Q39+GT_Spot!Q39+Bawana_NG!Q39+Bawana_RLNG!Q39+Bawana_Spot!Q39</f>
        <v>77.542484662576683</v>
      </c>
      <c r="G39" s="198">
        <f t="shared" si="1"/>
        <v>5.7515337423311053E-2</v>
      </c>
      <c r="H39" s="197">
        <f>PPCL_NG!K39+PPCL_Spot!K39+GT_NG!K39+GT_Spot!K39+Bawana_NG!K39+Bawana_RLNG!K39+Bawana_Spot!K39</f>
        <v>15.08</v>
      </c>
      <c r="I39" s="197">
        <f>PPCL_NG!R39+PPCL_Spot!R39+GT_NG!R39+GT_Spot!R39+Bawana_NG!R39+Bawana_RLNG!R39+Bawana_Spot!R39</f>
        <v>15.08</v>
      </c>
      <c r="J39" s="198">
        <f t="shared" si="2"/>
        <v>0</v>
      </c>
      <c r="K39" s="197">
        <f>PPCL_NG!L39+PPCL_Spot!L39+GT_NG!L39+GT_Spot!L39+Bawana_NG!L39+Bawana_RLNG!L39+Bawana_Spot!L39</f>
        <v>84.550000000000011</v>
      </c>
      <c r="L39" s="197">
        <f>PPCL_NG!S39+PPCL_Spot!S39+GT_NG!S39+GT_Spot!S39+Bawana_NG!S39+Bawana_RLNG!S39+Bawana_Spot!S39</f>
        <v>84.533619631901843</v>
      </c>
      <c r="M39" s="198">
        <f t="shared" si="3"/>
        <v>1.6380368098168674E-2</v>
      </c>
      <c r="N39" s="197">
        <f>PPCL_NG!M39+PPCL_Spot!M39+GT_NG!M39+GT_Spot!M39+Bawana_NG!M39+Bawana_RLNG!M39+Bawana_Spot!M39</f>
        <v>96.69</v>
      </c>
      <c r="O39" s="197">
        <f>PPCL_NG!T39+PPCL_Spot!T39+GT_NG!T39+GT_Spot!T39+Bawana_NG!T39+Bawana_RLNG!T39+Bawana_Spot!T39</f>
        <v>96.591717791411043</v>
      </c>
      <c r="P39" s="198">
        <f t="shared" si="4"/>
        <v>9.82822085889552E-2</v>
      </c>
      <c r="Q39" s="198">
        <f t="shared" si="5"/>
        <v>0.29999999999996874</v>
      </c>
    </row>
    <row r="40" spans="1:17">
      <c r="A40" s="33" t="s">
        <v>82</v>
      </c>
      <c r="B40" s="197">
        <f>PPCL_NG!I40+PPCL_Spot!I40+GT_NG!I40+GT_Spot!I40+Bawana_NG!I40+Bawana_RLNG!I40+Bawana_Spot!I40</f>
        <v>328.62</v>
      </c>
      <c r="C40" s="197">
        <f>PPCL_NG!P40+PPCL_Spot!P40+GT_NG!P40+GT_Spot!P40+Bawana_NG!P40+Bawana_RLNG!P40+Bawana_Spot!P40</f>
        <v>328.49217791411047</v>
      </c>
      <c r="D40" s="198">
        <f t="shared" si="0"/>
        <v>0.12782208588953381</v>
      </c>
      <c r="E40" s="197">
        <f>PPCL_NG!J40+PPCL_Spot!J40+GT_NG!J40+GT_Spot!J40+Bawana_NG!J40+Bawana_RLNG!J40+Bawana_Spot!J40</f>
        <v>77.599999999999994</v>
      </c>
      <c r="F40" s="197">
        <f>PPCL_NG!Q40+PPCL_Spot!Q40+GT_NG!Q40+GT_Spot!Q40+Bawana_NG!Q40+Bawana_RLNG!Q40+Bawana_Spot!Q40</f>
        <v>77.542484662576683</v>
      </c>
      <c r="G40" s="198">
        <f t="shared" si="1"/>
        <v>5.7515337423311053E-2</v>
      </c>
      <c r="H40" s="197">
        <f>PPCL_NG!K40+PPCL_Spot!K40+GT_NG!K40+GT_Spot!K40+Bawana_NG!K40+Bawana_RLNG!K40+Bawana_Spot!K40</f>
        <v>15.08</v>
      </c>
      <c r="I40" s="197">
        <f>PPCL_NG!R40+PPCL_Spot!R40+GT_NG!R40+GT_Spot!R40+Bawana_NG!R40+Bawana_RLNG!R40+Bawana_Spot!R40</f>
        <v>15.08</v>
      </c>
      <c r="J40" s="198">
        <f t="shared" si="2"/>
        <v>0</v>
      </c>
      <c r="K40" s="197">
        <f>PPCL_NG!L40+PPCL_Spot!L40+GT_NG!L40+GT_Spot!L40+Bawana_NG!L40+Bawana_RLNG!L40+Bawana_Spot!L40</f>
        <v>84.550000000000011</v>
      </c>
      <c r="L40" s="197">
        <f>PPCL_NG!S40+PPCL_Spot!S40+GT_NG!S40+GT_Spot!S40+Bawana_NG!S40+Bawana_RLNG!S40+Bawana_Spot!S40</f>
        <v>84.533619631901843</v>
      </c>
      <c r="M40" s="198">
        <f t="shared" si="3"/>
        <v>1.6380368098168674E-2</v>
      </c>
      <c r="N40" s="197">
        <f>PPCL_NG!M40+PPCL_Spot!M40+GT_NG!M40+GT_Spot!M40+Bawana_NG!M40+Bawana_RLNG!M40+Bawana_Spot!M40</f>
        <v>96.69</v>
      </c>
      <c r="O40" s="197">
        <f>PPCL_NG!T40+PPCL_Spot!T40+GT_NG!T40+GT_Spot!T40+Bawana_NG!T40+Bawana_RLNG!T40+Bawana_Spot!T40</f>
        <v>96.591717791411043</v>
      </c>
      <c r="P40" s="198">
        <f t="shared" si="4"/>
        <v>9.82822085889552E-2</v>
      </c>
      <c r="Q40" s="198">
        <f t="shared" si="5"/>
        <v>0.29999999999996874</v>
      </c>
    </row>
    <row r="41" spans="1:17">
      <c r="A41" s="33" t="s">
        <v>83</v>
      </c>
      <c r="B41" s="197">
        <f>PPCL_NG!I41+PPCL_Spot!I41+GT_NG!I41+GT_Spot!I41+Bawana_NG!I41+Bawana_RLNG!I41+Bawana_Spot!I41</f>
        <v>328.62</v>
      </c>
      <c r="C41" s="197">
        <f>PPCL_NG!P41+PPCL_Spot!P41+GT_NG!P41+GT_Spot!P41+Bawana_NG!P41+Bawana_RLNG!P41+Bawana_Spot!P41</f>
        <v>328.49217791411047</v>
      </c>
      <c r="D41" s="198">
        <f t="shared" si="0"/>
        <v>0.12782208588953381</v>
      </c>
      <c r="E41" s="197">
        <f>PPCL_NG!J41+PPCL_Spot!J41+GT_NG!J41+GT_Spot!J41+Bawana_NG!J41+Bawana_RLNG!J41+Bawana_Spot!J41</f>
        <v>77.599999999999994</v>
      </c>
      <c r="F41" s="197">
        <f>PPCL_NG!Q41+PPCL_Spot!Q41+GT_NG!Q41+GT_Spot!Q41+Bawana_NG!Q41+Bawana_RLNG!Q41+Bawana_Spot!Q41</f>
        <v>77.542484662576683</v>
      </c>
      <c r="G41" s="198">
        <f t="shared" si="1"/>
        <v>5.7515337423311053E-2</v>
      </c>
      <c r="H41" s="197">
        <f>PPCL_NG!K41+PPCL_Spot!K41+GT_NG!K41+GT_Spot!K41+Bawana_NG!K41+Bawana_RLNG!K41+Bawana_Spot!K41</f>
        <v>15.08</v>
      </c>
      <c r="I41" s="197">
        <f>PPCL_NG!R41+PPCL_Spot!R41+GT_NG!R41+GT_Spot!R41+Bawana_NG!R41+Bawana_RLNG!R41+Bawana_Spot!R41</f>
        <v>15.08</v>
      </c>
      <c r="J41" s="198">
        <f t="shared" si="2"/>
        <v>0</v>
      </c>
      <c r="K41" s="197">
        <f>PPCL_NG!L41+PPCL_Spot!L41+GT_NG!L41+GT_Spot!L41+Bawana_NG!L41+Bawana_RLNG!L41+Bawana_Spot!L41</f>
        <v>84.550000000000011</v>
      </c>
      <c r="L41" s="197">
        <f>PPCL_NG!S41+PPCL_Spot!S41+GT_NG!S41+GT_Spot!S41+Bawana_NG!S41+Bawana_RLNG!S41+Bawana_Spot!S41</f>
        <v>84.533619631901843</v>
      </c>
      <c r="M41" s="198">
        <f t="shared" si="3"/>
        <v>1.6380368098168674E-2</v>
      </c>
      <c r="N41" s="197">
        <f>PPCL_NG!M41+PPCL_Spot!M41+GT_NG!M41+GT_Spot!M41+Bawana_NG!M41+Bawana_RLNG!M41+Bawana_Spot!M41</f>
        <v>96.69</v>
      </c>
      <c r="O41" s="197">
        <f>PPCL_NG!T41+PPCL_Spot!T41+GT_NG!T41+GT_Spot!T41+Bawana_NG!T41+Bawana_RLNG!T41+Bawana_Spot!T41</f>
        <v>96.591717791411043</v>
      </c>
      <c r="P41" s="198">
        <f t="shared" si="4"/>
        <v>9.82822085889552E-2</v>
      </c>
      <c r="Q41" s="198">
        <f t="shared" si="5"/>
        <v>0.29999999999996874</v>
      </c>
    </row>
    <row r="42" spans="1:17">
      <c r="A42" s="33" t="s">
        <v>84</v>
      </c>
      <c r="B42" s="197">
        <f>PPCL_NG!I42+PPCL_Spot!I42+GT_NG!I42+GT_Spot!I42+Bawana_NG!I42+Bawana_RLNG!I42+Bawana_Spot!I42</f>
        <v>328.62</v>
      </c>
      <c r="C42" s="197">
        <f>PPCL_NG!P42+PPCL_Spot!P42+GT_NG!P42+GT_Spot!P42+Bawana_NG!P42+Bawana_RLNG!P42+Bawana_Spot!P42</f>
        <v>328.49217791411047</v>
      </c>
      <c r="D42" s="198">
        <f t="shared" si="0"/>
        <v>0.12782208588953381</v>
      </c>
      <c r="E42" s="197">
        <f>PPCL_NG!J42+PPCL_Spot!J42+GT_NG!J42+GT_Spot!J42+Bawana_NG!J42+Bawana_RLNG!J42+Bawana_Spot!J42</f>
        <v>77.599999999999994</v>
      </c>
      <c r="F42" s="197">
        <f>PPCL_NG!Q42+PPCL_Spot!Q42+GT_NG!Q42+GT_Spot!Q42+Bawana_NG!Q42+Bawana_RLNG!Q42+Bawana_Spot!Q42</f>
        <v>77.542484662576683</v>
      </c>
      <c r="G42" s="198">
        <f t="shared" si="1"/>
        <v>5.7515337423311053E-2</v>
      </c>
      <c r="H42" s="197">
        <f>PPCL_NG!K42+PPCL_Spot!K42+GT_NG!K42+GT_Spot!K42+Bawana_NG!K42+Bawana_RLNG!K42+Bawana_Spot!K42</f>
        <v>15.08</v>
      </c>
      <c r="I42" s="197">
        <f>PPCL_NG!R42+PPCL_Spot!R42+GT_NG!R42+GT_Spot!R42+Bawana_NG!R42+Bawana_RLNG!R42+Bawana_Spot!R42</f>
        <v>15.08</v>
      </c>
      <c r="J42" s="198">
        <f t="shared" si="2"/>
        <v>0</v>
      </c>
      <c r="K42" s="197">
        <f>PPCL_NG!L42+PPCL_Spot!L42+GT_NG!L42+GT_Spot!L42+Bawana_NG!L42+Bawana_RLNG!L42+Bawana_Spot!L42</f>
        <v>84.550000000000011</v>
      </c>
      <c r="L42" s="197">
        <f>PPCL_NG!S42+PPCL_Spot!S42+GT_NG!S42+GT_Spot!S42+Bawana_NG!S42+Bawana_RLNG!S42+Bawana_Spot!S42</f>
        <v>84.533619631901843</v>
      </c>
      <c r="M42" s="198">
        <f t="shared" si="3"/>
        <v>1.6380368098168674E-2</v>
      </c>
      <c r="N42" s="197">
        <f>PPCL_NG!M42+PPCL_Spot!M42+GT_NG!M42+GT_Spot!M42+Bawana_NG!M42+Bawana_RLNG!M42+Bawana_Spot!M42</f>
        <v>96.69</v>
      </c>
      <c r="O42" s="197">
        <f>PPCL_NG!T42+PPCL_Spot!T42+GT_NG!T42+GT_Spot!T42+Bawana_NG!T42+Bawana_RLNG!T42+Bawana_Spot!T42</f>
        <v>96.591717791411043</v>
      </c>
      <c r="P42" s="198">
        <f t="shared" si="4"/>
        <v>9.82822085889552E-2</v>
      </c>
      <c r="Q42" s="198">
        <f t="shared" si="5"/>
        <v>0.29999999999996874</v>
      </c>
    </row>
    <row r="43" spans="1:17">
      <c r="A43" s="33" t="s">
        <v>85</v>
      </c>
      <c r="B43" s="197">
        <f>PPCL_NG!I43+PPCL_Spot!I43+GT_NG!I43+GT_Spot!I43+Bawana_NG!I43+Bawana_RLNG!I43+Bawana_Spot!I43</f>
        <v>327.16000000000003</v>
      </c>
      <c r="C43" s="197">
        <f>PPCL_NG!P43+PPCL_Spot!P43+GT_NG!P43+GT_Spot!P43+Bawana_NG!P43+Bawana_RLNG!P43+Bawana_Spot!P43</f>
        <v>327.02975537476891</v>
      </c>
      <c r="D43" s="198">
        <f t="shared" si="0"/>
        <v>0.13024462523111424</v>
      </c>
      <c r="E43" s="197">
        <f>PPCL_NG!J43+PPCL_Spot!J43+GT_NG!J43+GT_Spot!J43+Bawana_NG!J43+Bawana_RLNG!J43+Bawana_Spot!J43</f>
        <v>76.569999999999993</v>
      </c>
      <c r="F43" s="197">
        <f>PPCL_NG!Q43+PPCL_Spot!Q43+GT_NG!Q43+GT_Spot!Q43+Bawana_NG!Q43+Bawana_RLNG!Q43+Bawana_Spot!Q43</f>
        <v>76.514142440047479</v>
      </c>
      <c r="G43" s="198">
        <f t="shared" si="1"/>
        <v>5.585755995251418E-2</v>
      </c>
      <c r="H43" s="197">
        <f>PPCL_NG!K43+PPCL_Spot!K43+GT_NG!K43+GT_Spot!K43+Bawana_NG!K43+Bawana_RLNG!K43+Bawana_Spot!K43</f>
        <v>14.83</v>
      </c>
      <c r="I43" s="197">
        <f>PPCL_NG!R43+PPCL_Spot!R43+GT_NG!R43+GT_Spot!R43+Bawana_NG!R43+Bawana_RLNG!R43+Bawana_Spot!R43</f>
        <v>14.830607473477937</v>
      </c>
      <c r="J43" s="198">
        <f t="shared" si="2"/>
        <v>-6.0747347793643769E-4</v>
      </c>
      <c r="K43" s="197">
        <f>PPCL_NG!L43+PPCL_Spot!L43+GT_NG!L43+GT_Spot!L43+Bawana_NG!L43+Bawana_RLNG!L43+Bawana_Spot!L43</f>
        <v>83.300000000000011</v>
      </c>
      <c r="L43" s="197">
        <f>PPCL_NG!S43+PPCL_Spot!S43+GT_NG!S43+GT_Spot!S43+Bawana_NG!S43+Bawana_RLNG!S43+Bawana_Spot!S43</f>
        <v>83.285946794074235</v>
      </c>
      <c r="M43" s="198">
        <f t="shared" si="3"/>
        <v>1.4053205925776524E-2</v>
      </c>
      <c r="N43" s="197">
        <f>PPCL_NG!M43+PPCL_Spot!M43+GT_NG!M43+GT_Spot!M43+Bawana_NG!M43+Bawana_RLNG!M43+Bawana_Spot!M43</f>
        <v>95.68</v>
      </c>
      <c r="O43" s="197">
        <f>PPCL_NG!T43+PPCL_Spot!T43+GT_NG!T43+GT_Spot!T43+Bawana_NG!T43+Bawana_RLNG!T43+Bawana_Spot!T43</f>
        <v>95.57954791763143</v>
      </c>
      <c r="P43" s="198">
        <f t="shared" si="4"/>
        <v>0.10045208236857661</v>
      </c>
      <c r="Q43" s="198">
        <f t="shared" si="5"/>
        <v>0.30000000000004512</v>
      </c>
    </row>
    <row r="44" spans="1:17">
      <c r="A44" s="33" t="s">
        <v>86</v>
      </c>
      <c r="B44" s="197">
        <f>PPCL_NG!I44+PPCL_Spot!I44+GT_NG!I44+GT_Spot!I44+Bawana_NG!I44+Bawana_RLNG!I44+Bawana_Spot!I44</f>
        <v>327.16000000000003</v>
      </c>
      <c r="C44" s="197">
        <f>PPCL_NG!P44+PPCL_Spot!P44+GT_NG!P44+GT_Spot!P44+Bawana_NG!P44+Bawana_RLNG!P44+Bawana_Spot!P44</f>
        <v>327.02975537476891</v>
      </c>
      <c r="D44" s="198">
        <f t="shared" si="0"/>
        <v>0.13024462523111424</v>
      </c>
      <c r="E44" s="197">
        <f>PPCL_NG!J44+PPCL_Spot!J44+GT_NG!J44+GT_Spot!J44+Bawana_NG!J44+Bawana_RLNG!J44+Bawana_Spot!J44</f>
        <v>76.569999999999993</v>
      </c>
      <c r="F44" s="197">
        <f>PPCL_NG!Q44+PPCL_Spot!Q44+GT_NG!Q44+GT_Spot!Q44+Bawana_NG!Q44+Bawana_RLNG!Q44+Bawana_Spot!Q44</f>
        <v>76.514142440047479</v>
      </c>
      <c r="G44" s="198">
        <f t="shared" si="1"/>
        <v>5.585755995251418E-2</v>
      </c>
      <c r="H44" s="197">
        <f>PPCL_NG!K44+PPCL_Spot!K44+GT_NG!K44+GT_Spot!K44+Bawana_NG!K44+Bawana_RLNG!K44+Bawana_Spot!K44</f>
        <v>14.83</v>
      </c>
      <c r="I44" s="197">
        <f>PPCL_NG!R44+PPCL_Spot!R44+GT_NG!R44+GT_Spot!R44+Bawana_NG!R44+Bawana_RLNG!R44+Bawana_Spot!R44</f>
        <v>14.830607473477937</v>
      </c>
      <c r="J44" s="198">
        <f t="shared" si="2"/>
        <v>-6.0747347793643769E-4</v>
      </c>
      <c r="K44" s="197">
        <f>PPCL_NG!L44+PPCL_Spot!L44+GT_NG!L44+GT_Spot!L44+Bawana_NG!L44+Bawana_RLNG!L44+Bawana_Spot!L44</f>
        <v>83.300000000000011</v>
      </c>
      <c r="L44" s="197">
        <f>PPCL_NG!S44+PPCL_Spot!S44+GT_NG!S44+GT_Spot!S44+Bawana_NG!S44+Bawana_RLNG!S44+Bawana_Spot!S44</f>
        <v>83.285946794074235</v>
      </c>
      <c r="M44" s="198">
        <f t="shared" si="3"/>
        <v>1.4053205925776524E-2</v>
      </c>
      <c r="N44" s="197">
        <f>PPCL_NG!M44+PPCL_Spot!M44+GT_NG!M44+GT_Spot!M44+Bawana_NG!M44+Bawana_RLNG!M44+Bawana_Spot!M44</f>
        <v>95.68</v>
      </c>
      <c r="O44" s="197">
        <f>PPCL_NG!T44+PPCL_Spot!T44+GT_NG!T44+GT_Spot!T44+Bawana_NG!T44+Bawana_RLNG!T44+Bawana_Spot!T44</f>
        <v>95.57954791763143</v>
      </c>
      <c r="P44" s="198">
        <f t="shared" si="4"/>
        <v>0.10045208236857661</v>
      </c>
      <c r="Q44" s="198">
        <f t="shared" si="5"/>
        <v>0.30000000000004512</v>
      </c>
    </row>
    <row r="45" spans="1:17">
      <c r="A45" s="33" t="s">
        <v>87</v>
      </c>
      <c r="B45" s="197">
        <f>PPCL_NG!I45+PPCL_Spot!I45+GT_NG!I45+GT_Spot!I45+Bawana_NG!I45+Bawana_RLNG!I45+Bawana_Spot!I45</f>
        <v>327.16000000000003</v>
      </c>
      <c r="C45" s="197">
        <f>PPCL_NG!P45+PPCL_Spot!P45+GT_NG!P45+GT_Spot!P45+Bawana_NG!P45+Bawana_RLNG!P45+Bawana_Spot!P45</f>
        <v>327.02975537476891</v>
      </c>
      <c r="D45" s="198">
        <f t="shared" si="0"/>
        <v>0.13024462523111424</v>
      </c>
      <c r="E45" s="197">
        <f>PPCL_NG!J45+PPCL_Spot!J45+GT_NG!J45+GT_Spot!J45+Bawana_NG!J45+Bawana_RLNG!J45+Bawana_Spot!J45</f>
        <v>76.569999999999993</v>
      </c>
      <c r="F45" s="197">
        <f>PPCL_NG!Q45+PPCL_Spot!Q45+GT_NG!Q45+GT_Spot!Q45+Bawana_NG!Q45+Bawana_RLNG!Q45+Bawana_Spot!Q45</f>
        <v>76.514142440047479</v>
      </c>
      <c r="G45" s="198">
        <f t="shared" si="1"/>
        <v>5.585755995251418E-2</v>
      </c>
      <c r="H45" s="197">
        <f>PPCL_NG!K45+PPCL_Spot!K45+GT_NG!K45+GT_Spot!K45+Bawana_NG!K45+Bawana_RLNG!K45+Bawana_Spot!K45</f>
        <v>14.83</v>
      </c>
      <c r="I45" s="197">
        <f>PPCL_NG!R45+PPCL_Spot!R45+GT_NG!R45+GT_Spot!R45+Bawana_NG!R45+Bawana_RLNG!R45+Bawana_Spot!R45</f>
        <v>14.830607473477937</v>
      </c>
      <c r="J45" s="198">
        <f t="shared" si="2"/>
        <v>-6.0747347793643769E-4</v>
      </c>
      <c r="K45" s="197">
        <f>PPCL_NG!L45+PPCL_Spot!L45+GT_NG!L45+GT_Spot!L45+Bawana_NG!L45+Bawana_RLNG!L45+Bawana_Spot!L45</f>
        <v>83.300000000000011</v>
      </c>
      <c r="L45" s="197">
        <f>PPCL_NG!S45+PPCL_Spot!S45+GT_NG!S45+GT_Spot!S45+Bawana_NG!S45+Bawana_RLNG!S45+Bawana_Spot!S45</f>
        <v>83.285946794074235</v>
      </c>
      <c r="M45" s="198">
        <f t="shared" si="3"/>
        <v>1.4053205925776524E-2</v>
      </c>
      <c r="N45" s="197">
        <f>PPCL_NG!M45+PPCL_Spot!M45+GT_NG!M45+GT_Spot!M45+Bawana_NG!M45+Bawana_RLNG!M45+Bawana_Spot!M45</f>
        <v>95.68</v>
      </c>
      <c r="O45" s="197">
        <f>PPCL_NG!T45+PPCL_Spot!T45+GT_NG!T45+GT_Spot!T45+Bawana_NG!T45+Bawana_RLNG!T45+Bawana_Spot!T45</f>
        <v>95.57954791763143</v>
      </c>
      <c r="P45" s="198">
        <f t="shared" si="4"/>
        <v>0.10045208236857661</v>
      </c>
      <c r="Q45" s="198">
        <f t="shared" si="5"/>
        <v>0.30000000000004512</v>
      </c>
    </row>
    <row r="46" spans="1:17">
      <c r="A46" s="33" t="s">
        <v>88</v>
      </c>
      <c r="B46" s="197">
        <f>PPCL_NG!I46+PPCL_Spot!I46+GT_NG!I46+GT_Spot!I46+Bawana_NG!I46+Bawana_RLNG!I46+Bawana_Spot!I46</f>
        <v>326.74</v>
      </c>
      <c r="C46" s="197">
        <f>PPCL_NG!P46+PPCL_Spot!P46+GT_NG!P46+GT_Spot!P46+Bawana_NG!P46+Bawana_RLNG!P46+Bawana_Spot!P46</f>
        <v>326.6011618495545</v>
      </c>
      <c r="D46" s="198">
        <f t="shared" si="0"/>
        <v>0.13883815044550829</v>
      </c>
      <c r="E46" s="197">
        <f>PPCL_NG!J46+PPCL_Spot!J46+GT_NG!J46+GT_Spot!J46+Bawana_NG!J46+Bawana_RLNG!J46+Bawana_Spot!J46</f>
        <v>76.39</v>
      </c>
      <c r="F46" s="197">
        <f>PPCL_NG!Q46+PPCL_Spot!Q46+GT_NG!Q46+GT_Spot!Q46+Bawana_NG!Q46+Bawana_RLNG!Q46+Bawana_Spot!Q46</f>
        <v>76.330416688424094</v>
      </c>
      <c r="G46" s="198">
        <f t="shared" si="1"/>
        <v>5.958331157590635E-2</v>
      </c>
      <c r="H46" s="197">
        <f>PPCL_NG!K46+PPCL_Spot!K46+GT_NG!K46+GT_Spot!K46+Bawana_NG!K46+Bawana_RLNG!K46+Bawana_Spot!K46</f>
        <v>14.83</v>
      </c>
      <c r="I46" s="197">
        <f>PPCL_NG!R46+PPCL_Spot!R46+GT_NG!R46+GT_Spot!R46+Bawana_NG!R46+Bawana_RLNG!R46+Bawana_Spot!R46</f>
        <v>14.830607473477937</v>
      </c>
      <c r="J46" s="198">
        <f t="shared" si="2"/>
        <v>-6.0747347793643769E-4</v>
      </c>
      <c r="K46" s="197">
        <f>PPCL_NG!L46+PPCL_Spot!L46+GT_NG!L46+GT_Spot!L46+Bawana_NG!L46+Bawana_RLNG!L46+Bawana_Spot!L46</f>
        <v>83.25</v>
      </c>
      <c r="L46" s="197">
        <f>PPCL_NG!S46+PPCL_Spot!S46+GT_NG!S46+GT_Spot!S46+Bawana_NG!S46+Bawana_RLNG!S46+Bawana_Spot!S46</f>
        <v>83.234803374688667</v>
      </c>
      <c r="M46" s="198">
        <f t="shared" si="3"/>
        <v>1.5196625311332923E-2</v>
      </c>
      <c r="N46" s="197">
        <f>PPCL_NG!M46+PPCL_Spot!M46+GT_NG!M46+GT_Spot!M46+Bawana_NG!M46+Bawana_RLNG!M46+Bawana_Spot!M46</f>
        <v>95.35</v>
      </c>
      <c r="O46" s="197">
        <f>PPCL_NG!T46+PPCL_Spot!T46+GT_NG!T46+GT_Spot!T46+Bawana_NG!T46+Bawana_RLNG!T46+Bawana_Spot!T46</f>
        <v>95.243010613854779</v>
      </c>
      <c r="P46" s="198">
        <f t="shared" si="4"/>
        <v>0.1069893861452158</v>
      </c>
      <c r="Q46" s="198">
        <f t="shared" si="5"/>
        <v>0.32000000000002693</v>
      </c>
    </row>
    <row r="47" spans="1:17">
      <c r="A47" s="33" t="s">
        <v>89</v>
      </c>
      <c r="B47" s="197">
        <f>PPCL_NG!I47+PPCL_Spot!I47+GT_NG!I47+GT_Spot!I47+Bawana_NG!I47+Bawana_RLNG!I47+Bawana_Spot!I47</f>
        <v>326.74</v>
      </c>
      <c r="C47" s="197">
        <f>PPCL_NG!P47+PPCL_Spot!P47+GT_NG!P47+GT_Spot!P47+Bawana_NG!P47+Bawana_RLNG!P47+Bawana_Spot!P47</f>
        <v>326.6011618495545</v>
      </c>
      <c r="D47" s="198">
        <f t="shared" si="0"/>
        <v>0.13883815044550829</v>
      </c>
      <c r="E47" s="197">
        <f>PPCL_NG!J47+PPCL_Spot!J47+GT_NG!J47+GT_Spot!J47+Bawana_NG!J47+Bawana_RLNG!J47+Bawana_Spot!J47</f>
        <v>76.39</v>
      </c>
      <c r="F47" s="197">
        <f>PPCL_NG!Q47+PPCL_Spot!Q47+GT_NG!Q47+GT_Spot!Q47+Bawana_NG!Q47+Bawana_RLNG!Q47+Bawana_Spot!Q47</f>
        <v>76.330416688424094</v>
      </c>
      <c r="G47" s="198">
        <f t="shared" si="1"/>
        <v>5.958331157590635E-2</v>
      </c>
      <c r="H47" s="197">
        <f>PPCL_NG!K47+PPCL_Spot!K47+GT_NG!K47+GT_Spot!K47+Bawana_NG!K47+Bawana_RLNG!K47+Bawana_Spot!K47</f>
        <v>14.83</v>
      </c>
      <c r="I47" s="197">
        <f>PPCL_NG!R47+PPCL_Spot!R47+GT_NG!R47+GT_Spot!R47+Bawana_NG!R47+Bawana_RLNG!R47+Bawana_Spot!R47</f>
        <v>14.830607473477937</v>
      </c>
      <c r="J47" s="198">
        <f t="shared" si="2"/>
        <v>-6.0747347793643769E-4</v>
      </c>
      <c r="K47" s="197">
        <f>PPCL_NG!L47+PPCL_Spot!L47+GT_NG!L47+GT_Spot!L47+Bawana_NG!L47+Bawana_RLNG!L47+Bawana_Spot!L47</f>
        <v>83.25</v>
      </c>
      <c r="L47" s="197">
        <f>PPCL_NG!S47+PPCL_Spot!S47+GT_NG!S47+GT_Spot!S47+Bawana_NG!S47+Bawana_RLNG!S47+Bawana_Spot!S47</f>
        <v>83.234803374688667</v>
      </c>
      <c r="M47" s="198">
        <f t="shared" si="3"/>
        <v>1.5196625311332923E-2</v>
      </c>
      <c r="N47" s="197">
        <f>PPCL_NG!M47+PPCL_Spot!M47+GT_NG!M47+GT_Spot!M47+Bawana_NG!M47+Bawana_RLNG!M47+Bawana_Spot!M47</f>
        <v>95.35</v>
      </c>
      <c r="O47" s="197">
        <f>PPCL_NG!T47+PPCL_Spot!T47+GT_NG!T47+GT_Spot!T47+Bawana_NG!T47+Bawana_RLNG!T47+Bawana_Spot!T47</f>
        <v>95.243010613854779</v>
      </c>
      <c r="P47" s="198">
        <f t="shared" si="4"/>
        <v>0.1069893861452158</v>
      </c>
      <c r="Q47" s="198">
        <f t="shared" si="5"/>
        <v>0.32000000000002693</v>
      </c>
    </row>
    <row r="48" spans="1:17">
      <c r="A48" s="33" t="s">
        <v>90</v>
      </c>
      <c r="B48" s="197">
        <f>PPCL_NG!I48+PPCL_Spot!I48+GT_NG!I48+GT_Spot!I48+Bawana_NG!I48+Bawana_RLNG!I48+Bawana_Spot!I48</f>
        <v>326.74</v>
      </c>
      <c r="C48" s="197">
        <f>PPCL_NG!P48+PPCL_Spot!P48+GT_NG!P48+GT_Spot!P48+Bawana_NG!P48+Bawana_RLNG!P48+Bawana_Spot!P48</f>
        <v>326.6011618495545</v>
      </c>
      <c r="D48" s="198">
        <f t="shared" si="0"/>
        <v>0.13883815044550829</v>
      </c>
      <c r="E48" s="197">
        <f>PPCL_NG!J48+PPCL_Spot!J48+GT_NG!J48+GT_Spot!J48+Bawana_NG!J48+Bawana_RLNG!J48+Bawana_Spot!J48</f>
        <v>76.39</v>
      </c>
      <c r="F48" s="197">
        <f>PPCL_NG!Q48+PPCL_Spot!Q48+GT_NG!Q48+GT_Spot!Q48+Bawana_NG!Q48+Bawana_RLNG!Q48+Bawana_Spot!Q48</f>
        <v>76.330416688424094</v>
      </c>
      <c r="G48" s="198">
        <f t="shared" si="1"/>
        <v>5.958331157590635E-2</v>
      </c>
      <c r="H48" s="197">
        <f>PPCL_NG!K48+PPCL_Spot!K48+GT_NG!K48+GT_Spot!K48+Bawana_NG!K48+Bawana_RLNG!K48+Bawana_Spot!K48</f>
        <v>14.83</v>
      </c>
      <c r="I48" s="197">
        <f>PPCL_NG!R48+PPCL_Spot!R48+GT_NG!R48+GT_Spot!R48+Bawana_NG!R48+Bawana_RLNG!R48+Bawana_Spot!R48</f>
        <v>14.830607473477937</v>
      </c>
      <c r="J48" s="198">
        <f t="shared" si="2"/>
        <v>-6.0747347793643769E-4</v>
      </c>
      <c r="K48" s="197">
        <f>PPCL_NG!L48+PPCL_Spot!L48+GT_NG!L48+GT_Spot!L48+Bawana_NG!L48+Bawana_RLNG!L48+Bawana_Spot!L48</f>
        <v>83.25</v>
      </c>
      <c r="L48" s="197">
        <f>PPCL_NG!S48+PPCL_Spot!S48+GT_NG!S48+GT_Spot!S48+Bawana_NG!S48+Bawana_RLNG!S48+Bawana_Spot!S48</f>
        <v>83.234803374688667</v>
      </c>
      <c r="M48" s="198">
        <f t="shared" si="3"/>
        <v>1.5196625311332923E-2</v>
      </c>
      <c r="N48" s="197">
        <f>PPCL_NG!M48+PPCL_Spot!M48+GT_NG!M48+GT_Spot!M48+Bawana_NG!M48+Bawana_RLNG!M48+Bawana_Spot!M48</f>
        <v>95.35</v>
      </c>
      <c r="O48" s="197">
        <f>PPCL_NG!T48+PPCL_Spot!T48+GT_NG!T48+GT_Spot!T48+Bawana_NG!T48+Bawana_RLNG!T48+Bawana_Spot!T48</f>
        <v>95.243010613854779</v>
      </c>
      <c r="P48" s="198">
        <f t="shared" si="4"/>
        <v>0.1069893861452158</v>
      </c>
      <c r="Q48" s="198">
        <f t="shared" si="5"/>
        <v>0.32000000000002693</v>
      </c>
    </row>
    <row r="49" spans="1:17">
      <c r="A49" s="33" t="s">
        <v>91</v>
      </c>
      <c r="B49" s="197">
        <f>PPCL_NG!I49+PPCL_Spot!I49+GT_NG!I49+GT_Spot!I49+Bawana_NG!I49+Bawana_RLNG!I49+Bawana_Spot!I49</f>
        <v>326.74</v>
      </c>
      <c r="C49" s="197">
        <f>PPCL_NG!P49+PPCL_Spot!P49+GT_NG!P49+GT_Spot!P49+Bawana_NG!P49+Bawana_RLNG!P49+Bawana_Spot!P49</f>
        <v>326.6011618495545</v>
      </c>
      <c r="D49" s="198">
        <f t="shared" si="0"/>
        <v>0.13883815044550829</v>
      </c>
      <c r="E49" s="197">
        <f>PPCL_NG!J49+PPCL_Spot!J49+GT_NG!J49+GT_Spot!J49+Bawana_NG!J49+Bawana_RLNG!J49+Bawana_Spot!J49</f>
        <v>76.39</v>
      </c>
      <c r="F49" s="197">
        <f>PPCL_NG!Q49+PPCL_Spot!Q49+GT_NG!Q49+GT_Spot!Q49+Bawana_NG!Q49+Bawana_RLNG!Q49+Bawana_Spot!Q49</f>
        <v>76.330416688424094</v>
      </c>
      <c r="G49" s="198">
        <f t="shared" si="1"/>
        <v>5.958331157590635E-2</v>
      </c>
      <c r="H49" s="197">
        <f>PPCL_NG!K49+PPCL_Spot!K49+GT_NG!K49+GT_Spot!K49+Bawana_NG!K49+Bawana_RLNG!K49+Bawana_Spot!K49</f>
        <v>14.83</v>
      </c>
      <c r="I49" s="197">
        <f>PPCL_NG!R49+PPCL_Spot!R49+GT_NG!R49+GT_Spot!R49+Bawana_NG!R49+Bawana_RLNG!R49+Bawana_Spot!R49</f>
        <v>14.830607473477937</v>
      </c>
      <c r="J49" s="198">
        <f t="shared" si="2"/>
        <v>-6.0747347793643769E-4</v>
      </c>
      <c r="K49" s="197">
        <f>PPCL_NG!L49+PPCL_Spot!L49+GT_NG!L49+GT_Spot!L49+Bawana_NG!L49+Bawana_RLNG!L49+Bawana_Spot!L49</f>
        <v>83.25</v>
      </c>
      <c r="L49" s="197">
        <f>PPCL_NG!S49+PPCL_Spot!S49+GT_NG!S49+GT_Spot!S49+Bawana_NG!S49+Bawana_RLNG!S49+Bawana_Spot!S49</f>
        <v>83.234803374688667</v>
      </c>
      <c r="M49" s="198">
        <f t="shared" si="3"/>
        <v>1.5196625311332923E-2</v>
      </c>
      <c r="N49" s="197">
        <f>PPCL_NG!M49+PPCL_Spot!M49+GT_NG!M49+GT_Spot!M49+Bawana_NG!M49+Bawana_RLNG!M49+Bawana_Spot!M49</f>
        <v>95.35</v>
      </c>
      <c r="O49" s="197">
        <f>PPCL_NG!T49+PPCL_Spot!T49+GT_NG!T49+GT_Spot!T49+Bawana_NG!T49+Bawana_RLNG!T49+Bawana_Spot!T49</f>
        <v>95.243010613854779</v>
      </c>
      <c r="P49" s="198">
        <f t="shared" si="4"/>
        <v>0.1069893861452158</v>
      </c>
      <c r="Q49" s="198">
        <f t="shared" si="5"/>
        <v>0.32000000000002693</v>
      </c>
    </row>
    <row r="50" spans="1:17">
      <c r="A50" s="33" t="s">
        <v>92</v>
      </c>
      <c r="B50" s="197">
        <f>PPCL_NG!I50+PPCL_Spot!I50+GT_NG!I50+GT_Spot!I50+Bawana_NG!I50+Bawana_RLNG!I50+Bawana_Spot!I50</f>
        <v>326.74</v>
      </c>
      <c r="C50" s="197">
        <f>PPCL_NG!P50+PPCL_Spot!P50+GT_NG!P50+GT_Spot!P50+Bawana_NG!P50+Bawana_RLNG!P50+Bawana_Spot!P50</f>
        <v>326.6011618495545</v>
      </c>
      <c r="D50" s="198">
        <f t="shared" si="0"/>
        <v>0.13883815044550829</v>
      </c>
      <c r="E50" s="197">
        <f>PPCL_NG!J50+PPCL_Spot!J50+GT_NG!J50+GT_Spot!J50+Bawana_NG!J50+Bawana_RLNG!J50+Bawana_Spot!J50</f>
        <v>76.39</v>
      </c>
      <c r="F50" s="197">
        <f>PPCL_NG!Q50+PPCL_Spot!Q50+GT_NG!Q50+GT_Spot!Q50+Bawana_NG!Q50+Bawana_RLNG!Q50+Bawana_Spot!Q50</f>
        <v>76.330416688424094</v>
      </c>
      <c r="G50" s="198">
        <f t="shared" si="1"/>
        <v>5.958331157590635E-2</v>
      </c>
      <c r="H50" s="197">
        <f>PPCL_NG!K50+PPCL_Spot!K50+GT_NG!K50+GT_Spot!K50+Bawana_NG!K50+Bawana_RLNG!K50+Bawana_Spot!K50</f>
        <v>14.83</v>
      </c>
      <c r="I50" s="197">
        <f>PPCL_NG!R50+PPCL_Spot!R50+GT_NG!R50+GT_Spot!R50+Bawana_NG!R50+Bawana_RLNG!R50+Bawana_Spot!R50</f>
        <v>14.830607473477937</v>
      </c>
      <c r="J50" s="198">
        <f t="shared" si="2"/>
        <v>-6.0747347793643769E-4</v>
      </c>
      <c r="K50" s="197">
        <f>PPCL_NG!L50+PPCL_Spot!L50+GT_NG!L50+GT_Spot!L50+Bawana_NG!L50+Bawana_RLNG!L50+Bawana_Spot!L50</f>
        <v>83.25</v>
      </c>
      <c r="L50" s="197">
        <f>PPCL_NG!S50+PPCL_Spot!S50+GT_NG!S50+GT_Spot!S50+Bawana_NG!S50+Bawana_RLNG!S50+Bawana_Spot!S50</f>
        <v>83.234803374688667</v>
      </c>
      <c r="M50" s="198">
        <f t="shared" si="3"/>
        <v>1.5196625311332923E-2</v>
      </c>
      <c r="N50" s="197">
        <f>PPCL_NG!M50+PPCL_Spot!M50+GT_NG!M50+GT_Spot!M50+Bawana_NG!M50+Bawana_RLNG!M50+Bawana_Spot!M50</f>
        <v>95.35</v>
      </c>
      <c r="O50" s="197">
        <f>PPCL_NG!T50+PPCL_Spot!T50+GT_NG!T50+GT_Spot!T50+Bawana_NG!T50+Bawana_RLNG!T50+Bawana_Spot!T50</f>
        <v>95.243010613854779</v>
      </c>
      <c r="P50" s="198">
        <f t="shared" si="4"/>
        <v>0.1069893861452158</v>
      </c>
      <c r="Q50" s="198">
        <f t="shared" si="5"/>
        <v>0.32000000000002693</v>
      </c>
    </row>
    <row r="51" spans="1:17">
      <c r="A51" s="33" t="s">
        <v>93</v>
      </c>
      <c r="B51" s="197">
        <f>PPCL_NG!I51+PPCL_Spot!I51+GT_NG!I51+GT_Spot!I51+Bawana_NG!I51+Bawana_RLNG!I51+Bawana_Spot!I51</f>
        <v>325.75</v>
      </c>
      <c r="C51" s="197">
        <f>PPCL_NG!P51+PPCL_Spot!P51+GT_NG!P51+GT_Spot!P51+Bawana_NG!P51+Bawana_RLNG!P51+Bawana_Spot!P51</f>
        <v>325.60549597883983</v>
      </c>
      <c r="D51" s="198">
        <f t="shared" si="0"/>
        <v>0.14450402116017358</v>
      </c>
      <c r="E51" s="197">
        <f>PPCL_NG!J51+PPCL_Spot!J51+GT_NG!J51+GT_Spot!J51+Bawana_NG!J51+Bawana_RLNG!J51+Bawana_Spot!J51</f>
        <v>75.89</v>
      </c>
      <c r="F51" s="197">
        <f>PPCL_NG!Q51+PPCL_Spot!Q51+GT_NG!Q51+GT_Spot!Q51+Bawana_NG!Q51+Bawana_RLNG!Q51+Bawana_Spot!Q51</f>
        <v>75.827132982236947</v>
      </c>
      <c r="G51" s="198">
        <f t="shared" si="1"/>
        <v>6.2867017763053923E-2</v>
      </c>
      <c r="H51" s="197">
        <f>PPCL_NG!K51+PPCL_Spot!K51+GT_NG!K51+GT_Spot!K51+Bawana_NG!K51+Bawana_RLNG!K51+Bawana_Spot!K51</f>
        <v>14.709999999999999</v>
      </c>
      <c r="I51" s="197">
        <f>PPCL_NG!R51+PPCL_Spot!R51+GT_NG!R51+GT_Spot!R51+Bawana_NG!R51+Bawana_RLNG!R51+Bawana_Spot!R51</f>
        <v>14.709392507362509</v>
      </c>
      <c r="J51" s="198">
        <f t="shared" si="2"/>
        <v>6.0749263749038107E-4</v>
      </c>
      <c r="K51" s="197">
        <f>PPCL_NG!L51+PPCL_Spot!L51+GT_NG!L51+GT_Spot!L51+Bawana_NG!L51+Bawana_RLNG!L51+Bawana_Spot!L51</f>
        <v>82.59</v>
      </c>
      <c r="L51" s="197">
        <f>PPCL_NG!S51+PPCL_Spot!S51+GT_NG!S51+GT_Spot!S51+Bawana_NG!S51+Bawana_RLNG!S51+Bawana_Spot!S51</f>
        <v>82.568835349235556</v>
      </c>
      <c r="M51" s="198">
        <f t="shared" si="3"/>
        <v>2.1164650764447401E-2</v>
      </c>
      <c r="N51" s="197">
        <f>PPCL_NG!M51+PPCL_Spot!M51+GT_NG!M51+GT_Spot!M51+Bawana_NG!M51+Bawana_RLNG!M51+Bawana_Spot!M51</f>
        <v>94.64</v>
      </c>
      <c r="O51" s="197">
        <f>PPCL_NG!T51+PPCL_Spot!T51+GT_NG!T51+GT_Spot!T51+Bawana_NG!T51+Bawana_RLNG!T51+Bawana_Spot!T51</f>
        <v>94.529143182325186</v>
      </c>
      <c r="P51" s="198">
        <f t="shared" si="4"/>
        <v>0.11085681767481503</v>
      </c>
      <c r="Q51" s="198">
        <f t="shared" si="5"/>
        <v>0.33999999999998032</v>
      </c>
    </row>
    <row r="52" spans="1:17">
      <c r="A52" s="33" t="s">
        <v>94</v>
      </c>
      <c r="B52" s="197">
        <f>PPCL_NG!I52+PPCL_Spot!I52+GT_NG!I52+GT_Spot!I52+Bawana_NG!I52+Bawana_RLNG!I52+Bawana_Spot!I52</f>
        <v>325.75</v>
      </c>
      <c r="C52" s="197">
        <f>PPCL_NG!P52+PPCL_Spot!P52+GT_NG!P52+GT_Spot!P52+Bawana_NG!P52+Bawana_RLNG!P52+Bawana_Spot!P52</f>
        <v>325.60549597883983</v>
      </c>
      <c r="D52" s="198">
        <f t="shared" si="0"/>
        <v>0.14450402116017358</v>
      </c>
      <c r="E52" s="197">
        <f>PPCL_NG!J52+PPCL_Spot!J52+GT_NG!J52+GT_Spot!J52+Bawana_NG!J52+Bawana_RLNG!J52+Bawana_Spot!J52</f>
        <v>75.89</v>
      </c>
      <c r="F52" s="197">
        <f>PPCL_NG!Q52+PPCL_Spot!Q52+GT_NG!Q52+GT_Spot!Q52+Bawana_NG!Q52+Bawana_RLNG!Q52+Bawana_Spot!Q52</f>
        <v>75.827132982236947</v>
      </c>
      <c r="G52" s="198">
        <f t="shared" si="1"/>
        <v>6.2867017763053923E-2</v>
      </c>
      <c r="H52" s="197">
        <f>PPCL_NG!K52+PPCL_Spot!K52+GT_NG!K52+GT_Spot!K52+Bawana_NG!K52+Bawana_RLNG!K52+Bawana_Spot!K52</f>
        <v>14.709999999999999</v>
      </c>
      <c r="I52" s="197">
        <f>PPCL_NG!R52+PPCL_Spot!R52+GT_NG!R52+GT_Spot!R52+Bawana_NG!R52+Bawana_RLNG!R52+Bawana_Spot!R52</f>
        <v>14.709392507362509</v>
      </c>
      <c r="J52" s="198">
        <f t="shared" si="2"/>
        <v>6.0749263749038107E-4</v>
      </c>
      <c r="K52" s="197">
        <f>PPCL_NG!L52+PPCL_Spot!L52+GT_NG!L52+GT_Spot!L52+Bawana_NG!L52+Bawana_RLNG!L52+Bawana_Spot!L52</f>
        <v>82.59</v>
      </c>
      <c r="L52" s="197">
        <f>PPCL_NG!S52+PPCL_Spot!S52+GT_NG!S52+GT_Spot!S52+Bawana_NG!S52+Bawana_RLNG!S52+Bawana_Spot!S52</f>
        <v>82.568835349235556</v>
      </c>
      <c r="M52" s="198">
        <f t="shared" si="3"/>
        <v>2.1164650764447401E-2</v>
      </c>
      <c r="N52" s="197">
        <f>PPCL_NG!M52+PPCL_Spot!M52+GT_NG!M52+GT_Spot!M52+Bawana_NG!M52+Bawana_RLNG!M52+Bawana_Spot!M52</f>
        <v>94.64</v>
      </c>
      <c r="O52" s="197">
        <f>PPCL_NG!T52+PPCL_Spot!T52+GT_NG!T52+GT_Spot!T52+Bawana_NG!T52+Bawana_RLNG!T52+Bawana_Spot!T52</f>
        <v>94.529143182325186</v>
      </c>
      <c r="P52" s="198">
        <f t="shared" si="4"/>
        <v>0.11085681767481503</v>
      </c>
      <c r="Q52" s="198">
        <f t="shared" si="5"/>
        <v>0.33999999999998032</v>
      </c>
    </row>
    <row r="53" spans="1:17">
      <c r="A53" s="33" t="s">
        <v>95</v>
      </c>
      <c r="B53" s="197">
        <f>PPCL_NG!I53+PPCL_Spot!I53+GT_NG!I53+GT_Spot!I53+Bawana_NG!I53+Bawana_RLNG!I53+Bawana_Spot!I53</f>
        <v>189.75</v>
      </c>
      <c r="C53" s="197">
        <f>PPCL_NG!P53+PPCL_Spot!P53+GT_NG!P53+GT_Spot!P53+Bawana_NG!P53+Bawana_RLNG!P53+Bawana_Spot!P53</f>
        <v>189.60026915286181</v>
      </c>
      <c r="D53" s="198">
        <f t="shared" si="0"/>
        <v>0.14973084713818707</v>
      </c>
      <c r="E53" s="197">
        <f>PPCL_NG!J53+PPCL_Spot!J53+GT_NG!J53+GT_Spot!J53+Bawana_NG!J53+Bawana_RLNG!J53+Bawana_Spot!J53</f>
        <v>74.03</v>
      </c>
      <c r="F53" s="197">
        <f>PPCL_NG!Q53+PPCL_Spot!Q53+GT_NG!Q53+GT_Spot!Q53+Bawana_NG!Q53+Bawana_RLNG!Q53+Bawana_Spot!Q53</f>
        <v>73.965398544002227</v>
      </c>
      <c r="G53" s="198">
        <f t="shared" si="1"/>
        <v>6.4601455997774337E-2</v>
      </c>
      <c r="H53" s="197">
        <f>PPCL_NG!K53+PPCL_Spot!K53+GT_NG!K53+GT_Spot!K53+Bawana_NG!K53+Bawana_RLNG!K53+Bawana_Spot!K53</f>
        <v>14.709999999999999</v>
      </c>
      <c r="I53" s="197">
        <f>PPCL_NG!R53+PPCL_Spot!R53+GT_NG!R53+GT_Spot!R53+Bawana_NG!R53+Bawana_RLNG!R53+Bawana_Spot!R53</f>
        <v>14.709167415822712</v>
      </c>
      <c r="J53" s="198">
        <f t="shared" si="2"/>
        <v>8.3258417728693246E-4</v>
      </c>
      <c r="K53" s="197">
        <f>PPCL_NG!L53+PPCL_Spot!L53+GT_NG!L53+GT_Spot!L53+Bawana_NG!L53+Bawana_RLNG!L53+Bawana_Spot!L53</f>
        <v>68.59</v>
      </c>
      <c r="L53" s="197">
        <f>PPCL_NG!S53+PPCL_Spot!S53+GT_NG!S53+GT_Spot!S53+Bawana_NG!S53+Bawana_RLNG!S53+Bawana_Spot!S53</f>
        <v>68.567948858582255</v>
      </c>
      <c r="M53" s="198">
        <f t="shared" si="3"/>
        <v>2.2051141417747999E-2</v>
      </c>
      <c r="N53" s="197">
        <f>PPCL_NG!M53+PPCL_Spot!M53+GT_NG!M53+GT_Spot!M53+Bawana_NG!M53+Bawana_RLNG!M53+Bawana_Spot!M53</f>
        <v>88.009999999999991</v>
      </c>
      <c r="O53" s="197">
        <f>PPCL_NG!T53+PPCL_Spot!T53+GT_NG!T53+GT_Spot!T53+Bawana_NG!T53+Bawana_RLNG!T53+Bawana_Spot!T53</f>
        <v>87.897216028731037</v>
      </c>
      <c r="P53" s="198">
        <f t="shared" si="4"/>
        <v>0.11278397126895356</v>
      </c>
      <c r="Q53" s="198">
        <f t="shared" si="5"/>
        <v>0.34999999999994991</v>
      </c>
    </row>
    <row r="54" spans="1:17">
      <c r="A54" s="33" t="s">
        <v>96</v>
      </c>
      <c r="B54" s="197">
        <f>PPCL_NG!I54+PPCL_Spot!I54+GT_NG!I54+GT_Spot!I54+Bawana_NG!I54+Bawana_RLNG!I54+Bawana_Spot!I54</f>
        <v>189.47000000000003</v>
      </c>
      <c r="C54" s="197">
        <f>PPCL_NG!P54+PPCL_Spot!P54+GT_NG!P54+GT_Spot!P54+Bawana_NG!P54+Bawana_RLNG!P54+Bawana_Spot!P54</f>
        <v>189.325943381927</v>
      </c>
      <c r="D54" s="198">
        <f t="shared" si="0"/>
        <v>0.14405661807302295</v>
      </c>
      <c r="E54" s="197">
        <f>PPCL_NG!J54+PPCL_Spot!J54+GT_NG!J54+GT_Spot!J54+Bawana_NG!J54+Bawana_RLNG!J54+Bawana_Spot!J54</f>
        <v>73.87</v>
      </c>
      <c r="F54" s="197">
        <f>PPCL_NG!Q54+PPCL_Spot!Q54+GT_NG!Q54+GT_Spot!Q54+Bawana_NG!Q54+Bawana_RLNG!Q54+Bawana_Spot!Q54</f>
        <v>73.808621912757815</v>
      </c>
      <c r="G54" s="198">
        <f t="shared" si="1"/>
        <v>6.1378087242189849E-2</v>
      </c>
      <c r="H54" s="197">
        <f>PPCL_NG!K54+PPCL_Spot!K54+GT_NG!K54+GT_Spot!K54+Bawana_NG!K54+Bawana_RLNG!K54+Bawana_Spot!K54</f>
        <v>14.65</v>
      </c>
      <c r="I54" s="197">
        <f>PPCL_NG!R54+PPCL_Spot!R54+GT_NG!R54+GT_Spot!R54+Bawana_NG!R54+Bawana_RLNG!R54+Bawana_Spot!R54</f>
        <v>14.650382536572486</v>
      </c>
      <c r="J54" s="198">
        <f t="shared" si="2"/>
        <v>-3.8253657248610295E-4</v>
      </c>
      <c r="K54" s="197">
        <f>PPCL_NG!L54+PPCL_Spot!L54+GT_NG!L54+GT_Spot!L54+Bawana_NG!L54+Bawana_RLNG!L54+Bawana_Spot!L54</f>
        <v>68.260000000000005</v>
      </c>
      <c r="L54" s="197">
        <f>PPCL_NG!S54+PPCL_Spot!S54+GT_NG!S54+GT_Spot!S54+Bawana_NG!S54+Bawana_RLNG!S54+Bawana_Spot!S54</f>
        <v>68.243968784316834</v>
      </c>
      <c r="M54" s="198">
        <f t="shared" si="3"/>
        <v>1.6031215683170785E-2</v>
      </c>
      <c r="N54" s="197">
        <f>PPCL_NG!M54+PPCL_Spot!M54+GT_NG!M54+GT_Spot!M54+Bawana_NG!M54+Bawana_RLNG!M54+Bawana_Spot!M54</f>
        <v>87.82</v>
      </c>
      <c r="O54" s="197">
        <f>PPCL_NG!T54+PPCL_Spot!T54+GT_NG!T54+GT_Spot!T54+Bawana_NG!T54+Bawana_RLNG!T54+Bawana_Spot!T54</f>
        <v>87.711083384425905</v>
      </c>
      <c r="P54" s="198">
        <f t="shared" si="4"/>
        <v>0.10891661557408838</v>
      </c>
      <c r="Q54" s="198">
        <f t="shared" si="5"/>
        <v>0.32999999999998586</v>
      </c>
    </row>
    <row r="55" spans="1:17">
      <c r="A55" s="33" t="s">
        <v>97</v>
      </c>
      <c r="B55" s="197">
        <f>PPCL_NG!I55+PPCL_Spot!I55+GT_NG!I55+GT_Spot!I55+Bawana_NG!I55+Bawana_RLNG!I55+Bawana_Spot!I55</f>
        <v>325.47000000000003</v>
      </c>
      <c r="C55" s="197">
        <f>PPCL_NG!P55+PPCL_Spot!P55+GT_NG!P55+GT_Spot!P55+Bawana_NG!P55+Bawana_RLNG!P55+Bawana_Spot!P55</f>
        <v>325.325943381927</v>
      </c>
      <c r="D55" s="198">
        <f t="shared" si="0"/>
        <v>0.14405661807302295</v>
      </c>
      <c r="E55" s="197">
        <f>PPCL_NG!J55+PPCL_Spot!J55+GT_NG!J55+GT_Spot!J55+Bawana_NG!J55+Bawana_RLNG!J55+Bawana_Spot!J55</f>
        <v>73.87</v>
      </c>
      <c r="F55" s="197">
        <f>PPCL_NG!Q55+PPCL_Spot!Q55+GT_NG!Q55+GT_Spot!Q55+Bawana_NG!Q55+Bawana_RLNG!Q55+Bawana_Spot!Q55</f>
        <v>73.808621912757815</v>
      </c>
      <c r="G55" s="198">
        <f t="shared" si="1"/>
        <v>6.1378087242189849E-2</v>
      </c>
      <c r="H55" s="197">
        <f>PPCL_NG!K55+PPCL_Spot!K55+GT_NG!K55+GT_Spot!K55+Bawana_NG!K55+Bawana_RLNG!K55+Bawana_Spot!K55</f>
        <v>14.65</v>
      </c>
      <c r="I55" s="197">
        <f>PPCL_NG!R55+PPCL_Spot!R55+GT_NG!R55+GT_Spot!R55+Bawana_NG!R55+Bawana_RLNG!R55+Bawana_Spot!R55</f>
        <v>14.650382536572486</v>
      </c>
      <c r="J55" s="198">
        <f t="shared" si="2"/>
        <v>-3.8253657248610295E-4</v>
      </c>
      <c r="K55" s="197">
        <f>PPCL_NG!L55+PPCL_Spot!L55+GT_NG!L55+GT_Spot!L55+Bawana_NG!L55+Bawana_RLNG!L55+Bawana_Spot!L55</f>
        <v>82.26</v>
      </c>
      <c r="L55" s="197">
        <f>PPCL_NG!S55+PPCL_Spot!S55+GT_NG!S55+GT_Spot!S55+Bawana_NG!S55+Bawana_RLNG!S55+Bawana_Spot!S55</f>
        <v>82.243968784316834</v>
      </c>
      <c r="M55" s="198">
        <f t="shared" si="3"/>
        <v>1.6031215683170785E-2</v>
      </c>
      <c r="N55" s="197">
        <f>PPCL_NG!M55+PPCL_Spot!M55+GT_NG!M55+GT_Spot!M55+Bawana_NG!M55+Bawana_RLNG!M55+Bawana_Spot!M55</f>
        <v>87.82</v>
      </c>
      <c r="O55" s="197">
        <f>PPCL_NG!T55+PPCL_Spot!T55+GT_NG!T55+GT_Spot!T55+Bawana_NG!T55+Bawana_RLNG!T55+Bawana_Spot!T55</f>
        <v>87.711083384425905</v>
      </c>
      <c r="P55" s="198">
        <f t="shared" si="4"/>
        <v>0.10891661557408838</v>
      </c>
      <c r="Q55" s="198">
        <f t="shared" si="5"/>
        <v>0.32999999999998586</v>
      </c>
    </row>
    <row r="56" spans="1:17">
      <c r="A56" s="33" t="s">
        <v>98</v>
      </c>
      <c r="B56" s="197">
        <f>PPCL_NG!I56+PPCL_Spot!I56+GT_NG!I56+GT_Spot!I56+Bawana_NG!I56+Bawana_RLNG!I56+Bawana_Spot!I56</f>
        <v>325.47000000000003</v>
      </c>
      <c r="C56" s="197">
        <f>PPCL_NG!P56+PPCL_Spot!P56+GT_NG!P56+GT_Spot!P56+Bawana_NG!P56+Bawana_RLNG!P56+Bawana_Spot!P56</f>
        <v>325.325943381927</v>
      </c>
      <c r="D56" s="198">
        <f t="shared" si="0"/>
        <v>0.14405661807302295</v>
      </c>
      <c r="E56" s="197">
        <f>PPCL_NG!J56+PPCL_Spot!J56+GT_NG!J56+GT_Spot!J56+Bawana_NG!J56+Bawana_RLNG!J56+Bawana_Spot!J56</f>
        <v>73.87</v>
      </c>
      <c r="F56" s="197">
        <f>PPCL_NG!Q56+PPCL_Spot!Q56+GT_NG!Q56+GT_Spot!Q56+Bawana_NG!Q56+Bawana_RLNG!Q56+Bawana_Spot!Q56</f>
        <v>73.808621912757815</v>
      </c>
      <c r="G56" s="198">
        <f t="shared" si="1"/>
        <v>6.1378087242189849E-2</v>
      </c>
      <c r="H56" s="197">
        <f>PPCL_NG!K56+PPCL_Spot!K56+GT_NG!K56+GT_Spot!K56+Bawana_NG!K56+Bawana_RLNG!K56+Bawana_Spot!K56</f>
        <v>14.65</v>
      </c>
      <c r="I56" s="197">
        <f>PPCL_NG!R56+PPCL_Spot!R56+GT_NG!R56+GT_Spot!R56+Bawana_NG!R56+Bawana_RLNG!R56+Bawana_Spot!R56</f>
        <v>14.650382536572486</v>
      </c>
      <c r="J56" s="198">
        <f t="shared" si="2"/>
        <v>-3.8253657248610295E-4</v>
      </c>
      <c r="K56" s="197">
        <f>PPCL_NG!L56+PPCL_Spot!L56+GT_NG!L56+GT_Spot!L56+Bawana_NG!L56+Bawana_RLNG!L56+Bawana_Spot!L56</f>
        <v>82.26</v>
      </c>
      <c r="L56" s="197">
        <f>PPCL_NG!S56+PPCL_Spot!S56+GT_NG!S56+GT_Spot!S56+Bawana_NG!S56+Bawana_RLNG!S56+Bawana_Spot!S56</f>
        <v>82.243968784316834</v>
      </c>
      <c r="M56" s="198">
        <f t="shared" si="3"/>
        <v>1.6031215683170785E-2</v>
      </c>
      <c r="N56" s="197">
        <f>PPCL_NG!M56+PPCL_Spot!M56+GT_NG!M56+GT_Spot!M56+Bawana_NG!M56+Bawana_RLNG!M56+Bawana_Spot!M56</f>
        <v>87.82</v>
      </c>
      <c r="O56" s="197">
        <f>PPCL_NG!T56+PPCL_Spot!T56+GT_NG!T56+GT_Spot!T56+Bawana_NG!T56+Bawana_RLNG!T56+Bawana_Spot!T56</f>
        <v>87.711083384425905</v>
      </c>
      <c r="P56" s="198">
        <f t="shared" si="4"/>
        <v>0.10891661557408838</v>
      </c>
      <c r="Q56" s="198">
        <f t="shared" si="5"/>
        <v>0.32999999999998586</v>
      </c>
    </row>
    <row r="57" spans="1:17">
      <c r="A57" s="33" t="s">
        <v>99</v>
      </c>
      <c r="B57" s="197">
        <f>PPCL_NG!I57+PPCL_Spot!I57+GT_NG!I57+GT_Spot!I57+Bawana_NG!I57+Bawana_RLNG!I57+Bawana_Spot!I57</f>
        <v>325.47000000000003</v>
      </c>
      <c r="C57" s="197">
        <f>PPCL_NG!P57+PPCL_Spot!P57+GT_NG!P57+GT_Spot!P57+Bawana_NG!P57+Bawana_RLNG!P57+Bawana_Spot!P57</f>
        <v>325.33117020790502</v>
      </c>
      <c r="D57" s="198">
        <f t="shared" si="0"/>
        <v>0.13882979209500945</v>
      </c>
      <c r="E57" s="197">
        <f>PPCL_NG!J57+PPCL_Spot!J57+GT_NG!J57+GT_Spot!J57+Bawana_NG!J57+Bawana_RLNG!J57+Bawana_Spot!J57</f>
        <v>75.73</v>
      </c>
      <c r="F57" s="197">
        <f>PPCL_NG!Q57+PPCL_Spot!Q57+GT_NG!Q57+GT_Spot!Q57+Bawana_NG!Q57+Bawana_RLNG!Q57+Bawana_Spot!Q57</f>
        <v>75.670356350992535</v>
      </c>
      <c r="G57" s="198">
        <f t="shared" si="1"/>
        <v>5.9643649007469435E-2</v>
      </c>
      <c r="H57" s="197">
        <f>PPCL_NG!K57+PPCL_Spot!K57+GT_NG!K57+GT_Spot!K57+Bawana_NG!K57+Bawana_RLNG!K57+Bawana_Spot!K57</f>
        <v>14.65</v>
      </c>
      <c r="I57" s="197">
        <f>PPCL_NG!R57+PPCL_Spot!R57+GT_NG!R57+GT_Spot!R57+Bawana_NG!R57+Bawana_RLNG!R57+Bawana_Spot!R57</f>
        <v>14.650607628112283</v>
      </c>
      <c r="J57" s="198">
        <f t="shared" si="2"/>
        <v>-6.0762811228265434E-4</v>
      </c>
      <c r="K57" s="197">
        <f>PPCL_NG!L57+PPCL_Spot!L57+GT_NG!L57+GT_Spot!L57+Bawana_NG!L57+Bawana_RLNG!L57+Bawana_Spot!L57</f>
        <v>82.26</v>
      </c>
      <c r="L57" s="197">
        <f>PPCL_NG!S57+PPCL_Spot!S57+GT_NG!S57+GT_Spot!S57+Bawana_NG!S57+Bawana_RLNG!S57+Bawana_Spot!S57</f>
        <v>82.244855274970149</v>
      </c>
      <c r="M57" s="198">
        <f t="shared" si="3"/>
        <v>1.5144725029855977E-2</v>
      </c>
      <c r="N57" s="197">
        <f>PPCL_NG!M57+PPCL_Spot!M57+GT_NG!M57+GT_Spot!M57+Bawana_NG!M57+Bawana_RLNG!M57+Bawana_Spot!M57</f>
        <v>94.45</v>
      </c>
      <c r="O57" s="197">
        <f>PPCL_NG!T57+PPCL_Spot!T57+GT_NG!T57+GT_Spot!T57+Bawana_NG!T57+Bawana_RLNG!T57+Bawana_Spot!T57</f>
        <v>94.343010538020053</v>
      </c>
      <c r="P57" s="198">
        <f t="shared" si="4"/>
        <v>0.10698946197994985</v>
      </c>
      <c r="Q57" s="198">
        <f t="shared" si="5"/>
        <v>0.32000000000000206</v>
      </c>
    </row>
    <row r="58" spans="1:17">
      <c r="A58" s="33" t="s">
        <v>100</v>
      </c>
      <c r="B58" s="197">
        <f>PPCL_NG!I58+PPCL_Spot!I58+GT_NG!I58+GT_Spot!I58+Bawana_NG!I58+Bawana_RLNG!I58+Bawana_Spot!I58</f>
        <v>325.47000000000003</v>
      </c>
      <c r="C58" s="197">
        <f>PPCL_NG!P58+PPCL_Spot!P58+GT_NG!P58+GT_Spot!P58+Bawana_NG!P58+Bawana_RLNG!P58+Bawana_Spot!P58</f>
        <v>325.33117020790502</v>
      </c>
      <c r="D58" s="198">
        <f t="shared" si="0"/>
        <v>0.13882979209500945</v>
      </c>
      <c r="E58" s="197">
        <f>PPCL_NG!J58+PPCL_Spot!J58+GT_NG!J58+GT_Spot!J58+Bawana_NG!J58+Bawana_RLNG!J58+Bawana_Spot!J58</f>
        <v>75.73</v>
      </c>
      <c r="F58" s="197">
        <f>PPCL_NG!Q58+PPCL_Spot!Q58+GT_NG!Q58+GT_Spot!Q58+Bawana_NG!Q58+Bawana_RLNG!Q58+Bawana_Spot!Q58</f>
        <v>75.670356350992535</v>
      </c>
      <c r="G58" s="198">
        <f t="shared" si="1"/>
        <v>5.9643649007469435E-2</v>
      </c>
      <c r="H58" s="197">
        <f>PPCL_NG!K58+PPCL_Spot!K58+GT_NG!K58+GT_Spot!K58+Bawana_NG!K58+Bawana_RLNG!K58+Bawana_Spot!K58</f>
        <v>14.65</v>
      </c>
      <c r="I58" s="197">
        <f>PPCL_NG!R58+PPCL_Spot!R58+GT_NG!R58+GT_Spot!R58+Bawana_NG!R58+Bawana_RLNG!R58+Bawana_Spot!R58</f>
        <v>14.650607628112283</v>
      </c>
      <c r="J58" s="198">
        <f t="shared" si="2"/>
        <v>-6.0762811228265434E-4</v>
      </c>
      <c r="K58" s="197">
        <f>PPCL_NG!L58+PPCL_Spot!L58+GT_NG!L58+GT_Spot!L58+Bawana_NG!L58+Bawana_RLNG!L58+Bawana_Spot!L58</f>
        <v>82.26</v>
      </c>
      <c r="L58" s="197">
        <f>PPCL_NG!S58+PPCL_Spot!S58+GT_NG!S58+GT_Spot!S58+Bawana_NG!S58+Bawana_RLNG!S58+Bawana_Spot!S58</f>
        <v>82.244855274970149</v>
      </c>
      <c r="M58" s="198">
        <f t="shared" si="3"/>
        <v>1.5144725029855977E-2</v>
      </c>
      <c r="N58" s="197">
        <f>PPCL_NG!M58+PPCL_Spot!M58+GT_NG!M58+GT_Spot!M58+Bawana_NG!M58+Bawana_RLNG!M58+Bawana_Spot!M58</f>
        <v>94.45</v>
      </c>
      <c r="O58" s="197">
        <f>PPCL_NG!T58+PPCL_Spot!T58+GT_NG!T58+GT_Spot!T58+Bawana_NG!T58+Bawana_RLNG!T58+Bawana_Spot!T58</f>
        <v>94.343010538020053</v>
      </c>
      <c r="P58" s="198">
        <f t="shared" si="4"/>
        <v>0.10698946197994985</v>
      </c>
      <c r="Q58" s="198">
        <f t="shared" si="5"/>
        <v>0.32000000000000206</v>
      </c>
    </row>
    <row r="59" spans="1:17">
      <c r="A59" s="33" t="s">
        <v>101</v>
      </c>
      <c r="B59" s="197">
        <f>PPCL_NG!I59+PPCL_Spot!I59+GT_NG!I59+GT_Spot!I59+Bawana_NG!I59+Bawana_RLNG!I59+Bawana_Spot!I59</f>
        <v>325.05</v>
      </c>
      <c r="C59" s="197">
        <f>PPCL_NG!P59+PPCL_Spot!P59+GT_NG!P59+GT_Spot!P59+Bawana_NG!P59+Bawana_RLNG!P59+Bawana_Spot!P59</f>
        <v>324.90257565695993</v>
      </c>
      <c r="D59" s="198">
        <f t="shared" si="0"/>
        <v>0.14742434304008611</v>
      </c>
      <c r="E59" s="197">
        <f>PPCL_NG!J59+PPCL_Spot!J59+GT_NG!J59+GT_Spot!J59+Bawana_NG!J59+Bawana_RLNG!J59+Bawana_Spot!J59</f>
        <v>75.539999999999992</v>
      </c>
      <c r="F59" s="197">
        <f>PPCL_NG!Q59+PPCL_Spot!Q59+GT_NG!Q59+GT_Spot!Q59+Bawana_NG!Q59+Bawana_RLNG!Q59+Bawana_Spot!Q59</f>
        <v>75.476742725351343</v>
      </c>
      <c r="G59" s="198">
        <f t="shared" si="1"/>
        <v>6.3257274648648831E-2</v>
      </c>
      <c r="H59" s="197">
        <f>PPCL_NG!K59+PPCL_Spot!K59+GT_NG!K59+GT_Spot!K59+Bawana_NG!K59+Bawana_RLNG!K59+Bawana_Spot!K59</f>
        <v>14.65</v>
      </c>
      <c r="I59" s="197">
        <f>PPCL_NG!R59+PPCL_Spot!R59+GT_NG!R59+GT_Spot!R59+Bawana_NG!R59+Bawana_RLNG!R59+Bawana_Spot!R59</f>
        <v>14.650607628112283</v>
      </c>
      <c r="J59" s="198">
        <f t="shared" si="2"/>
        <v>-6.0762811228265434E-4</v>
      </c>
      <c r="K59" s="197">
        <f>PPCL_NG!L59+PPCL_Spot!L59+GT_NG!L59+GT_Spot!L59+Bawana_NG!L59+Bawana_RLNG!L59+Bawana_Spot!L59</f>
        <v>82.210000000000008</v>
      </c>
      <c r="L59" s="197">
        <f>PPCL_NG!S59+PPCL_Spot!S59+GT_NG!S59+GT_Spot!S59+Bawana_NG!S59+Bawana_RLNG!S59+Bawana_Spot!S59</f>
        <v>82.193707253325641</v>
      </c>
      <c r="M59" s="198">
        <f t="shared" si="3"/>
        <v>1.6292746674366754E-2</v>
      </c>
      <c r="N59" s="197">
        <f>PPCL_NG!M59+PPCL_Spot!M59+GT_NG!M59+GT_Spot!M59+Bawana_NG!M59+Bawana_RLNG!M59+Bawana_Spot!M59</f>
        <v>94.13</v>
      </c>
      <c r="O59" s="197">
        <f>PPCL_NG!T59+PPCL_Spot!T59+GT_NG!T59+GT_Spot!T59+Bawana_NG!T59+Bawana_RLNG!T59+Bawana_Spot!T59</f>
        <v>94.016366736250816</v>
      </c>
      <c r="P59" s="198">
        <f t="shared" si="4"/>
        <v>0.11363326374917904</v>
      </c>
      <c r="Q59" s="198">
        <f t="shared" si="5"/>
        <v>0.33999999999999808</v>
      </c>
    </row>
    <row r="60" spans="1:17">
      <c r="A60" s="33" t="s">
        <v>102</v>
      </c>
      <c r="B60" s="197">
        <f>PPCL_NG!I60+PPCL_Spot!I60+GT_NG!I60+GT_Spot!I60+Bawana_NG!I60+Bawana_RLNG!I60+Bawana_Spot!I60</f>
        <v>325.05</v>
      </c>
      <c r="C60" s="197">
        <f>PPCL_NG!P60+PPCL_Spot!P60+GT_NG!P60+GT_Spot!P60+Bawana_NG!P60+Bawana_RLNG!P60+Bawana_Spot!P60</f>
        <v>324.90257565695993</v>
      </c>
      <c r="D60" s="198">
        <f t="shared" si="0"/>
        <v>0.14742434304008611</v>
      </c>
      <c r="E60" s="197">
        <f>PPCL_NG!J60+PPCL_Spot!J60+GT_NG!J60+GT_Spot!J60+Bawana_NG!J60+Bawana_RLNG!J60+Bawana_Spot!J60</f>
        <v>75.539999999999992</v>
      </c>
      <c r="F60" s="197">
        <f>PPCL_NG!Q60+PPCL_Spot!Q60+GT_NG!Q60+GT_Spot!Q60+Bawana_NG!Q60+Bawana_RLNG!Q60+Bawana_Spot!Q60</f>
        <v>75.476742725351343</v>
      </c>
      <c r="G60" s="198">
        <f t="shared" si="1"/>
        <v>6.3257274648648831E-2</v>
      </c>
      <c r="H60" s="197">
        <f>PPCL_NG!K60+PPCL_Spot!K60+GT_NG!K60+GT_Spot!K60+Bawana_NG!K60+Bawana_RLNG!K60+Bawana_Spot!K60</f>
        <v>14.65</v>
      </c>
      <c r="I60" s="197">
        <f>PPCL_NG!R60+PPCL_Spot!R60+GT_NG!R60+GT_Spot!R60+Bawana_NG!R60+Bawana_RLNG!R60+Bawana_Spot!R60</f>
        <v>14.650607628112283</v>
      </c>
      <c r="J60" s="198">
        <f t="shared" si="2"/>
        <v>-6.0762811228265434E-4</v>
      </c>
      <c r="K60" s="197">
        <f>PPCL_NG!L60+PPCL_Spot!L60+GT_NG!L60+GT_Spot!L60+Bawana_NG!L60+Bawana_RLNG!L60+Bawana_Spot!L60</f>
        <v>82.210000000000008</v>
      </c>
      <c r="L60" s="197">
        <f>PPCL_NG!S60+PPCL_Spot!S60+GT_NG!S60+GT_Spot!S60+Bawana_NG!S60+Bawana_RLNG!S60+Bawana_Spot!S60</f>
        <v>82.193707253325641</v>
      </c>
      <c r="M60" s="198">
        <f t="shared" si="3"/>
        <v>1.6292746674366754E-2</v>
      </c>
      <c r="N60" s="197">
        <f>PPCL_NG!M60+PPCL_Spot!M60+GT_NG!M60+GT_Spot!M60+Bawana_NG!M60+Bawana_RLNG!M60+Bawana_Spot!M60</f>
        <v>94.13</v>
      </c>
      <c r="O60" s="197">
        <f>PPCL_NG!T60+PPCL_Spot!T60+GT_NG!T60+GT_Spot!T60+Bawana_NG!T60+Bawana_RLNG!T60+Bawana_Spot!T60</f>
        <v>94.016366736250816</v>
      </c>
      <c r="P60" s="198">
        <f t="shared" si="4"/>
        <v>0.11363326374917904</v>
      </c>
      <c r="Q60" s="198">
        <f t="shared" si="5"/>
        <v>0.33999999999999808</v>
      </c>
    </row>
    <row r="61" spans="1:17">
      <c r="A61" s="33" t="s">
        <v>103</v>
      </c>
      <c r="B61" s="197">
        <f>PPCL_NG!I61+PPCL_Spot!I61+GT_NG!I61+GT_Spot!I61+Bawana_NG!I61+Bawana_RLNG!I61+Bawana_Spot!I61</f>
        <v>325.05</v>
      </c>
      <c r="C61" s="197">
        <f>PPCL_NG!P61+PPCL_Spot!P61+GT_NG!P61+GT_Spot!P61+Bawana_NG!P61+Bawana_RLNG!P61+Bawana_Spot!P61</f>
        <v>324.90257565695993</v>
      </c>
      <c r="D61" s="198">
        <f t="shared" si="0"/>
        <v>0.14742434304008611</v>
      </c>
      <c r="E61" s="197">
        <f>PPCL_NG!J61+PPCL_Spot!J61+GT_NG!J61+GT_Spot!J61+Bawana_NG!J61+Bawana_RLNG!J61+Bawana_Spot!J61</f>
        <v>75.539999999999992</v>
      </c>
      <c r="F61" s="197">
        <f>PPCL_NG!Q61+PPCL_Spot!Q61+GT_NG!Q61+GT_Spot!Q61+Bawana_NG!Q61+Bawana_RLNG!Q61+Bawana_Spot!Q61</f>
        <v>75.476742725351343</v>
      </c>
      <c r="G61" s="198">
        <f t="shared" si="1"/>
        <v>6.3257274648648831E-2</v>
      </c>
      <c r="H61" s="197">
        <f>PPCL_NG!K61+PPCL_Spot!K61+GT_NG!K61+GT_Spot!K61+Bawana_NG!K61+Bawana_RLNG!K61+Bawana_Spot!K61</f>
        <v>14.65</v>
      </c>
      <c r="I61" s="197">
        <f>PPCL_NG!R61+PPCL_Spot!R61+GT_NG!R61+GT_Spot!R61+Bawana_NG!R61+Bawana_RLNG!R61+Bawana_Spot!R61</f>
        <v>14.650607628112283</v>
      </c>
      <c r="J61" s="198">
        <f t="shared" si="2"/>
        <v>-6.0762811228265434E-4</v>
      </c>
      <c r="K61" s="197">
        <f>PPCL_NG!L61+PPCL_Spot!L61+GT_NG!L61+GT_Spot!L61+Bawana_NG!L61+Bawana_RLNG!L61+Bawana_Spot!L61</f>
        <v>82.210000000000008</v>
      </c>
      <c r="L61" s="197">
        <f>PPCL_NG!S61+PPCL_Spot!S61+GT_NG!S61+GT_Spot!S61+Bawana_NG!S61+Bawana_RLNG!S61+Bawana_Spot!S61</f>
        <v>82.193707253325641</v>
      </c>
      <c r="M61" s="198">
        <f t="shared" si="3"/>
        <v>1.6292746674366754E-2</v>
      </c>
      <c r="N61" s="197">
        <f>PPCL_NG!M61+PPCL_Spot!M61+GT_NG!M61+GT_Spot!M61+Bawana_NG!M61+Bawana_RLNG!M61+Bawana_Spot!M61</f>
        <v>94.13</v>
      </c>
      <c r="O61" s="197">
        <f>PPCL_NG!T61+PPCL_Spot!T61+GT_NG!T61+GT_Spot!T61+Bawana_NG!T61+Bawana_RLNG!T61+Bawana_Spot!T61</f>
        <v>94.016366736250816</v>
      </c>
      <c r="P61" s="198">
        <f t="shared" si="4"/>
        <v>0.11363326374917904</v>
      </c>
      <c r="Q61" s="198">
        <f t="shared" si="5"/>
        <v>0.33999999999999808</v>
      </c>
    </row>
    <row r="62" spans="1:17">
      <c r="A62" s="33" t="s">
        <v>104</v>
      </c>
      <c r="B62" s="197">
        <f>PPCL_NG!I62+PPCL_Spot!I62+GT_NG!I62+GT_Spot!I62+Bawana_NG!I62+Bawana_RLNG!I62+Bawana_Spot!I62</f>
        <v>325.05</v>
      </c>
      <c r="C62" s="197">
        <f>PPCL_NG!P62+PPCL_Spot!P62+GT_NG!P62+GT_Spot!P62+Bawana_NG!P62+Bawana_RLNG!P62+Bawana_Spot!P62</f>
        <v>324.90257565695993</v>
      </c>
      <c r="D62" s="198">
        <f t="shared" si="0"/>
        <v>0.14742434304008611</v>
      </c>
      <c r="E62" s="197">
        <f>PPCL_NG!J62+PPCL_Spot!J62+GT_NG!J62+GT_Spot!J62+Bawana_NG!J62+Bawana_RLNG!J62+Bawana_Spot!J62</f>
        <v>75.539999999999992</v>
      </c>
      <c r="F62" s="197">
        <f>PPCL_NG!Q62+PPCL_Spot!Q62+GT_NG!Q62+GT_Spot!Q62+Bawana_NG!Q62+Bawana_RLNG!Q62+Bawana_Spot!Q62</f>
        <v>75.476742725351343</v>
      </c>
      <c r="G62" s="198">
        <f t="shared" si="1"/>
        <v>6.3257274648648831E-2</v>
      </c>
      <c r="H62" s="197">
        <f>PPCL_NG!K62+PPCL_Spot!K62+GT_NG!K62+GT_Spot!K62+Bawana_NG!K62+Bawana_RLNG!K62+Bawana_Spot!K62</f>
        <v>14.65</v>
      </c>
      <c r="I62" s="197">
        <f>PPCL_NG!R62+PPCL_Spot!R62+GT_NG!R62+GT_Spot!R62+Bawana_NG!R62+Bawana_RLNG!R62+Bawana_Spot!R62</f>
        <v>14.650607628112283</v>
      </c>
      <c r="J62" s="198">
        <f t="shared" si="2"/>
        <v>-6.0762811228265434E-4</v>
      </c>
      <c r="K62" s="197">
        <f>PPCL_NG!L62+PPCL_Spot!L62+GT_NG!L62+GT_Spot!L62+Bawana_NG!L62+Bawana_RLNG!L62+Bawana_Spot!L62</f>
        <v>82.210000000000008</v>
      </c>
      <c r="L62" s="197">
        <f>PPCL_NG!S62+PPCL_Spot!S62+GT_NG!S62+GT_Spot!S62+Bawana_NG!S62+Bawana_RLNG!S62+Bawana_Spot!S62</f>
        <v>82.193707253325641</v>
      </c>
      <c r="M62" s="198">
        <f t="shared" si="3"/>
        <v>1.6292746674366754E-2</v>
      </c>
      <c r="N62" s="197">
        <f>PPCL_NG!M62+PPCL_Spot!M62+GT_NG!M62+GT_Spot!M62+Bawana_NG!M62+Bawana_RLNG!M62+Bawana_Spot!M62</f>
        <v>94.13</v>
      </c>
      <c r="O62" s="197">
        <f>PPCL_NG!T62+PPCL_Spot!T62+GT_NG!T62+GT_Spot!T62+Bawana_NG!T62+Bawana_RLNG!T62+Bawana_Spot!T62</f>
        <v>94.016366736250816</v>
      </c>
      <c r="P62" s="198">
        <f t="shared" si="4"/>
        <v>0.11363326374917904</v>
      </c>
      <c r="Q62" s="198">
        <f t="shared" si="5"/>
        <v>0.33999999999999808</v>
      </c>
    </row>
    <row r="63" spans="1:17">
      <c r="A63" s="33" t="s">
        <v>105</v>
      </c>
      <c r="B63" s="197">
        <f>PPCL_NG!I63+PPCL_Spot!I63+GT_NG!I63+GT_Spot!I63+Bawana_NG!I63+Bawana_RLNG!I63+Bawana_Spot!I63</f>
        <v>325.05</v>
      </c>
      <c r="C63" s="197">
        <f>PPCL_NG!P63+PPCL_Spot!P63+GT_NG!P63+GT_Spot!P63+Bawana_NG!P63+Bawana_RLNG!P63+Bawana_Spot!P63</f>
        <v>324.90257565695993</v>
      </c>
      <c r="D63" s="198">
        <f t="shared" si="0"/>
        <v>0.14742434304008611</v>
      </c>
      <c r="E63" s="197">
        <f>PPCL_NG!J63+PPCL_Spot!J63+GT_NG!J63+GT_Spot!J63+Bawana_NG!J63+Bawana_RLNG!J63+Bawana_Spot!J63</f>
        <v>75.539999999999992</v>
      </c>
      <c r="F63" s="197">
        <f>PPCL_NG!Q63+PPCL_Spot!Q63+GT_NG!Q63+GT_Spot!Q63+Bawana_NG!Q63+Bawana_RLNG!Q63+Bawana_Spot!Q63</f>
        <v>75.476742725351343</v>
      </c>
      <c r="G63" s="198">
        <f t="shared" si="1"/>
        <v>6.3257274648648831E-2</v>
      </c>
      <c r="H63" s="197">
        <f>PPCL_NG!K63+PPCL_Spot!K63+GT_NG!K63+GT_Spot!K63+Bawana_NG!K63+Bawana_RLNG!K63+Bawana_Spot!K63</f>
        <v>14.65</v>
      </c>
      <c r="I63" s="197">
        <f>PPCL_NG!R63+PPCL_Spot!R63+GT_NG!R63+GT_Spot!R63+Bawana_NG!R63+Bawana_RLNG!R63+Bawana_Spot!R63</f>
        <v>14.650607628112283</v>
      </c>
      <c r="J63" s="198">
        <f t="shared" si="2"/>
        <v>-6.0762811228265434E-4</v>
      </c>
      <c r="K63" s="197">
        <f>PPCL_NG!L63+PPCL_Spot!L63+GT_NG!L63+GT_Spot!L63+Bawana_NG!L63+Bawana_RLNG!L63+Bawana_Spot!L63</f>
        <v>82.210000000000008</v>
      </c>
      <c r="L63" s="197">
        <f>PPCL_NG!S63+PPCL_Spot!S63+GT_NG!S63+GT_Spot!S63+Bawana_NG!S63+Bawana_RLNG!S63+Bawana_Spot!S63</f>
        <v>82.193707253325641</v>
      </c>
      <c r="M63" s="198">
        <f t="shared" si="3"/>
        <v>1.6292746674366754E-2</v>
      </c>
      <c r="N63" s="197">
        <f>PPCL_NG!M63+PPCL_Spot!M63+GT_NG!M63+GT_Spot!M63+Bawana_NG!M63+Bawana_RLNG!M63+Bawana_Spot!M63</f>
        <v>94.13</v>
      </c>
      <c r="O63" s="197">
        <f>PPCL_NG!T63+PPCL_Spot!T63+GT_NG!T63+GT_Spot!T63+Bawana_NG!T63+Bawana_RLNG!T63+Bawana_Spot!T63</f>
        <v>94.016366736250816</v>
      </c>
      <c r="P63" s="198">
        <f t="shared" si="4"/>
        <v>0.11363326374917904</v>
      </c>
      <c r="Q63" s="198">
        <f t="shared" si="5"/>
        <v>0.33999999999999808</v>
      </c>
    </row>
    <row r="64" spans="1:17">
      <c r="A64" s="33" t="s">
        <v>106</v>
      </c>
      <c r="B64" s="197">
        <f>PPCL_NG!I64+PPCL_Spot!I64+GT_NG!I64+GT_Spot!I64+Bawana_NG!I64+Bawana_RLNG!I64+Bawana_Spot!I64</f>
        <v>324.33000000000004</v>
      </c>
      <c r="C64" s="197">
        <f>PPCL_NG!P64+PPCL_Spot!P64+GT_NG!P64+GT_Spot!P64+Bawana_NG!P64+Bawana_RLNG!P64+Bawana_Spot!P64</f>
        <v>324.18833277084036</v>
      </c>
      <c r="D64" s="198">
        <f t="shared" si="0"/>
        <v>0.14166722915967966</v>
      </c>
      <c r="E64" s="197">
        <f>PPCL_NG!J64+PPCL_Spot!J64+GT_NG!J64+GT_Spot!J64+Bawana_NG!J64+Bawana_RLNG!J64+Bawana_Spot!J64</f>
        <v>75.009999999999991</v>
      </c>
      <c r="F64" s="197">
        <f>PPCL_NG!Q64+PPCL_Spot!Q64+GT_NG!Q64+GT_Spot!Q64+Bawana_NG!Q64+Bawana_RLNG!Q64+Bawana_Spot!Q64</f>
        <v>74.948744515693562</v>
      </c>
      <c r="G64" s="198">
        <f t="shared" si="1"/>
        <v>6.1255484306428798E-2</v>
      </c>
      <c r="H64" s="197">
        <f>PPCL_NG!K64+PPCL_Spot!K64+GT_NG!K64+GT_Spot!K64+Bawana_NG!K64+Bawana_RLNG!K64+Bawana_Spot!K64</f>
        <v>14.379999999999999</v>
      </c>
      <c r="I64" s="197">
        <f>PPCL_NG!R64+PPCL_Spot!R64+GT_NG!R64+GT_Spot!R64+Bawana_NG!R64+Bawana_RLNG!R64+Bawana_Spot!R64</f>
        <v>14.379999999999999</v>
      </c>
      <c r="J64" s="198">
        <f t="shared" si="2"/>
        <v>0</v>
      </c>
      <c r="K64" s="197">
        <f>PPCL_NG!L64+PPCL_Spot!L64+GT_NG!L64+GT_Spot!L64+Bawana_NG!L64+Bawana_RLNG!L64+Bawana_Spot!L64</f>
        <v>82.26</v>
      </c>
      <c r="L64" s="197">
        <f>PPCL_NG!S64+PPCL_Spot!S64+GT_NG!S64+GT_Spot!S64+Bawana_NG!S64+Bawana_RLNG!S64+Bawana_Spot!S64</f>
        <v>82.241846101923727</v>
      </c>
      <c r="M64" s="198">
        <f t="shared" si="3"/>
        <v>1.8153898076278097E-2</v>
      </c>
      <c r="N64" s="197">
        <f>PPCL_NG!M64+PPCL_Spot!M64+GT_NG!M64+GT_Spot!M64+Bawana_NG!M64+Bawana_RLNG!M64+Bawana_Spot!M64</f>
        <v>93.59</v>
      </c>
      <c r="O64" s="197">
        <f>PPCL_NG!T64+PPCL_Spot!T64+GT_NG!T64+GT_Spot!T64+Bawana_NG!T64+Bawana_RLNG!T64+Bawana_Spot!T64</f>
        <v>93.481076611542363</v>
      </c>
      <c r="P64" s="198">
        <f t="shared" si="4"/>
        <v>0.10892338845764016</v>
      </c>
      <c r="Q64" s="198">
        <f t="shared" si="5"/>
        <v>0.33000000000002672</v>
      </c>
    </row>
    <row r="65" spans="1:17">
      <c r="A65" s="33" t="s">
        <v>107</v>
      </c>
      <c r="B65" s="197">
        <f>PPCL_NG!I65+PPCL_Spot!I65+GT_NG!I65+GT_Spot!I65+Bawana_NG!I65+Bawana_RLNG!I65+Bawana_Spot!I65</f>
        <v>324.33000000000004</v>
      </c>
      <c r="C65" s="197">
        <f>PPCL_NG!P65+PPCL_Spot!P65+GT_NG!P65+GT_Spot!P65+Bawana_NG!P65+Bawana_RLNG!P65+Bawana_Spot!P65</f>
        <v>324.18833277084036</v>
      </c>
      <c r="D65" s="198">
        <f t="shared" si="0"/>
        <v>0.14166722915967966</v>
      </c>
      <c r="E65" s="197">
        <f>PPCL_NG!J65+PPCL_Spot!J65+GT_NG!J65+GT_Spot!J65+Bawana_NG!J65+Bawana_RLNG!J65+Bawana_Spot!J65</f>
        <v>75.009999999999991</v>
      </c>
      <c r="F65" s="197">
        <f>PPCL_NG!Q65+PPCL_Spot!Q65+GT_NG!Q65+GT_Spot!Q65+Bawana_NG!Q65+Bawana_RLNG!Q65+Bawana_Spot!Q65</f>
        <v>74.948744515693562</v>
      </c>
      <c r="G65" s="198">
        <f t="shared" si="1"/>
        <v>6.1255484306428798E-2</v>
      </c>
      <c r="H65" s="197">
        <f>PPCL_NG!K65+PPCL_Spot!K65+GT_NG!K65+GT_Spot!K65+Bawana_NG!K65+Bawana_RLNG!K65+Bawana_Spot!K65</f>
        <v>14.379999999999999</v>
      </c>
      <c r="I65" s="197">
        <f>PPCL_NG!R65+PPCL_Spot!R65+GT_NG!R65+GT_Spot!R65+Bawana_NG!R65+Bawana_RLNG!R65+Bawana_Spot!R65</f>
        <v>14.379999999999999</v>
      </c>
      <c r="J65" s="198">
        <f t="shared" si="2"/>
        <v>0</v>
      </c>
      <c r="K65" s="197">
        <f>PPCL_NG!L65+PPCL_Spot!L65+GT_NG!L65+GT_Spot!L65+Bawana_NG!L65+Bawana_RLNG!L65+Bawana_Spot!L65</f>
        <v>82.26</v>
      </c>
      <c r="L65" s="197">
        <f>PPCL_NG!S65+PPCL_Spot!S65+GT_NG!S65+GT_Spot!S65+Bawana_NG!S65+Bawana_RLNG!S65+Bawana_Spot!S65</f>
        <v>82.241846101923727</v>
      </c>
      <c r="M65" s="198">
        <f t="shared" si="3"/>
        <v>1.8153898076278097E-2</v>
      </c>
      <c r="N65" s="197">
        <f>PPCL_NG!M65+PPCL_Spot!M65+GT_NG!M65+GT_Spot!M65+Bawana_NG!M65+Bawana_RLNG!M65+Bawana_Spot!M65</f>
        <v>93.59</v>
      </c>
      <c r="O65" s="197">
        <f>PPCL_NG!T65+PPCL_Spot!T65+GT_NG!T65+GT_Spot!T65+Bawana_NG!T65+Bawana_RLNG!T65+Bawana_Spot!T65</f>
        <v>93.481076611542363</v>
      </c>
      <c r="P65" s="198">
        <f t="shared" si="4"/>
        <v>0.10892338845764016</v>
      </c>
      <c r="Q65" s="198">
        <f t="shared" si="5"/>
        <v>0.33000000000002672</v>
      </c>
    </row>
    <row r="66" spans="1:17">
      <c r="A66" s="33" t="s">
        <v>108</v>
      </c>
      <c r="B66" s="197">
        <f>PPCL_NG!I66+PPCL_Spot!I66+GT_NG!I66+GT_Spot!I66+Bawana_NG!I66+Bawana_RLNG!I66+Bawana_Spot!I66</f>
        <v>324.33000000000004</v>
      </c>
      <c r="C66" s="197">
        <f>PPCL_NG!P66+PPCL_Spot!P66+GT_NG!P66+GT_Spot!P66+Bawana_NG!P66+Bawana_RLNG!P66+Bawana_Spot!P66</f>
        <v>324.18833277084036</v>
      </c>
      <c r="D66" s="198">
        <f t="shared" si="0"/>
        <v>0.14166722915967966</v>
      </c>
      <c r="E66" s="197">
        <f>PPCL_NG!J66+PPCL_Spot!J66+GT_NG!J66+GT_Spot!J66+Bawana_NG!J66+Bawana_RLNG!J66+Bawana_Spot!J66</f>
        <v>74.36</v>
      </c>
      <c r="F66" s="197">
        <f>PPCL_NG!Q66+PPCL_Spot!Q66+GT_NG!Q66+GT_Spot!Q66+Bawana_NG!Q66+Bawana_RLNG!Q66+Bawana_Spot!Q66</f>
        <v>74.298744515693556</v>
      </c>
      <c r="G66" s="198">
        <f t="shared" si="1"/>
        <v>6.1255484306443009E-2</v>
      </c>
      <c r="H66" s="197">
        <f>PPCL_NG!K66+PPCL_Spot!K66+GT_NG!K66+GT_Spot!K66+Bawana_NG!K66+Bawana_RLNG!K66+Bawana_Spot!K66</f>
        <v>14.06</v>
      </c>
      <c r="I66" s="197">
        <f>PPCL_NG!R66+PPCL_Spot!R66+GT_NG!R66+GT_Spot!R66+Bawana_NG!R66+Bawana_RLNG!R66+Bawana_Spot!R66</f>
        <v>14.06</v>
      </c>
      <c r="J66" s="198">
        <f t="shared" si="2"/>
        <v>0</v>
      </c>
      <c r="K66" s="197">
        <f>PPCL_NG!L66+PPCL_Spot!L66+GT_NG!L66+GT_Spot!L66+Bawana_NG!L66+Bawana_RLNG!L66+Bawana_Spot!L66</f>
        <v>82.26</v>
      </c>
      <c r="L66" s="197">
        <f>PPCL_NG!S66+PPCL_Spot!S66+GT_NG!S66+GT_Spot!S66+Bawana_NG!S66+Bawana_RLNG!S66+Bawana_Spot!S66</f>
        <v>82.241846101923727</v>
      </c>
      <c r="M66" s="198">
        <f t="shared" si="3"/>
        <v>1.8153898076278097E-2</v>
      </c>
      <c r="N66" s="197">
        <f>PPCL_NG!M66+PPCL_Spot!M66+GT_NG!M66+GT_Spot!M66+Bawana_NG!M66+Bawana_RLNG!M66+Bawana_Spot!M66</f>
        <v>92.56</v>
      </c>
      <c r="O66" s="197">
        <f>PPCL_NG!T66+PPCL_Spot!T66+GT_NG!T66+GT_Spot!T66+Bawana_NG!T66+Bawana_RLNG!T66+Bawana_Spot!T66</f>
        <v>92.451076611542362</v>
      </c>
      <c r="P66" s="198">
        <f t="shared" si="4"/>
        <v>0.10892338845764016</v>
      </c>
      <c r="Q66" s="198">
        <f t="shared" si="5"/>
        <v>0.33000000000004093</v>
      </c>
    </row>
    <row r="67" spans="1:17">
      <c r="A67" s="33" t="s">
        <v>109</v>
      </c>
      <c r="B67" s="197">
        <f>PPCL_NG!I67+PPCL_Spot!I67+GT_NG!I67+GT_Spot!I67+Bawana_NG!I67+Bawana_RLNG!I67+Bawana_Spot!I67</f>
        <v>324.33000000000004</v>
      </c>
      <c r="C67" s="197">
        <f>PPCL_NG!P67+PPCL_Spot!P67+GT_NG!P67+GT_Spot!P67+Bawana_NG!P67+Bawana_RLNG!P67+Bawana_Spot!P67</f>
        <v>324.18833277084036</v>
      </c>
      <c r="D67" s="198">
        <f t="shared" ref="D67:D99" si="6">B67-C67</f>
        <v>0.14166722915967966</v>
      </c>
      <c r="E67" s="197">
        <f>PPCL_NG!J67+PPCL_Spot!J67+GT_NG!J67+GT_Spot!J67+Bawana_NG!J67+Bawana_RLNG!J67+Bawana_Spot!J67</f>
        <v>74.36</v>
      </c>
      <c r="F67" s="197">
        <f>PPCL_NG!Q67+PPCL_Spot!Q67+GT_NG!Q67+GT_Spot!Q67+Bawana_NG!Q67+Bawana_RLNG!Q67+Bawana_Spot!Q67</f>
        <v>74.298744515693556</v>
      </c>
      <c r="G67" s="198">
        <f t="shared" ref="G67:G99" si="7">E67-F67</f>
        <v>6.1255484306443009E-2</v>
      </c>
      <c r="H67" s="197">
        <f>PPCL_NG!K67+PPCL_Spot!K67+GT_NG!K67+GT_Spot!K67+Bawana_NG!K67+Bawana_RLNG!K67+Bawana_Spot!K67</f>
        <v>14.06</v>
      </c>
      <c r="I67" s="197">
        <f>PPCL_NG!R67+PPCL_Spot!R67+GT_NG!R67+GT_Spot!R67+Bawana_NG!R67+Bawana_RLNG!R67+Bawana_Spot!R67</f>
        <v>14.06</v>
      </c>
      <c r="J67" s="198">
        <f t="shared" ref="J67:J99" si="8">H67-I67</f>
        <v>0</v>
      </c>
      <c r="K67" s="197">
        <f>PPCL_NG!L67+PPCL_Spot!L67+GT_NG!L67+GT_Spot!L67+Bawana_NG!L67+Bawana_RLNG!L67+Bawana_Spot!L67</f>
        <v>82.26</v>
      </c>
      <c r="L67" s="197">
        <f>PPCL_NG!S67+PPCL_Spot!S67+GT_NG!S67+GT_Spot!S67+Bawana_NG!S67+Bawana_RLNG!S67+Bawana_Spot!S67</f>
        <v>82.241846101923727</v>
      </c>
      <c r="M67" s="198">
        <f t="shared" ref="M67:M99" si="9">K67-L67</f>
        <v>1.8153898076278097E-2</v>
      </c>
      <c r="N67" s="197">
        <f>PPCL_NG!M67+PPCL_Spot!M67+GT_NG!M67+GT_Spot!M67+Bawana_NG!M67+Bawana_RLNG!M67+Bawana_Spot!M67</f>
        <v>92.56</v>
      </c>
      <c r="O67" s="197">
        <f>PPCL_NG!T67+PPCL_Spot!T67+GT_NG!T67+GT_Spot!T67+Bawana_NG!T67+Bawana_RLNG!T67+Bawana_Spot!T67</f>
        <v>92.451076611542362</v>
      </c>
      <c r="P67" s="198">
        <f t="shared" ref="P67:P99" si="10">N67-O67</f>
        <v>0.10892338845764016</v>
      </c>
      <c r="Q67" s="198">
        <f t="shared" si="5"/>
        <v>0.33000000000004093</v>
      </c>
    </row>
    <row r="68" spans="1:17">
      <c r="A68" s="33" t="s">
        <v>110</v>
      </c>
      <c r="B68" s="197">
        <f>PPCL_NG!I68+PPCL_Spot!I68+GT_NG!I68+GT_Spot!I68+Bawana_NG!I68+Bawana_RLNG!I68+Bawana_Spot!I68</f>
        <v>324.33000000000004</v>
      </c>
      <c r="C68" s="197">
        <f>PPCL_NG!P68+PPCL_Spot!P68+GT_NG!P68+GT_Spot!P68+Bawana_NG!P68+Bawana_RLNG!P68+Bawana_Spot!P68</f>
        <v>324.18833277084036</v>
      </c>
      <c r="D68" s="198">
        <f t="shared" si="6"/>
        <v>0.14166722915967966</v>
      </c>
      <c r="E68" s="197">
        <f>PPCL_NG!J68+PPCL_Spot!J68+GT_NG!J68+GT_Spot!J68+Bawana_NG!J68+Bawana_RLNG!J68+Bawana_Spot!J68</f>
        <v>74.36</v>
      </c>
      <c r="F68" s="197">
        <f>PPCL_NG!Q68+PPCL_Spot!Q68+GT_NG!Q68+GT_Spot!Q68+Bawana_NG!Q68+Bawana_RLNG!Q68+Bawana_Spot!Q68</f>
        <v>74.298744515693556</v>
      </c>
      <c r="G68" s="198">
        <f t="shared" si="7"/>
        <v>6.1255484306443009E-2</v>
      </c>
      <c r="H68" s="197">
        <f>PPCL_NG!K68+PPCL_Spot!K68+GT_NG!K68+GT_Spot!K68+Bawana_NG!K68+Bawana_RLNG!K68+Bawana_Spot!K68</f>
        <v>14.06</v>
      </c>
      <c r="I68" s="197">
        <f>PPCL_NG!R68+PPCL_Spot!R68+GT_NG!R68+GT_Spot!R68+Bawana_NG!R68+Bawana_RLNG!R68+Bawana_Spot!R68</f>
        <v>14.06</v>
      </c>
      <c r="J68" s="198">
        <f t="shared" si="8"/>
        <v>0</v>
      </c>
      <c r="K68" s="197">
        <f>PPCL_NG!L68+PPCL_Spot!L68+GT_NG!L68+GT_Spot!L68+Bawana_NG!L68+Bawana_RLNG!L68+Bawana_Spot!L68</f>
        <v>82.26</v>
      </c>
      <c r="L68" s="197">
        <f>PPCL_NG!S68+PPCL_Spot!S68+GT_NG!S68+GT_Spot!S68+Bawana_NG!S68+Bawana_RLNG!S68+Bawana_Spot!S68</f>
        <v>82.241846101923727</v>
      </c>
      <c r="M68" s="198">
        <f t="shared" si="9"/>
        <v>1.8153898076278097E-2</v>
      </c>
      <c r="N68" s="197">
        <f>PPCL_NG!M68+PPCL_Spot!M68+GT_NG!M68+GT_Spot!M68+Bawana_NG!M68+Bawana_RLNG!M68+Bawana_Spot!M68</f>
        <v>92.56</v>
      </c>
      <c r="O68" s="197">
        <f>PPCL_NG!T68+PPCL_Spot!T68+GT_NG!T68+GT_Spot!T68+Bawana_NG!T68+Bawana_RLNG!T68+Bawana_Spot!T68</f>
        <v>92.451076611542362</v>
      </c>
      <c r="P68" s="198">
        <f t="shared" si="10"/>
        <v>0.10892338845764016</v>
      </c>
      <c r="Q68" s="198">
        <f t="shared" ref="Q68:Q99" si="11">D68+G68+J68+M68+P68</f>
        <v>0.33000000000004093</v>
      </c>
    </row>
    <row r="69" spans="1:17">
      <c r="A69" s="33" t="s">
        <v>111</v>
      </c>
      <c r="B69" s="197">
        <f>PPCL_NG!I69+PPCL_Spot!I69+GT_NG!I69+GT_Spot!I69+Bawana_NG!I69+Bawana_RLNG!I69+Bawana_Spot!I69</f>
        <v>324.33000000000004</v>
      </c>
      <c r="C69" s="197">
        <f>PPCL_NG!P69+PPCL_Spot!P69+GT_NG!P69+GT_Spot!P69+Bawana_NG!P69+Bawana_RLNG!P69+Bawana_Spot!P69</f>
        <v>324.18833277084036</v>
      </c>
      <c r="D69" s="198">
        <f t="shared" si="6"/>
        <v>0.14166722915967966</v>
      </c>
      <c r="E69" s="197">
        <f>PPCL_NG!J69+PPCL_Spot!J69+GT_NG!J69+GT_Spot!J69+Bawana_NG!J69+Bawana_RLNG!J69+Bawana_Spot!J69</f>
        <v>74.36</v>
      </c>
      <c r="F69" s="197">
        <f>PPCL_NG!Q69+PPCL_Spot!Q69+GT_NG!Q69+GT_Spot!Q69+Bawana_NG!Q69+Bawana_RLNG!Q69+Bawana_Spot!Q69</f>
        <v>74.298744515693556</v>
      </c>
      <c r="G69" s="198">
        <f t="shared" si="7"/>
        <v>6.1255484306443009E-2</v>
      </c>
      <c r="H69" s="197">
        <f>PPCL_NG!K69+PPCL_Spot!K69+GT_NG!K69+GT_Spot!K69+Bawana_NG!K69+Bawana_RLNG!K69+Bawana_Spot!K69</f>
        <v>14.06</v>
      </c>
      <c r="I69" s="197">
        <f>PPCL_NG!R69+PPCL_Spot!R69+GT_NG!R69+GT_Spot!R69+Bawana_NG!R69+Bawana_RLNG!R69+Bawana_Spot!R69</f>
        <v>14.06</v>
      </c>
      <c r="J69" s="198">
        <f t="shared" si="8"/>
        <v>0</v>
      </c>
      <c r="K69" s="197">
        <f>PPCL_NG!L69+PPCL_Spot!L69+GT_NG!L69+GT_Spot!L69+Bawana_NG!L69+Bawana_RLNG!L69+Bawana_Spot!L69</f>
        <v>82.26</v>
      </c>
      <c r="L69" s="197">
        <f>PPCL_NG!S69+PPCL_Spot!S69+GT_NG!S69+GT_Spot!S69+Bawana_NG!S69+Bawana_RLNG!S69+Bawana_Spot!S69</f>
        <v>82.241846101923727</v>
      </c>
      <c r="M69" s="198">
        <f t="shared" si="9"/>
        <v>1.8153898076278097E-2</v>
      </c>
      <c r="N69" s="197">
        <f>PPCL_NG!M69+PPCL_Spot!M69+GT_NG!M69+GT_Spot!M69+Bawana_NG!M69+Bawana_RLNG!M69+Bawana_Spot!M69</f>
        <v>92.56</v>
      </c>
      <c r="O69" s="197">
        <f>PPCL_NG!T69+PPCL_Spot!T69+GT_NG!T69+GT_Spot!T69+Bawana_NG!T69+Bawana_RLNG!T69+Bawana_Spot!T69</f>
        <v>92.451076611542362</v>
      </c>
      <c r="P69" s="198">
        <f t="shared" si="10"/>
        <v>0.10892338845764016</v>
      </c>
      <c r="Q69" s="198">
        <f t="shared" si="11"/>
        <v>0.33000000000004093</v>
      </c>
    </row>
    <row r="70" spans="1:17">
      <c r="A70" s="33" t="s">
        <v>112</v>
      </c>
      <c r="B70" s="197">
        <f>PPCL_NG!I70+PPCL_Spot!I70+GT_NG!I70+GT_Spot!I70+Bawana_NG!I70+Bawana_RLNG!I70+Bawana_Spot!I70</f>
        <v>325.47000000000003</v>
      </c>
      <c r="C70" s="197">
        <f>PPCL_NG!P70+PPCL_Spot!P70+GT_NG!P70+GT_Spot!P70+Bawana_NG!P70+Bawana_RLNG!P70+Bawana_Spot!P70</f>
        <v>325.33117020790502</v>
      </c>
      <c r="D70" s="198">
        <f t="shared" si="6"/>
        <v>0.13882979209500945</v>
      </c>
      <c r="E70" s="197">
        <f>PPCL_NG!J70+PPCL_Spot!J70+GT_NG!J70+GT_Spot!J70+Bawana_NG!J70+Bawana_RLNG!J70+Bawana_Spot!J70</f>
        <v>75.73</v>
      </c>
      <c r="F70" s="197">
        <f>PPCL_NG!Q70+PPCL_Spot!Q70+GT_NG!Q70+GT_Spot!Q70+Bawana_NG!Q70+Bawana_RLNG!Q70+Bawana_Spot!Q70</f>
        <v>75.670356350992535</v>
      </c>
      <c r="G70" s="198">
        <f t="shared" si="7"/>
        <v>5.9643649007469435E-2</v>
      </c>
      <c r="H70" s="197">
        <f>PPCL_NG!K70+PPCL_Spot!K70+GT_NG!K70+GT_Spot!K70+Bawana_NG!K70+Bawana_RLNG!K70+Bawana_Spot!K70</f>
        <v>14.65</v>
      </c>
      <c r="I70" s="197">
        <f>PPCL_NG!R70+PPCL_Spot!R70+GT_NG!R70+GT_Spot!R70+Bawana_NG!R70+Bawana_RLNG!R70+Bawana_Spot!R70</f>
        <v>14.650607628112283</v>
      </c>
      <c r="J70" s="198">
        <f t="shared" si="8"/>
        <v>-6.0762811228265434E-4</v>
      </c>
      <c r="K70" s="197">
        <f>PPCL_NG!L70+PPCL_Spot!L70+GT_NG!L70+GT_Spot!L70+Bawana_NG!L70+Bawana_RLNG!L70+Bawana_Spot!L70</f>
        <v>82.26</v>
      </c>
      <c r="L70" s="197">
        <f>PPCL_NG!S70+PPCL_Spot!S70+GT_NG!S70+GT_Spot!S70+Bawana_NG!S70+Bawana_RLNG!S70+Bawana_Spot!S70</f>
        <v>82.244855274970149</v>
      </c>
      <c r="M70" s="198">
        <f t="shared" si="9"/>
        <v>1.5144725029855977E-2</v>
      </c>
      <c r="N70" s="197">
        <f>PPCL_NG!M70+PPCL_Spot!M70+GT_NG!M70+GT_Spot!M70+Bawana_NG!M70+Bawana_RLNG!M70+Bawana_Spot!M70</f>
        <v>94.45</v>
      </c>
      <c r="O70" s="197">
        <f>PPCL_NG!T70+PPCL_Spot!T70+GT_NG!T70+GT_Spot!T70+Bawana_NG!T70+Bawana_RLNG!T70+Bawana_Spot!T70</f>
        <v>94.343010538020053</v>
      </c>
      <c r="P70" s="198">
        <f t="shared" si="10"/>
        <v>0.10698946197994985</v>
      </c>
      <c r="Q70" s="198">
        <f t="shared" si="11"/>
        <v>0.32000000000000206</v>
      </c>
    </row>
    <row r="71" spans="1:17">
      <c r="A71" s="33" t="s">
        <v>113</v>
      </c>
      <c r="B71" s="197">
        <f>PPCL_NG!I71+PPCL_Spot!I71+GT_NG!I71+GT_Spot!I71+Bawana_NG!I71+Bawana_RLNG!I71+Bawana_Spot!I71</f>
        <v>325.47000000000003</v>
      </c>
      <c r="C71" s="197">
        <f>PPCL_NG!P71+PPCL_Spot!P71+GT_NG!P71+GT_Spot!P71+Bawana_NG!P71+Bawana_RLNG!P71+Bawana_Spot!P71</f>
        <v>325.33117020790502</v>
      </c>
      <c r="D71" s="198">
        <f t="shared" si="6"/>
        <v>0.13882979209500945</v>
      </c>
      <c r="E71" s="197">
        <f>PPCL_NG!J71+PPCL_Spot!J71+GT_NG!J71+GT_Spot!J71+Bawana_NG!J71+Bawana_RLNG!J71+Bawana_Spot!J71</f>
        <v>75.73</v>
      </c>
      <c r="F71" s="197">
        <f>PPCL_NG!Q71+PPCL_Spot!Q71+GT_NG!Q71+GT_Spot!Q71+Bawana_NG!Q71+Bawana_RLNG!Q71+Bawana_Spot!Q71</f>
        <v>75.670356350992535</v>
      </c>
      <c r="G71" s="198">
        <f t="shared" si="7"/>
        <v>5.9643649007469435E-2</v>
      </c>
      <c r="H71" s="197">
        <f>PPCL_NG!K71+PPCL_Spot!K71+GT_NG!K71+GT_Spot!K71+Bawana_NG!K71+Bawana_RLNG!K71+Bawana_Spot!K71</f>
        <v>14.65</v>
      </c>
      <c r="I71" s="197">
        <f>PPCL_NG!R71+PPCL_Spot!R71+GT_NG!R71+GT_Spot!R71+Bawana_NG!R71+Bawana_RLNG!R71+Bawana_Spot!R71</f>
        <v>14.650607628112283</v>
      </c>
      <c r="J71" s="198">
        <f t="shared" si="8"/>
        <v>-6.0762811228265434E-4</v>
      </c>
      <c r="K71" s="197">
        <f>PPCL_NG!L71+PPCL_Spot!L71+GT_NG!L71+GT_Spot!L71+Bawana_NG!L71+Bawana_RLNG!L71+Bawana_Spot!L71</f>
        <v>82.26</v>
      </c>
      <c r="L71" s="197">
        <f>PPCL_NG!S71+PPCL_Spot!S71+GT_NG!S71+GT_Spot!S71+Bawana_NG!S71+Bawana_RLNG!S71+Bawana_Spot!S71</f>
        <v>82.244855274970149</v>
      </c>
      <c r="M71" s="198">
        <f t="shared" si="9"/>
        <v>1.5144725029855977E-2</v>
      </c>
      <c r="N71" s="197">
        <f>PPCL_NG!M71+PPCL_Spot!M71+GT_NG!M71+GT_Spot!M71+Bawana_NG!M71+Bawana_RLNG!M71+Bawana_Spot!M71</f>
        <v>94.45</v>
      </c>
      <c r="O71" s="197">
        <f>PPCL_NG!T71+PPCL_Spot!T71+GT_NG!T71+GT_Spot!T71+Bawana_NG!T71+Bawana_RLNG!T71+Bawana_Spot!T71</f>
        <v>94.343010538020053</v>
      </c>
      <c r="P71" s="198">
        <f t="shared" si="10"/>
        <v>0.10698946197994985</v>
      </c>
      <c r="Q71" s="198">
        <f t="shared" si="11"/>
        <v>0.32000000000000206</v>
      </c>
    </row>
    <row r="72" spans="1:17">
      <c r="A72" s="33" t="s">
        <v>114</v>
      </c>
      <c r="B72" s="197">
        <f>PPCL_NG!I72+PPCL_Spot!I72+GT_NG!I72+GT_Spot!I72+Bawana_NG!I72+Bawana_RLNG!I72+Bawana_Spot!I72</f>
        <v>389.05</v>
      </c>
      <c r="C72" s="197">
        <f>PPCL_NG!P72+PPCL_Spot!P72+GT_NG!P72+GT_Spot!P72+Bawana_NG!P72+Bawana_RLNG!P72+Bawana_Spot!P72</f>
        <v>388.90257565695993</v>
      </c>
      <c r="D72" s="198">
        <f t="shared" si="6"/>
        <v>0.14742434304008611</v>
      </c>
      <c r="E72" s="197">
        <f>PPCL_NG!J72+PPCL_Spot!J72+GT_NG!J72+GT_Spot!J72+Bawana_NG!J72+Bawana_RLNG!J72+Bawana_Spot!J72</f>
        <v>75.539999999999992</v>
      </c>
      <c r="F72" s="197">
        <f>PPCL_NG!Q72+PPCL_Spot!Q72+GT_NG!Q72+GT_Spot!Q72+Bawana_NG!Q72+Bawana_RLNG!Q72+Bawana_Spot!Q72</f>
        <v>75.476742725351343</v>
      </c>
      <c r="G72" s="198">
        <f t="shared" si="7"/>
        <v>6.3257274648648831E-2</v>
      </c>
      <c r="H72" s="197">
        <f>PPCL_NG!K72+PPCL_Spot!K72+GT_NG!K72+GT_Spot!K72+Bawana_NG!K72+Bawana_RLNG!K72+Bawana_Spot!K72</f>
        <v>14.65</v>
      </c>
      <c r="I72" s="197">
        <f>PPCL_NG!R72+PPCL_Spot!R72+GT_NG!R72+GT_Spot!R72+Bawana_NG!R72+Bawana_RLNG!R72+Bawana_Spot!R72</f>
        <v>14.650607628112283</v>
      </c>
      <c r="J72" s="198">
        <f t="shared" si="8"/>
        <v>-6.0762811228265434E-4</v>
      </c>
      <c r="K72" s="197">
        <f>PPCL_NG!L72+PPCL_Spot!L72+GT_NG!L72+GT_Spot!L72+Bawana_NG!L72+Bawana_RLNG!L72+Bawana_Spot!L72</f>
        <v>82.210000000000008</v>
      </c>
      <c r="L72" s="197">
        <f>PPCL_NG!S72+PPCL_Spot!S72+GT_NG!S72+GT_Spot!S72+Bawana_NG!S72+Bawana_RLNG!S72+Bawana_Spot!S72</f>
        <v>82.193707253325641</v>
      </c>
      <c r="M72" s="198">
        <f t="shared" si="9"/>
        <v>1.6292746674366754E-2</v>
      </c>
      <c r="N72" s="197">
        <f>PPCL_NG!M72+PPCL_Spot!M72+GT_NG!M72+GT_Spot!M72+Bawana_NG!M72+Bawana_RLNG!M72+Bawana_Spot!M72</f>
        <v>94.13</v>
      </c>
      <c r="O72" s="197">
        <f>PPCL_NG!T72+PPCL_Spot!T72+GT_NG!T72+GT_Spot!T72+Bawana_NG!T72+Bawana_RLNG!T72+Bawana_Spot!T72</f>
        <v>94.016366736250816</v>
      </c>
      <c r="P72" s="198">
        <f t="shared" si="10"/>
        <v>0.11363326374917904</v>
      </c>
      <c r="Q72" s="198">
        <f t="shared" si="11"/>
        <v>0.33999999999999808</v>
      </c>
    </row>
    <row r="73" spans="1:17">
      <c r="A73" s="33" t="s">
        <v>115</v>
      </c>
      <c r="B73" s="197">
        <f>PPCL_NG!I73+PPCL_Spot!I73+GT_NG!I73+GT_Spot!I73+Bawana_NG!I73+Bawana_RLNG!I73+Bawana_Spot!I73</f>
        <v>387.91</v>
      </c>
      <c r="C73" s="197">
        <f>PPCL_NG!P73+PPCL_Spot!P73+GT_NG!P73+GT_Spot!P73+Bawana_NG!P73+Bawana_RLNG!P73+Bawana_Spot!P73</f>
        <v>387.75973821989533</v>
      </c>
      <c r="D73" s="198">
        <f t="shared" si="6"/>
        <v>0.15026178010469948</v>
      </c>
      <c r="E73" s="197">
        <f>PPCL_NG!J73+PPCL_Spot!J73+GT_NG!J73+GT_Spot!J73+Bawana_NG!J73+Bawana_RLNG!J73+Bawana_Spot!J73</f>
        <v>82.57</v>
      </c>
      <c r="F73" s="197">
        <f>PPCL_NG!Q73+PPCL_Spot!Q73+GT_NG!Q73+GT_Spot!Q73+Bawana_NG!Q73+Bawana_RLNG!Q73+Bawana_Spot!Q73</f>
        <v>82.505130890052357</v>
      </c>
      <c r="G73" s="198">
        <f t="shared" si="7"/>
        <v>6.4869109947636616E-2</v>
      </c>
      <c r="H73" s="197">
        <f>PPCL_NG!K73+PPCL_Spot!K73+GT_NG!K73+GT_Spot!K73+Bawana_NG!K73+Bawana_RLNG!K73+Bawana_Spot!K73</f>
        <v>14.24</v>
      </c>
      <c r="I73" s="197">
        <f>PPCL_NG!R73+PPCL_Spot!R73+GT_NG!R73+GT_Spot!R73+Bawana_NG!R73+Bawana_RLNG!R73+Bawana_Spot!R73</f>
        <v>14.239999999999998</v>
      </c>
      <c r="J73" s="198">
        <f t="shared" si="8"/>
        <v>0</v>
      </c>
      <c r="K73" s="197">
        <f>PPCL_NG!L73+PPCL_Spot!L73+GT_NG!L73+GT_Spot!L73+Bawana_NG!L73+Bawana_RLNG!L73+Bawana_Spot!L73</f>
        <v>82.210000000000008</v>
      </c>
      <c r="L73" s="197">
        <f>PPCL_NG!S73+PPCL_Spot!S73+GT_NG!S73+GT_Spot!S73+Bawana_NG!S73+Bawana_RLNG!S73+Bawana_Spot!S73</f>
        <v>82.190698080279219</v>
      </c>
      <c r="M73" s="198">
        <f t="shared" si="9"/>
        <v>1.9301919720788874E-2</v>
      </c>
      <c r="N73" s="197">
        <f>PPCL_NG!M73+PPCL_Spot!M73+GT_NG!M73+GT_Spot!M73+Bawana_NG!M73+Bawana_RLNG!M73+Bawana_Spot!M73</f>
        <v>88.56</v>
      </c>
      <c r="O73" s="197">
        <f>PPCL_NG!T73+PPCL_Spot!T73+GT_NG!T73+GT_Spot!T73+Bawana_NG!T73+Bawana_RLNG!T73+Bawana_Spot!T73</f>
        <v>88.444432809773119</v>
      </c>
      <c r="P73" s="198">
        <f t="shared" si="10"/>
        <v>0.11556719022688355</v>
      </c>
      <c r="Q73" s="198">
        <f t="shared" si="11"/>
        <v>0.35000000000000853</v>
      </c>
    </row>
    <row r="74" spans="1:17">
      <c r="A74" s="33" t="s">
        <v>116</v>
      </c>
      <c r="B74" s="197">
        <f>PPCL_NG!I74+PPCL_Spot!I74+GT_NG!I74+GT_Spot!I74+Bawana_NG!I74+Bawana_RLNG!I74+Bawana_Spot!I74</f>
        <v>387.91</v>
      </c>
      <c r="C74" s="197">
        <f>PPCL_NG!P74+PPCL_Spot!P74+GT_NG!P74+GT_Spot!P74+Bawana_NG!P74+Bawana_RLNG!P74+Bawana_Spot!P74</f>
        <v>387.75973821989533</v>
      </c>
      <c r="D74" s="198">
        <f t="shared" si="6"/>
        <v>0.15026178010469948</v>
      </c>
      <c r="E74" s="197">
        <f>PPCL_NG!J74+PPCL_Spot!J74+GT_NG!J74+GT_Spot!J74+Bawana_NG!J74+Bawana_RLNG!J74+Bawana_Spot!J74</f>
        <v>82.57</v>
      </c>
      <c r="F74" s="197">
        <f>PPCL_NG!Q74+PPCL_Spot!Q74+GT_NG!Q74+GT_Spot!Q74+Bawana_NG!Q74+Bawana_RLNG!Q74+Bawana_Spot!Q74</f>
        <v>82.505130890052357</v>
      </c>
      <c r="G74" s="198">
        <f t="shared" si="7"/>
        <v>6.4869109947636616E-2</v>
      </c>
      <c r="H74" s="197">
        <f>PPCL_NG!K74+PPCL_Spot!K74+GT_NG!K74+GT_Spot!K74+Bawana_NG!K74+Bawana_RLNG!K74+Bawana_Spot!K74</f>
        <v>14.24</v>
      </c>
      <c r="I74" s="197">
        <f>PPCL_NG!R74+PPCL_Spot!R74+GT_NG!R74+GT_Spot!R74+Bawana_NG!R74+Bawana_RLNG!R74+Bawana_Spot!R74</f>
        <v>14.239999999999998</v>
      </c>
      <c r="J74" s="198">
        <f t="shared" si="8"/>
        <v>0</v>
      </c>
      <c r="K74" s="197">
        <f>PPCL_NG!L74+PPCL_Spot!L74+GT_NG!L74+GT_Spot!L74+Bawana_NG!L74+Bawana_RLNG!L74+Bawana_Spot!L74</f>
        <v>82.210000000000008</v>
      </c>
      <c r="L74" s="197">
        <f>PPCL_NG!S74+PPCL_Spot!S74+GT_NG!S74+GT_Spot!S74+Bawana_NG!S74+Bawana_RLNG!S74+Bawana_Spot!S74</f>
        <v>82.190698080279219</v>
      </c>
      <c r="M74" s="198">
        <f t="shared" si="9"/>
        <v>1.9301919720788874E-2</v>
      </c>
      <c r="N74" s="197">
        <f>PPCL_NG!M74+PPCL_Spot!M74+GT_NG!M74+GT_Spot!M74+Bawana_NG!M74+Bawana_RLNG!M74+Bawana_Spot!M74</f>
        <v>88.56</v>
      </c>
      <c r="O74" s="197">
        <f>PPCL_NG!T74+PPCL_Spot!T74+GT_NG!T74+GT_Spot!T74+Bawana_NG!T74+Bawana_RLNG!T74+Bawana_Spot!T74</f>
        <v>88.444432809773119</v>
      </c>
      <c r="P74" s="198">
        <f t="shared" si="10"/>
        <v>0.11556719022688355</v>
      </c>
      <c r="Q74" s="198">
        <f t="shared" si="11"/>
        <v>0.35000000000000853</v>
      </c>
    </row>
    <row r="75" spans="1:17">
      <c r="A75" s="33" t="s">
        <v>117</v>
      </c>
      <c r="B75" s="197">
        <f>PPCL_NG!I75+PPCL_Spot!I75+GT_NG!I75+GT_Spot!I75+Bawana_NG!I75+Bawana_RLNG!I75+Bawana_Spot!I75</f>
        <v>388.76</v>
      </c>
      <c r="C75" s="197">
        <f>PPCL_NG!P75+PPCL_Spot!P75+GT_NG!P75+GT_Spot!P75+Bawana_NG!P75+Bawana_RLNG!P75+Bawana_Spot!P75</f>
        <v>347.89605664034008</v>
      </c>
      <c r="D75" s="198">
        <f t="shared" si="6"/>
        <v>40.863943359659913</v>
      </c>
      <c r="E75" s="197">
        <f>PPCL_NG!J75+PPCL_Spot!J75+GT_NG!J75+GT_Spot!J75+Bawana_NG!J75+Bawana_RLNG!J75+Bawana_Spot!J75</f>
        <v>82.94</v>
      </c>
      <c r="F75" s="197">
        <f>PPCL_NG!Q75+PPCL_Spot!Q75+GT_NG!Q75+GT_Spot!Q75+Bawana_NG!Q75+Bawana_RLNG!Q75+Bawana_Spot!Q75</f>
        <v>60.200819805363942</v>
      </c>
      <c r="G75" s="198">
        <f t="shared" si="7"/>
        <v>22.739180194636056</v>
      </c>
      <c r="H75" s="197">
        <f>PPCL_NG!K75+PPCL_Spot!K75+GT_NG!K75+GT_Spot!K75+Bawana_NG!K75+Bawana_RLNG!K75+Bawana_Spot!K75</f>
        <v>14.24</v>
      </c>
      <c r="I75" s="197">
        <f>PPCL_NG!R75+PPCL_Spot!R75+GT_NG!R75+GT_Spot!R75+Bawana_NG!R75+Bawana_RLNG!R75+Bawana_Spot!R75</f>
        <v>5.6612765957446785</v>
      </c>
      <c r="J75" s="198">
        <f t="shared" si="8"/>
        <v>8.5787234042553209</v>
      </c>
      <c r="K75" s="197">
        <f>PPCL_NG!L75+PPCL_Spot!L75+GT_NG!L75+GT_Spot!L75+Bawana_NG!L75+Bawana_RLNG!L75+Bawana_Spot!L75</f>
        <v>82.32</v>
      </c>
      <c r="L75" s="197">
        <f>PPCL_NG!S75+PPCL_Spot!S75+GT_NG!S75+GT_Spot!S75+Bawana_NG!S75+Bawana_RLNG!S75+Bawana_Spot!S75</f>
        <v>37.760046887698749</v>
      </c>
      <c r="M75" s="198">
        <f t="shared" si="9"/>
        <v>44.559953112301244</v>
      </c>
      <c r="N75" s="197">
        <f>PPCL_NG!M75+PPCL_Spot!M75+GT_NG!M75+GT_Spot!M75+Bawana_NG!M75+Bawana_RLNG!M75+Bawana_Spot!M75</f>
        <v>106.43</v>
      </c>
      <c r="O75" s="197">
        <f>PPCL_NG!T75+PPCL_Spot!T75+GT_NG!T75+GT_Spot!T75+Bawana_NG!T75+Bawana_RLNG!T75+Bawana_Spot!T75</f>
        <v>79.141800070852511</v>
      </c>
      <c r="P75" s="198">
        <f t="shared" si="10"/>
        <v>27.288199929147495</v>
      </c>
      <c r="Q75" s="198">
        <f t="shared" si="11"/>
        <v>144.03000000000003</v>
      </c>
    </row>
    <row r="76" spans="1:17">
      <c r="A76" s="33" t="s">
        <v>118</v>
      </c>
      <c r="B76" s="197">
        <f>PPCL_NG!I76+PPCL_Spot!I76+GT_NG!I76+GT_Spot!I76+Bawana_NG!I76+Bawana_RLNG!I76+Bawana_Spot!I76</f>
        <v>324.76</v>
      </c>
      <c r="C76" s="197">
        <f>PPCL_NG!P76+PPCL_Spot!P76+GT_NG!P76+GT_Spot!P76+Bawana_NG!P76+Bawana_RLNG!P76+Bawana_Spot!P76</f>
        <v>283.89605664034008</v>
      </c>
      <c r="D76" s="198">
        <f t="shared" si="6"/>
        <v>40.863943359659913</v>
      </c>
      <c r="E76" s="197">
        <f>PPCL_NG!J76+PPCL_Spot!J76+GT_NG!J76+GT_Spot!J76+Bawana_NG!J76+Bawana_RLNG!J76+Bawana_Spot!J76</f>
        <v>82.94</v>
      </c>
      <c r="F76" s="197">
        <f>PPCL_NG!Q76+PPCL_Spot!Q76+GT_NG!Q76+GT_Spot!Q76+Bawana_NG!Q76+Bawana_RLNG!Q76+Bawana_Spot!Q76</f>
        <v>60.200819805363942</v>
      </c>
      <c r="G76" s="198">
        <f t="shared" si="7"/>
        <v>22.739180194636056</v>
      </c>
      <c r="H76" s="197">
        <f>PPCL_NG!K76+PPCL_Spot!K76+GT_NG!K76+GT_Spot!K76+Bawana_NG!K76+Bawana_RLNG!K76+Bawana_Spot!K76</f>
        <v>14.24</v>
      </c>
      <c r="I76" s="197">
        <f>PPCL_NG!R76+PPCL_Spot!R76+GT_NG!R76+GT_Spot!R76+Bawana_NG!R76+Bawana_RLNG!R76+Bawana_Spot!R76</f>
        <v>5.6612765957446785</v>
      </c>
      <c r="J76" s="198">
        <f t="shared" si="8"/>
        <v>8.5787234042553209</v>
      </c>
      <c r="K76" s="197">
        <f>PPCL_NG!L76+PPCL_Spot!L76+GT_NG!L76+GT_Spot!L76+Bawana_NG!L76+Bawana_RLNG!L76+Bawana_Spot!L76</f>
        <v>82.32</v>
      </c>
      <c r="L76" s="197">
        <f>PPCL_NG!S76+PPCL_Spot!S76+GT_NG!S76+GT_Spot!S76+Bawana_NG!S76+Bawana_RLNG!S76+Bawana_Spot!S76</f>
        <v>37.760046887698749</v>
      </c>
      <c r="M76" s="198">
        <f t="shared" si="9"/>
        <v>44.559953112301244</v>
      </c>
      <c r="N76" s="197">
        <f>PPCL_NG!M76+PPCL_Spot!M76+GT_NG!M76+GT_Spot!M76+Bawana_NG!M76+Bawana_RLNG!M76+Bawana_Spot!M76</f>
        <v>106.43</v>
      </c>
      <c r="O76" s="197">
        <f>PPCL_NG!T76+PPCL_Spot!T76+GT_NG!T76+GT_Spot!T76+Bawana_NG!T76+Bawana_RLNG!T76+Bawana_Spot!T76</f>
        <v>79.141800070852511</v>
      </c>
      <c r="P76" s="198">
        <f t="shared" si="10"/>
        <v>27.288199929147495</v>
      </c>
      <c r="Q76" s="198">
        <f t="shared" si="11"/>
        <v>144.03000000000003</v>
      </c>
    </row>
    <row r="77" spans="1:17">
      <c r="A77" s="33" t="s">
        <v>119</v>
      </c>
      <c r="B77" s="197">
        <f>PPCL_NG!I77+PPCL_Spot!I77+GT_NG!I77+GT_Spot!I77+Bawana_NG!I77+Bawana_RLNG!I77+Bawana_Spot!I77</f>
        <v>323.71000000000004</v>
      </c>
      <c r="C77" s="197">
        <f>PPCL_NG!P77+PPCL_Spot!P77+GT_NG!P77+GT_Spot!P77+Bawana_NG!P77+Bawana_RLNG!P77+Bawana_Spot!P77</f>
        <v>282.84138458034215</v>
      </c>
      <c r="D77" s="198">
        <f t="shared" si="6"/>
        <v>40.868615419657885</v>
      </c>
      <c r="E77" s="197">
        <f>PPCL_NG!J77+PPCL_Spot!J77+GT_NG!J77+GT_Spot!J77+Bawana_NG!J77+Bawana_RLNG!J77+Bawana_Spot!J77</f>
        <v>82.94</v>
      </c>
      <c r="F77" s="197">
        <f>PPCL_NG!Q77+PPCL_Spot!Q77+GT_NG!Q77+GT_Spot!Q77+Bawana_NG!Q77+Bawana_RLNG!Q77+Bawana_Spot!Q77</f>
        <v>60.198910149449233</v>
      </c>
      <c r="G77" s="198">
        <f t="shared" si="7"/>
        <v>22.741089850550765</v>
      </c>
      <c r="H77" s="197">
        <f>PPCL_NG!K77+PPCL_Spot!K77+GT_NG!K77+GT_Spot!K77+Bawana_NG!K77+Bawana_RLNG!K77+Bawana_Spot!K77</f>
        <v>14.24</v>
      </c>
      <c r="I77" s="197">
        <f>PPCL_NG!R77+PPCL_Spot!R77+GT_NG!R77+GT_Spot!R77+Bawana_NG!R77+Bawana_RLNG!R77+Bawana_Spot!R77</f>
        <v>5.6610738250075521</v>
      </c>
      <c r="J77" s="198">
        <f t="shared" si="8"/>
        <v>8.5789261749924481</v>
      </c>
      <c r="K77" s="197">
        <f>PPCL_NG!L77+PPCL_Spot!L77+GT_NG!L77+GT_Spot!L77+Bawana_NG!L77+Bawana_RLNG!L77+Bawana_Spot!L77</f>
        <v>82.32</v>
      </c>
      <c r="L77" s="197">
        <f>PPCL_NG!S77+PPCL_Spot!S77+GT_NG!S77+GT_Spot!S77+Bawana_NG!S77+Bawana_RLNG!S77+Bawana_Spot!S77</f>
        <v>37.75924830431623</v>
      </c>
      <c r="M77" s="198">
        <f t="shared" si="9"/>
        <v>44.560751695683763</v>
      </c>
      <c r="N77" s="197">
        <f>PPCL_NG!M77+PPCL_Spot!M77+GT_NG!M77+GT_Spot!M77+Bawana_NG!M77+Bawana_RLNG!M77+Bawana_Spot!M77</f>
        <v>106.43</v>
      </c>
      <c r="O77" s="197">
        <f>PPCL_NG!T77+PPCL_Spot!T77+GT_NG!T77+GT_Spot!T77+Bawana_NG!T77+Bawana_RLNG!T77+Bawana_Spot!T77</f>
        <v>79.139383140884817</v>
      </c>
      <c r="P77" s="198">
        <f t="shared" si="10"/>
        <v>27.29061685911519</v>
      </c>
      <c r="Q77" s="198">
        <f t="shared" si="11"/>
        <v>144.04000000000005</v>
      </c>
    </row>
    <row r="78" spans="1:17">
      <c r="A78" s="33" t="s">
        <v>120</v>
      </c>
      <c r="B78" s="197">
        <f>PPCL_NG!I78+PPCL_Spot!I78+GT_NG!I78+GT_Spot!I78+Bawana_NG!I78+Bawana_RLNG!I78+Bawana_Spot!I78</f>
        <v>323.71000000000004</v>
      </c>
      <c r="C78" s="197">
        <f>PPCL_NG!P78+PPCL_Spot!P78+GT_NG!P78+GT_Spot!P78+Bawana_NG!P78+Bawana_RLNG!P78+Bawana_Spot!P78</f>
        <v>282.84138458034215</v>
      </c>
      <c r="D78" s="198">
        <f t="shared" si="6"/>
        <v>40.868615419657885</v>
      </c>
      <c r="E78" s="197">
        <f>PPCL_NG!J78+PPCL_Spot!J78+GT_NG!J78+GT_Spot!J78+Bawana_NG!J78+Bawana_RLNG!J78+Bawana_Spot!J78</f>
        <v>82.94</v>
      </c>
      <c r="F78" s="197">
        <f>PPCL_NG!Q78+PPCL_Spot!Q78+GT_NG!Q78+GT_Spot!Q78+Bawana_NG!Q78+Bawana_RLNG!Q78+Bawana_Spot!Q78</f>
        <v>60.198910149449233</v>
      </c>
      <c r="G78" s="198">
        <f t="shared" si="7"/>
        <v>22.741089850550765</v>
      </c>
      <c r="H78" s="197">
        <f>PPCL_NG!K78+PPCL_Spot!K78+GT_NG!K78+GT_Spot!K78+Bawana_NG!K78+Bawana_RLNG!K78+Bawana_Spot!K78</f>
        <v>14.24</v>
      </c>
      <c r="I78" s="197">
        <f>PPCL_NG!R78+PPCL_Spot!R78+GT_NG!R78+GT_Spot!R78+Bawana_NG!R78+Bawana_RLNG!R78+Bawana_Spot!R78</f>
        <v>5.6610738250075521</v>
      </c>
      <c r="J78" s="198">
        <f t="shared" si="8"/>
        <v>8.5789261749924481</v>
      </c>
      <c r="K78" s="197">
        <f>PPCL_NG!L78+PPCL_Spot!L78+GT_NG!L78+GT_Spot!L78+Bawana_NG!L78+Bawana_RLNG!L78+Bawana_Spot!L78</f>
        <v>82.32</v>
      </c>
      <c r="L78" s="197">
        <f>PPCL_NG!S78+PPCL_Spot!S78+GT_NG!S78+GT_Spot!S78+Bawana_NG!S78+Bawana_RLNG!S78+Bawana_Spot!S78</f>
        <v>37.75924830431623</v>
      </c>
      <c r="M78" s="198">
        <f t="shared" si="9"/>
        <v>44.560751695683763</v>
      </c>
      <c r="N78" s="197">
        <f>PPCL_NG!M78+PPCL_Spot!M78+GT_NG!M78+GT_Spot!M78+Bawana_NG!M78+Bawana_RLNG!M78+Bawana_Spot!M78</f>
        <v>106.43</v>
      </c>
      <c r="O78" s="197">
        <f>PPCL_NG!T78+PPCL_Spot!T78+GT_NG!T78+GT_Spot!T78+Bawana_NG!T78+Bawana_RLNG!T78+Bawana_Spot!T78</f>
        <v>79.139383140884817</v>
      </c>
      <c r="P78" s="198">
        <f t="shared" si="10"/>
        <v>27.29061685911519</v>
      </c>
      <c r="Q78" s="198">
        <f t="shared" si="11"/>
        <v>144.04000000000005</v>
      </c>
    </row>
    <row r="79" spans="1:17">
      <c r="A79" s="33" t="s">
        <v>121</v>
      </c>
      <c r="B79" s="197">
        <f>PPCL_NG!I79+PPCL_Spot!I79+GT_NG!I79+GT_Spot!I79+Bawana_NG!I79+Bawana_RLNG!I79+Bawana_Spot!I79</f>
        <v>355.71000000000004</v>
      </c>
      <c r="C79" s="197">
        <f>PPCL_NG!P79+PPCL_Spot!P79+GT_NG!P79+GT_Spot!P79+Bawana_NG!P79+Bawana_RLNG!P79+Bawana_Spot!P79</f>
        <v>324.2037526744877</v>
      </c>
      <c r="D79" s="198">
        <f t="shared" si="6"/>
        <v>31.506247325512334</v>
      </c>
      <c r="E79" s="197">
        <f>PPCL_NG!J79+PPCL_Spot!J79+GT_NG!J79+GT_Spot!J79+Bawana_NG!J79+Bawana_RLNG!J79+Bawana_Spot!J79</f>
        <v>82.94</v>
      </c>
      <c r="F79" s="197">
        <f>PPCL_NG!Q79+PPCL_Spot!Q79+GT_NG!Q79+GT_Spot!Q79+Bawana_NG!Q79+Bawana_RLNG!Q79+Bawana_Spot!Q79</f>
        <v>65.408458685826574</v>
      </c>
      <c r="G79" s="198">
        <f t="shared" si="7"/>
        <v>17.531541314173424</v>
      </c>
      <c r="H79" s="197">
        <f>PPCL_NG!K79+PPCL_Spot!K79+GT_NG!K79+GT_Spot!K79+Bawana_NG!K79+Bawana_RLNG!K79+Bawana_Spot!K79</f>
        <v>14.24</v>
      </c>
      <c r="I79" s="197">
        <f>PPCL_NG!R79+PPCL_Spot!R79+GT_NG!R79+GT_Spot!R79+Bawana_NG!R79+Bawana_RLNG!R79+Bawana_Spot!R79</f>
        <v>7.6270059264639753</v>
      </c>
      <c r="J79" s="198">
        <f t="shared" si="8"/>
        <v>6.6129940735360249</v>
      </c>
      <c r="K79" s="197">
        <f>PPCL_NG!L79+PPCL_Spot!L79+GT_NG!L79+GT_Spot!L79+Bawana_NG!L79+Bawana_RLNG!L79+Bawana_Spot!L79</f>
        <v>82.32</v>
      </c>
      <c r="L79" s="197">
        <f>PPCL_NG!S79+PPCL_Spot!S79+GT_NG!S79+GT_Spot!S79+Bawana_NG!S79+Bawana_RLNG!S79+Bawana_Spot!S79</f>
        <v>47.970425081037277</v>
      </c>
      <c r="M79" s="198">
        <f t="shared" si="9"/>
        <v>34.349574918962716</v>
      </c>
      <c r="N79" s="197">
        <f>PPCL_NG!M79+PPCL_Spot!M79+GT_NG!M79+GT_Spot!M79+Bawana_NG!M79+Bawana_RLNG!M79+Bawana_Spot!M79</f>
        <v>106.43</v>
      </c>
      <c r="O79" s="197">
        <f>PPCL_NG!T79+PPCL_Spot!T79+GT_NG!T79+GT_Spot!T79+Bawana_NG!T79+Bawana_RLNG!T79+Bawana_Spot!T79</f>
        <v>85.390357632184475</v>
      </c>
      <c r="P79" s="198">
        <f t="shared" si="10"/>
        <v>21.039642367815532</v>
      </c>
      <c r="Q79" s="198">
        <f t="shared" si="11"/>
        <v>111.04000000000002</v>
      </c>
    </row>
    <row r="80" spans="1:17">
      <c r="A80" s="33" t="s">
        <v>122</v>
      </c>
      <c r="B80" s="197">
        <f>PPCL_NG!I80+PPCL_Spot!I80+GT_NG!I80+GT_Spot!I80+Bawana_NG!I80+Bawana_RLNG!I80+Bawana_Spot!I80</f>
        <v>315.71000000000004</v>
      </c>
      <c r="C80" s="197">
        <f>PPCL_NG!P80+PPCL_Spot!P80+GT_NG!P80+GT_Spot!P80+Bawana_NG!P80+Bawana_RLNG!P80+Bawana_Spot!P80</f>
        <v>324.18011437661534</v>
      </c>
      <c r="D80" s="198">
        <f t="shared" si="6"/>
        <v>-8.4701143766152995</v>
      </c>
      <c r="E80" s="197">
        <f>PPCL_NG!J80+PPCL_Spot!J80+GT_NG!J80+GT_Spot!J80+Bawana_NG!J80+Bawana_RLNG!J80+Bawana_Spot!J80</f>
        <v>60.68</v>
      </c>
      <c r="F80" s="197">
        <f>PPCL_NG!Q80+PPCL_Spot!Q80+GT_NG!Q80+GT_Spot!Q80+Bawana_NG!Q80+Bawana_RLNG!Q80+Bawana_Spot!Q80</f>
        <v>65.493288473060616</v>
      </c>
      <c r="G80" s="198">
        <f t="shared" si="7"/>
        <v>-4.8132884730606165</v>
      </c>
      <c r="H80" s="197">
        <f>PPCL_NG!K80+PPCL_Spot!K80+GT_NG!K80+GT_Spot!K80+Bawana_NG!K80+Bawana_RLNG!K80+Bawana_Spot!K80</f>
        <v>5.84</v>
      </c>
      <c r="I80" s="197">
        <f>PPCL_NG!R80+PPCL_Spot!R80+GT_NG!R80+GT_Spot!R80+Bawana_NG!R80+Bawana_RLNG!R80+Bawana_Spot!R80</f>
        <v>7.6577718839107849</v>
      </c>
      <c r="J80" s="198">
        <f t="shared" si="8"/>
        <v>-1.817771883910785</v>
      </c>
      <c r="K80" s="197">
        <f>PPCL_NG!L80+PPCL_Spot!L80+GT_NG!L80+GT_Spot!L80+Bawana_NG!L80+Bawana_RLNG!L80+Bawana_Spot!L80</f>
        <v>38.69</v>
      </c>
      <c r="L80" s="197">
        <f>PPCL_NG!S80+PPCL_Spot!S80+GT_NG!S80+GT_Spot!S80+Bawana_NG!S80+Bawana_RLNG!S80+Bawana_Spot!S80</f>
        <v>47.777446357633025</v>
      </c>
      <c r="M80" s="198">
        <f t="shared" si="9"/>
        <v>-9.0874463576330271</v>
      </c>
      <c r="N80" s="197">
        <f>PPCL_NG!M80+PPCL_Spot!M80+GT_NG!M80+GT_Spot!M80+Bawana_NG!M80+Bawana_RLNG!M80+Bawana_Spot!M80</f>
        <v>79.72</v>
      </c>
      <c r="O80" s="197">
        <f>PPCL_NG!T80+PPCL_Spot!T80+GT_NG!T80+GT_Spot!T80+Bawana_NG!T80+Bawana_RLNG!T80+Bawana_Spot!T80</f>
        <v>85.491378908780234</v>
      </c>
      <c r="P80" s="198">
        <f t="shared" si="10"/>
        <v>-5.7713789087802354</v>
      </c>
      <c r="Q80" s="198">
        <f t="shared" si="11"/>
        <v>-29.959999999999965</v>
      </c>
    </row>
    <row r="81" spans="1:17">
      <c r="A81" s="33" t="s">
        <v>123</v>
      </c>
      <c r="B81" s="197">
        <f>PPCL_NG!I81+PPCL_Spot!I81+GT_NG!I81+GT_Spot!I81+Bawana_NG!I81+Bawana_RLNG!I81+Bawana_Spot!I81</f>
        <v>315.71000000000004</v>
      </c>
      <c r="C81" s="197">
        <f>PPCL_NG!P81+PPCL_Spot!P81+GT_NG!P81+GT_Spot!P81+Bawana_NG!P81+Bawana_RLNG!P81+Bawana_Spot!P81</f>
        <v>327.00911437661534</v>
      </c>
      <c r="D81" s="198">
        <f t="shared" si="6"/>
        <v>-11.299114376615307</v>
      </c>
      <c r="E81" s="197">
        <f>PPCL_NG!J81+PPCL_Spot!J81+GT_NG!J81+GT_Spot!J81+Bawana_NG!J81+Bawana_RLNG!J81+Bawana_Spot!J81</f>
        <v>60.68</v>
      </c>
      <c r="F81" s="197">
        <f>PPCL_NG!Q81+PPCL_Spot!Q81+GT_NG!Q81+GT_Spot!Q81+Bawana_NG!Q81+Bawana_RLNG!Q81+Bawana_Spot!Q81</f>
        <v>67.100288473060616</v>
      </c>
      <c r="G81" s="198">
        <f t="shared" si="7"/>
        <v>-6.4202884730606158</v>
      </c>
      <c r="H81" s="197">
        <f>PPCL_NG!K81+PPCL_Spot!K81+GT_NG!K81+GT_Spot!K81+Bawana_NG!K81+Bawana_RLNG!K81+Bawana_Spot!K81</f>
        <v>5.84</v>
      </c>
      <c r="I81" s="197">
        <f>PPCL_NG!R81+PPCL_Spot!R81+GT_NG!R81+GT_Spot!R81+Bawana_NG!R81+Bawana_RLNG!R81+Bawana_Spot!R81</f>
        <v>8.2637718839107848</v>
      </c>
      <c r="J81" s="198">
        <f t="shared" si="8"/>
        <v>-2.4237718839107849</v>
      </c>
      <c r="K81" s="197">
        <f>PPCL_NG!L81+PPCL_Spot!L81+GT_NG!L81+GT_Spot!L81+Bawana_NG!L81+Bawana_RLNG!L81+Bawana_Spot!L81</f>
        <v>38.69</v>
      </c>
      <c r="L81" s="197">
        <f>PPCL_NG!S81+PPCL_Spot!S81+GT_NG!S81+GT_Spot!S81+Bawana_NG!S81+Bawana_RLNG!S81+Bawana_Spot!S81</f>
        <v>50.807446357633026</v>
      </c>
      <c r="M81" s="198">
        <f t="shared" si="9"/>
        <v>-12.117446357633028</v>
      </c>
      <c r="N81" s="197">
        <f>PPCL_NG!M81+PPCL_Spot!M81+GT_NG!M81+GT_Spot!M81+Bawana_NG!M81+Bawana_RLNG!M81+Bawana_Spot!M81</f>
        <v>79.72</v>
      </c>
      <c r="O81" s="197">
        <f>PPCL_NG!T81+PPCL_Spot!T81+GT_NG!T81+GT_Spot!T81+Bawana_NG!T81+Bawana_RLNG!T81+Bawana_Spot!T81</f>
        <v>87.419378908780232</v>
      </c>
      <c r="P81" s="198">
        <f t="shared" si="10"/>
        <v>-7.6993789087802327</v>
      </c>
      <c r="Q81" s="198">
        <f t="shared" si="11"/>
        <v>-39.959999999999965</v>
      </c>
    </row>
    <row r="82" spans="1:17">
      <c r="A82" s="33" t="s">
        <v>124</v>
      </c>
      <c r="B82" s="197">
        <f>PPCL_NG!I82+PPCL_Spot!I82+GT_NG!I82+GT_Spot!I82+Bawana_NG!I82+Bawana_RLNG!I82+Bawana_Spot!I82</f>
        <v>315.71000000000004</v>
      </c>
      <c r="C82" s="197">
        <f>PPCL_NG!P82+PPCL_Spot!P82+GT_NG!P82+GT_Spot!P82+Bawana_NG!P82+Bawana_RLNG!P82+Bawana_Spot!P82</f>
        <v>327.00911437661534</v>
      </c>
      <c r="D82" s="198">
        <f t="shared" si="6"/>
        <v>-11.299114376615307</v>
      </c>
      <c r="E82" s="197">
        <f>PPCL_NG!J82+PPCL_Spot!J82+GT_NG!J82+GT_Spot!J82+Bawana_NG!J82+Bawana_RLNG!J82+Bawana_Spot!J82</f>
        <v>60.68</v>
      </c>
      <c r="F82" s="197">
        <f>PPCL_NG!Q82+PPCL_Spot!Q82+GT_NG!Q82+GT_Spot!Q82+Bawana_NG!Q82+Bawana_RLNG!Q82+Bawana_Spot!Q82</f>
        <v>67.100288473060616</v>
      </c>
      <c r="G82" s="198">
        <f t="shared" si="7"/>
        <v>-6.4202884730606158</v>
      </c>
      <c r="H82" s="197">
        <f>PPCL_NG!K82+PPCL_Spot!K82+GT_NG!K82+GT_Spot!K82+Bawana_NG!K82+Bawana_RLNG!K82+Bawana_Spot!K82</f>
        <v>5.84</v>
      </c>
      <c r="I82" s="197">
        <f>PPCL_NG!R82+PPCL_Spot!R82+GT_NG!R82+GT_Spot!R82+Bawana_NG!R82+Bawana_RLNG!R82+Bawana_Spot!R82</f>
        <v>8.2637718839107848</v>
      </c>
      <c r="J82" s="198">
        <f t="shared" si="8"/>
        <v>-2.4237718839107849</v>
      </c>
      <c r="K82" s="197">
        <f>PPCL_NG!L82+PPCL_Spot!L82+GT_NG!L82+GT_Spot!L82+Bawana_NG!L82+Bawana_RLNG!L82+Bawana_Spot!L82</f>
        <v>38.69</v>
      </c>
      <c r="L82" s="197">
        <f>PPCL_NG!S82+PPCL_Spot!S82+GT_NG!S82+GT_Spot!S82+Bawana_NG!S82+Bawana_RLNG!S82+Bawana_Spot!S82</f>
        <v>50.807446357633026</v>
      </c>
      <c r="M82" s="198">
        <f t="shared" si="9"/>
        <v>-12.117446357633028</v>
      </c>
      <c r="N82" s="197">
        <f>PPCL_NG!M82+PPCL_Spot!M82+GT_NG!M82+GT_Spot!M82+Bawana_NG!M82+Bawana_RLNG!M82+Bawana_Spot!M82</f>
        <v>79.72</v>
      </c>
      <c r="O82" s="197">
        <f>PPCL_NG!T82+PPCL_Spot!T82+GT_NG!T82+GT_Spot!T82+Bawana_NG!T82+Bawana_RLNG!T82+Bawana_Spot!T82</f>
        <v>87.419378908780232</v>
      </c>
      <c r="P82" s="198">
        <f t="shared" si="10"/>
        <v>-7.6993789087802327</v>
      </c>
      <c r="Q82" s="198">
        <f t="shared" si="11"/>
        <v>-39.959999999999965</v>
      </c>
    </row>
    <row r="83" spans="1:17">
      <c r="A83" s="33" t="s">
        <v>125</v>
      </c>
      <c r="B83" s="197">
        <f>PPCL_NG!I83+PPCL_Spot!I83+GT_NG!I83+GT_Spot!I83+Bawana_NG!I83+Bawana_RLNG!I83+Bawana_Spot!I83</f>
        <v>315.71000000000004</v>
      </c>
      <c r="C83" s="197">
        <f>PPCL_NG!P83+PPCL_Spot!P83+GT_NG!P83+GT_Spot!P83+Bawana_NG!P83+Bawana_RLNG!P83+Bawana_Spot!P83</f>
        <v>327.00911437661534</v>
      </c>
      <c r="D83" s="198">
        <f t="shared" si="6"/>
        <v>-11.299114376615307</v>
      </c>
      <c r="E83" s="197">
        <f>PPCL_NG!J83+PPCL_Spot!J83+GT_NG!J83+GT_Spot!J83+Bawana_NG!J83+Bawana_RLNG!J83+Bawana_Spot!J83</f>
        <v>60.68</v>
      </c>
      <c r="F83" s="197">
        <f>PPCL_NG!Q83+PPCL_Spot!Q83+GT_NG!Q83+GT_Spot!Q83+Bawana_NG!Q83+Bawana_RLNG!Q83+Bawana_Spot!Q83</f>
        <v>67.100288473060616</v>
      </c>
      <c r="G83" s="198">
        <f t="shared" si="7"/>
        <v>-6.4202884730606158</v>
      </c>
      <c r="H83" s="197">
        <f>PPCL_NG!K83+PPCL_Spot!K83+GT_NG!K83+GT_Spot!K83+Bawana_NG!K83+Bawana_RLNG!K83+Bawana_Spot!K83</f>
        <v>5.84</v>
      </c>
      <c r="I83" s="197">
        <f>PPCL_NG!R83+PPCL_Spot!R83+GT_NG!R83+GT_Spot!R83+Bawana_NG!R83+Bawana_RLNG!R83+Bawana_Spot!R83</f>
        <v>8.2637718839107848</v>
      </c>
      <c r="J83" s="198">
        <f t="shared" si="8"/>
        <v>-2.4237718839107849</v>
      </c>
      <c r="K83" s="197">
        <f>PPCL_NG!L83+PPCL_Spot!L83+GT_NG!L83+GT_Spot!L83+Bawana_NG!L83+Bawana_RLNG!L83+Bawana_Spot!L83</f>
        <v>38.69</v>
      </c>
      <c r="L83" s="197">
        <f>PPCL_NG!S83+PPCL_Spot!S83+GT_NG!S83+GT_Spot!S83+Bawana_NG!S83+Bawana_RLNG!S83+Bawana_Spot!S83</f>
        <v>50.807446357633026</v>
      </c>
      <c r="M83" s="198">
        <f t="shared" si="9"/>
        <v>-12.117446357633028</v>
      </c>
      <c r="N83" s="197">
        <f>PPCL_NG!M83+PPCL_Spot!M83+GT_NG!M83+GT_Spot!M83+Bawana_NG!M83+Bawana_RLNG!M83+Bawana_Spot!M83</f>
        <v>79.72</v>
      </c>
      <c r="O83" s="197">
        <f>PPCL_NG!T83+PPCL_Spot!T83+GT_NG!T83+GT_Spot!T83+Bawana_NG!T83+Bawana_RLNG!T83+Bawana_Spot!T83</f>
        <v>87.419378908780232</v>
      </c>
      <c r="P83" s="198">
        <f t="shared" si="10"/>
        <v>-7.6993789087802327</v>
      </c>
      <c r="Q83" s="198">
        <f t="shared" si="11"/>
        <v>-39.959999999999965</v>
      </c>
    </row>
    <row r="84" spans="1:17">
      <c r="A84" s="33" t="s">
        <v>126</v>
      </c>
      <c r="B84" s="197">
        <f>PPCL_NG!I84+PPCL_Spot!I84+GT_NG!I84+GT_Spot!I84+Bawana_NG!I84+Bawana_RLNG!I84+Bawana_Spot!I84</f>
        <v>315.71000000000004</v>
      </c>
      <c r="C84" s="197">
        <f>PPCL_NG!P84+PPCL_Spot!P84+GT_NG!P84+GT_Spot!P84+Bawana_NG!P84+Bawana_RLNG!P84+Bawana_Spot!P84</f>
        <v>331.25261437661538</v>
      </c>
      <c r="D84" s="198">
        <f t="shared" si="6"/>
        <v>-15.542614376615347</v>
      </c>
      <c r="E84" s="197">
        <f>PPCL_NG!J84+PPCL_Spot!J84+GT_NG!J84+GT_Spot!J84+Bawana_NG!J84+Bawana_RLNG!J84+Bawana_Spot!J84</f>
        <v>60.68</v>
      </c>
      <c r="F84" s="197">
        <f>PPCL_NG!Q84+PPCL_Spot!Q84+GT_NG!Q84+GT_Spot!Q84+Bawana_NG!Q84+Bawana_RLNG!Q84+Bawana_Spot!Q84</f>
        <v>69.510788473060614</v>
      </c>
      <c r="G84" s="198">
        <f t="shared" si="7"/>
        <v>-8.8307884730606148</v>
      </c>
      <c r="H84" s="197">
        <f>PPCL_NG!K84+PPCL_Spot!K84+GT_NG!K84+GT_Spot!K84+Bawana_NG!K84+Bawana_RLNG!K84+Bawana_Spot!K84</f>
        <v>5.84</v>
      </c>
      <c r="I84" s="197">
        <f>PPCL_NG!R84+PPCL_Spot!R84+GT_NG!R84+GT_Spot!R84+Bawana_NG!R84+Bawana_RLNG!R84+Bawana_Spot!R84</f>
        <v>9.1727718839107837</v>
      </c>
      <c r="J84" s="198">
        <f t="shared" si="8"/>
        <v>-3.3327718839107838</v>
      </c>
      <c r="K84" s="197">
        <f>PPCL_NG!L84+PPCL_Spot!L84+GT_NG!L84+GT_Spot!L84+Bawana_NG!L84+Bawana_RLNG!L84+Bawana_Spot!L84</f>
        <v>38.69</v>
      </c>
      <c r="L84" s="197">
        <f>PPCL_NG!S84+PPCL_Spot!S84+GT_NG!S84+GT_Spot!S84+Bawana_NG!S84+Bawana_RLNG!S84+Bawana_Spot!S84</f>
        <v>55.352446357633028</v>
      </c>
      <c r="M84" s="198">
        <f t="shared" si="9"/>
        <v>-16.66244635763303</v>
      </c>
      <c r="N84" s="197">
        <f>PPCL_NG!M84+PPCL_Spot!M84+GT_NG!M84+GT_Spot!M84+Bawana_NG!M84+Bawana_RLNG!M84+Bawana_Spot!M84</f>
        <v>79.72</v>
      </c>
      <c r="O84" s="197">
        <f>PPCL_NG!T84+PPCL_Spot!T84+GT_NG!T84+GT_Spot!T84+Bawana_NG!T84+Bawana_RLNG!T84+Bawana_Spot!T84</f>
        <v>90.311378908780227</v>
      </c>
      <c r="P84" s="198">
        <f t="shared" si="10"/>
        <v>-10.591378908780229</v>
      </c>
      <c r="Q84" s="198">
        <f t="shared" si="11"/>
        <v>-54.960000000000008</v>
      </c>
    </row>
    <row r="85" spans="1:17">
      <c r="A85" s="33" t="s">
        <v>127</v>
      </c>
      <c r="B85" s="197">
        <f>PPCL_NG!I85+PPCL_Spot!I85+GT_NG!I85+GT_Spot!I85+Bawana_NG!I85+Bawana_RLNG!I85+Bawana_Spot!I85</f>
        <v>412.63</v>
      </c>
      <c r="C85" s="197">
        <f>PPCL_NG!P85+PPCL_Spot!P85+GT_NG!P85+GT_Spot!P85+Bawana_NG!P85+Bawana_RLNG!P85+Bawana_Spot!P85</f>
        <v>435.25799390648803</v>
      </c>
      <c r="D85" s="198">
        <f t="shared" si="6"/>
        <v>-22.62799390648803</v>
      </c>
      <c r="E85" s="197">
        <f>PPCL_NG!J85+PPCL_Spot!J85+GT_NG!J85+GT_Spot!J85+Bawana_NG!J85+Bawana_RLNG!J85+Bawana_Spot!J85</f>
        <v>61.25</v>
      </c>
      <c r="F85" s="197">
        <f>PPCL_NG!Q85+PPCL_Spot!Q85+GT_NG!Q85+GT_Spot!Q85+Bawana_NG!Q85+Bawana_RLNG!Q85+Bawana_Spot!Q85</f>
        <v>74.103851646420068</v>
      </c>
      <c r="G85" s="198">
        <f t="shared" si="7"/>
        <v>-12.853851646420068</v>
      </c>
      <c r="H85" s="197">
        <f>PPCL_NG!K85+PPCL_Spot!K85+GT_NG!K85+GT_Spot!K85+Bawana_NG!K85+Bawana_RLNG!K85+Bawana_Spot!K85</f>
        <v>5.84</v>
      </c>
      <c r="I85" s="197">
        <f>PPCL_NG!R85+PPCL_Spot!R85+GT_NG!R85+GT_Spot!R85+Bawana_NG!R85+Bawana_RLNG!R85+Bawana_Spot!R85</f>
        <v>10.687771883910784</v>
      </c>
      <c r="J85" s="198">
        <f t="shared" si="8"/>
        <v>-4.8477718839107844</v>
      </c>
      <c r="K85" s="197">
        <f>PPCL_NG!L85+PPCL_Spot!L85+GT_NG!L85+GT_Spot!L85+Bawana_NG!L85+Bawana_RLNG!L85+Bawana_Spot!L85</f>
        <v>38.6</v>
      </c>
      <c r="L85" s="197">
        <f>PPCL_NG!S85+PPCL_Spot!S85+GT_NG!S85+GT_Spot!S85+Bawana_NG!S85+Bawana_RLNG!S85+Bawana_Spot!S85</f>
        <v>62.839101597593846</v>
      </c>
      <c r="M85" s="198">
        <f t="shared" si="9"/>
        <v>-24.239101597593844</v>
      </c>
      <c r="N85" s="197">
        <f>PPCL_NG!M85+PPCL_Spot!M85+GT_NG!M85+GT_Spot!M85+Bawana_NG!M85+Bawana_RLNG!M85+Bawana_Spot!M85</f>
        <v>80.289999999999992</v>
      </c>
      <c r="O85" s="197">
        <f>PPCL_NG!T85+PPCL_Spot!T85+GT_NG!T85+GT_Spot!T85+Bawana_NG!T85+Bawana_RLNG!T85+Bawana_Spot!T85</f>
        <v>95.711280965587278</v>
      </c>
      <c r="P85" s="198">
        <f t="shared" si="10"/>
        <v>-15.421280965587286</v>
      </c>
      <c r="Q85" s="198">
        <f t="shared" si="11"/>
        <v>-79.990000000000009</v>
      </c>
    </row>
    <row r="86" spans="1:17">
      <c r="A86" s="33" t="s">
        <v>128</v>
      </c>
      <c r="B86" s="197">
        <f>PPCL_NG!I86+PPCL_Spot!I86+GT_NG!I86+GT_Spot!I86+Bawana_NG!I86+Bawana_RLNG!I86+Bawana_Spot!I86</f>
        <v>412.63</v>
      </c>
      <c r="C86" s="197">
        <f>PPCL_NG!P86+PPCL_Spot!P86+GT_NG!P86+GT_Spot!P86+Bawana_NG!P86+Bawana_RLNG!P86+Bawana_Spot!P86</f>
        <v>435.25799390648803</v>
      </c>
      <c r="D86" s="198">
        <f t="shared" si="6"/>
        <v>-22.62799390648803</v>
      </c>
      <c r="E86" s="197">
        <f>PPCL_NG!J86+PPCL_Spot!J86+GT_NG!J86+GT_Spot!J86+Bawana_NG!J86+Bawana_RLNG!J86+Bawana_Spot!J86</f>
        <v>61.25</v>
      </c>
      <c r="F86" s="197">
        <f>PPCL_NG!Q86+PPCL_Spot!Q86+GT_NG!Q86+GT_Spot!Q86+Bawana_NG!Q86+Bawana_RLNG!Q86+Bawana_Spot!Q86</f>
        <v>74.103851646420068</v>
      </c>
      <c r="G86" s="198">
        <f t="shared" si="7"/>
        <v>-12.853851646420068</v>
      </c>
      <c r="H86" s="197">
        <f>PPCL_NG!K86+PPCL_Spot!K86+GT_NG!K86+GT_Spot!K86+Bawana_NG!K86+Bawana_RLNG!K86+Bawana_Spot!K86</f>
        <v>5.84</v>
      </c>
      <c r="I86" s="197">
        <f>PPCL_NG!R86+PPCL_Spot!R86+GT_NG!R86+GT_Spot!R86+Bawana_NG!R86+Bawana_RLNG!R86+Bawana_Spot!R86</f>
        <v>10.687771883910784</v>
      </c>
      <c r="J86" s="198">
        <f t="shared" si="8"/>
        <v>-4.8477718839107844</v>
      </c>
      <c r="K86" s="197">
        <f>PPCL_NG!L86+PPCL_Spot!L86+GT_NG!L86+GT_Spot!L86+Bawana_NG!L86+Bawana_RLNG!L86+Bawana_Spot!L86</f>
        <v>38.6</v>
      </c>
      <c r="L86" s="197">
        <f>PPCL_NG!S86+PPCL_Spot!S86+GT_NG!S86+GT_Spot!S86+Bawana_NG!S86+Bawana_RLNG!S86+Bawana_Spot!S86</f>
        <v>62.839101597593846</v>
      </c>
      <c r="M86" s="198">
        <f t="shared" si="9"/>
        <v>-24.239101597593844</v>
      </c>
      <c r="N86" s="197">
        <f>PPCL_NG!M86+PPCL_Spot!M86+GT_NG!M86+GT_Spot!M86+Bawana_NG!M86+Bawana_RLNG!M86+Bawana_Spot!M86</f>
        <v>80.289999999999992</v>
      </c>
      <c r="O86" s="197">
        <f>PPCL_NG!T86+PPCL_Spot!T86+GT_NG!T86+GT_Spot!T86+Bawana_NG!T86+Bawana_RLNG!T86+Bawana_Spot!T86</f>
        <v>95.711280965587278</v>
      </c>
      <c r="P86" s="198">
        <f t="shared" si="10"/>
        <v>-15.421280965587286</v>
      </c>
      <c r="Q86" s="198">
        <f t="shared" si="11"/>
        <v>-79.990000000000009</v>
      </c>
    </row>
    <row r="87" spans="1:17">
      <c r="A87" s="33" t="s">
        <v>129</v>
      </c>
      <c r="B87" s="197">
        <f>PPCL_NG!I87+PPCL_Spot!I87+GT_NG!I87+GT_Spot!I87+Bawana_NG!I87+Bawana_RLNG!I87+Bawana_Spot!I87</f>
        <v>373.24</v>
      </c>
      <c r="C87" s="197">
        <f>PPCL_NG!P87+PPCL_Spot!P87+GT_NG!P87+GT_Spot!P87+Bawana_NG!P87+Bawana_RLNG!P87+Bawana_Spot!P87</f>
        <v>395.86799390648804</v>
      </c>
      <c r="D87" s="198">
        <f t="shared" si="6"/>
        <v>-22.62799390648803</v>
      </c>
      <c r="E87" s="197">
        <f>PPCL_NG!J87+PPCL_Spot!J87+GT_NG!J87+GT_Spot!J87+Bawana_NG!J87+Bawana_RLNG!J87+Bawana_Spot!J87</f>
        <v>61.25</v>
      </c>
      <c r="F87" s="197">
        <f>PPCL_NG!Q87+PPCL_Spot!Q87+GT_NG!Q87+GT_Spot!Q87+Bawana_NG!Q87+Bawana_RLNG!Q87+Bawana_Spot!Q87</f>
        <v>74.103851646420068</v>
      </c>
      <c r="G87" s="198">
        <f t="shared" si="7"/>
        <v>-12.853851646420068</v>
      </c>
      <c r="H87" s="197">
        <f>PPCL_NG!K87+PPCL_Spot!K87+GT_NG!K87+GT_Spot!K87+Bawana_NG!K87+Bawana_RLNG!K87+Bawana_Spot!K87</f>
        <v>5.84</v>
      </c>
      <c r="I87" s="197">
        <f>PPCL_NG!R87+PPCL_Spot!R87+GT_NG!R87+GT_Spot!R87+Bawana_NG!R87+Bawana_RLNG!R87+Bawana_Spot!R87</f>
        <v>10.687771883910784</v>
      </c>
      <c r="J87" s="198">
        <f t="shared" si="8"/>
        <v>-4.8477718839107844</v>
      </c>
      <c r="K87" s="197">
        <f>PPCL_NG!L87+PPCL_Spot!L87+GT_NG!L87+GT_Spot!L87+Bawana_NG!L87+Bawana_RLNG!L87+Bawana_Spot!L87</f>
        <v>77.990000000000009</v>
      </c>
      <c r="L87" s="197">
        <f>PPCL_NG!S87+PPCL_Spot!S87+GT_NG!S87+GT_Spot!S87+Bawana_NG!S87+Bawana_RLNG!S87+Bawana_Spot!S87</f>
        <v>102.22910159759385</v>
      </c>
      <c r="M87" s="198">
        <f t="shared" si="9"/>
        <v>-24.239101597593844</v>
      </c>
      <c r="N87" s="197">
        <f>PPCL_NG!M87+PPCL_Spot!M87+GT_NG!M87+GT_Spot!M87+Bawana_NG!M87+Bawana_RLNG!M87+Bawana_Spot!M87</f>
        <v>80.289999999999992</v>
      </c>
      <c r="O87" s="197">
        <f>PPCL_NG!T87+PPCL_Spot!T87+GT_NG!T87+GT_Spot!T87+Bawana_NG!T87+Bawana_RLNG!T87+Bawana_Spot!T87</f>
        <v>95.711280965587278</v>
      </c>
      <c r="P87" s="198">
        <f t="shared" si="10"/>
        <v>-15.421280965587286</v>
      </c>
      <c r="Q87" s="198">
        <f t="shared" si="11"/>
        <v>-79.990000000000009</v>
      </c>
    </row>
    <row r="88" spans="1:17">
      <c r="A88" s="33" t="s">
        <v>130</v>
      </c>
      <c r="B88" s="197">
        <f>PPCL_NG!I88+PPCL_Spot!I88+GT_NG!I88+GT_Spot!I88+Bawana_NG!I88+Bawana_RLNG!I88+Bawana_Spot!I88</f>
        <v>374.19</v>
      </c>
      <c r="C88" s="197">
        <f>PPCL_NG!P88+PPCL_Spot!P88+GT_NG!P88+GT_Spot!P88+Bawana_NG!P88+Bawana_RLNG!P88+Bawana_Spot!P88</f>
        <v>396.81799390648803</v>
      </c>
      <c r="D88" s="198">
        <f t="shared" si="6"/>
        <v>-22.62799390648803</v>
      </c>
      <c r="E88" s="197">
        <f>PPCL_NG!J88+PPCL_Spot!J88+GT_NG!J88+GT_Spot!J88+Bawana_NG!J88+Bawana_RLNG!J88+Bawana_Spot!J88</f>
        <v>61.25</v>
      </c>
      <c r="F88" s="197">
        <f>PPCL_NG!Q88+PPCL_Spot!Q88+GT_NG!Q88+GT_Spot!Q88+Bawana_NG!Q88+Bawana_RLNG!Q88+Bawana_Spot!Q88</f>
        <v>74.103851646420068</v>
      </c>
      <c r="G88" s="198">
        <f t="shared" si="7"/>
        <v>-12.853851646420068</v>
      </c>
      <c r="H88" s="197">
        <f>PPCL_NG!K88+PPCL_Spot!K88+GT_NG!K88+GT_Spot!K88+Bawana_NG!K88+Bawana_RLNG!K88+Bawana_Spot!K88</f>
        <v>5.84</v>
      </c>
      <c r="I88" s="197">
        <f>PPCL_NG!R88+PPCL_Spot!R88+GT_NG!R88+GT_Spot!R88+Bawana_NG!R88+Bawana_RLNG!R88+Bawana_Spot!R88</f>
        <v>10.687771883910784</v>
      </c>
      <c r="J88" s="198">
        <f t="shared" si="8"/>
        <v>-4.8477718839107844</v>
      </c>
      <c r="K88" s="197">
        <f>PPCL_NG!L88+PPCL_Spot!L88+GT_NG!L88+GT_Spot!L88+Bawana_NG!L88+Bawana_RLNG!L88+Bawana_Spot!L88</f>
        <v>77.039999999999992</v>
      </c>
      <c r="L88" s="197">
        <f>PPCL_NG!S88+PPCL_Spot!S88+GT_NG!S88+GT_Spot!S88+Bawana_NG!S88+Bawana_RLNG!S88+Bawana_Spot!S88</f>
        <v>101.27910159759384</v>
      </c>
      <c r="M88" s="198">
        <f t="shared" si="9"/>
        <v>-24.239101597593844</v>
      </c>
      <c r="N88" s="197">
        <f>PPCL_NG!M88+PPCL_Spot!M88+GT_NG!M88+GT_Spot!M88+Bawana_NG!M88+Bawana_RLNG!M88+Bawana_Spot!M88</f>
        <v>80.289999999999992</v>
      </c>
      <c r="O88" s="197">
        <f>PPCL_NG!T88+PPCL_Spot!T88+GT_NG!T88+GT_Spot!T88+Bawana_NG!T88+Bawana_RLNG!T88+Bawana_Spot!T88</f>
        <v>95.711280965587278</v>
      </c>
      <c r="P88" s="198">
        <f t="shared" si="10"/>
        <v>-15.421280965587286</v>
      </c>
      <c r="Q88" s="198">
        <f t="shared" si="11"/>
        <v>-79.990000000000009</v>
      </c>
    </row>
    <row r="89" spans="1:17">
      <c r="A89" s="33" t="s">
        <v>131</v>
      </c>
      <c r="B89" s="197">
        <f>PPCL_NG!I89+PPCL_Spot!I89+GT_NG!I89+GT_Spot!I89+Bawana_NG!I89+Bawana_RLNG!I89+Bawana_Spot!I89</f>
        <v>378.19</v>
      </c>
      <c r="C89" s="197">
        <f>PPCL_NG!P89+PPCL_Spot!P89+GT_NG!P89+GT_Spot!P89+Bawana_NG!P89+Bawana_RLNG!P89+Bawana_Spot!P89</f>
        <v>400.81799390648803</v>
      </c>
      <c r="D89" s="198">
        <f t="shared" si="6"/>
        <v>-22.62799390648803</v>
      </c>
      <c r="E89" s="197">
        <f>PPCL_NG!J89+PPCL_Spot!J89+GT_NG!J89+GT_Spot!J89+Bawana_NG!J89+Bawana_RLNG!J89+Bawana_Spot!J89</f>
        <v>61.25</v>
      </c>
      <c r="F89" s="197">
        <f>PPCL_NG!Q89+PPCL_Spot!Q89+GT_NG!Q89+GT_Spot!Q89+Bawana_NG!Q89+Bawana_RLNG!Q89+Bawana_Spot!Q89</f>
        <v>74.103851646420068</v>
      </c>
      <c r="G89" s="198">
        <f t="shared" si="7"/>
        <v>-12.853851646420068</v>
      </c>
      <c r="H89" s="197">
        <f>PPCL_NG!K89+PPCL_Spot!K89+GT_NG!K89+GT_Spot!K89+Bawana_NG!K89+Bawana_RLNG!K89+Bawana_Spot!K89</f>
        <v>5.84</v>
      </c>
      <c r="I89" s="197">
        <f>PPCL_NG!R89+PPCL_Spot!R89+GT_NG!R89+GT_Spot!R89+Bawana_NG!R89+Bawana_RLNG!R89+Bawana_Spot!R89</f>
        <v>10.687771883910784</v>
      </c>
      <c r="J89" s="198">
        <f t="shared" si="8"/>
        <v>-4.8477718839107844</v>
      </c>
      <c r="K89" s="197">
        <f>PPCL_NG!L89+PPCL_Spot!L89+GT_NG!L89+GT_Spot!L89+Bawana_NG!L89+Bawana_RLNG!L89+Bawana_Spot!L89</f>
        <v>73.039999999999992</v>
      </c>
      <c r="L89" s="197">
        <f>PPCL_NG!S89+PPCL_Spot!S89+GT_NG!S89+GT_Spot!S89+Bawana_NG!S89+Bawana_RLNG!S89+Bawana_Spot!S89</f>
        <v>97.279101597593836</v>
      </c>
      <c r="M89" s="198">
        <f t="shared" si="9"/>
        <v>-24.239101597593844</v>
      </c>
      <c r="N89" s="197">
        <f>PPCL_NG!M89+PPCL_Spot!M89+GT_NG!M89+GT_Spot!M89+Bawana_NG!M89+Bawana_RLNG!M89+Bawana_Spot!M89</f>
        <v>80.289999999999992</v>
      </c>
      <c r="O89" s="197">
        <f>PPCL_NG!T89+PPCL_Spot!T89+GT_NG!T89+GT_Spot!T89+Bawana_NG!T89+Bawana_RLNG!T89+Bawana_Spot!T89</f>
        <v>95.711280965587278</v>
      </c>
      <c r="P89" s="198">
        <f t="shared" si="10"/>
        <v>-15.421280965587286</v>
      </c>
      <c r="Q89" s="198">
        <f t="shared" si="11"/>
        <v>-79.990000000000009</v>
      </c>
    </row>
    <row r="90" spans="1:17">
      <c r="A90" s="33" t="s">
        <v>132</v>
      </c>
      <c r="B90" s="197">
        <f>PPCL_NG!I90+PPCL_Spot!I90+GT_NG!I90+GT_Spot!I90+Bawana_NG!I90+Bawana_RLNG!I90+Bawana_Spot!I90</f>
        <v>383.18</v>
      </c>
      <c r="C90" s="197">
        <f>PPCL_NG!P90+PPCL_Spot!P90+GT_NG!P90+GT_Spot!P90+Bawana_NG!P90+Bawana_RLNG!P90+Bawana_Spot!P90</f>
        <v>405.80799390648804</v>
      </c>
      <c r="D90" s="198">
        <f t="shared" si="6"/>
        <v>-22.62799390648803</v>
      </c>
      <c r="E90" s="197">
        <f>PPCL_NG!J90+PPCL_Spot!J90+GT_NG!J90+GT_Spot!J90+Bawana_NG!J90+Bawana_RLNG!J90+Bawana_Spot!J90</f>
        <v>61.25</v>
      </c>
      <c r="F90" s="197">
        <f>PPCL_NG!Q90+PPCL_Spot!Q90+GT_NG!Q90+GT_Spot!Q90+Bawana_NG!Q90+Bawana_RLNG!Q90+Bawana_Spot!Q90</f>
        <v>74.103851646420068</v>
      </c>
      <c r="G90" s="198">
        <f t="shared" si="7"/>
        <v>-12.853851646420068</v>
      </c>
      <c r="H90" s="197">
        <f>PPCL_NG!K90+PPCL_Spot!K90+GT_NG!K90+GT_Spot!K90+Bawana_NG!K90+Bawana_RLNG!K90+Bawana_Spot!K90</f>
        <v>5.84</v>
      </c>
      <c r="I90" s="197">
        <f>PPCL_NG!R90+PPCL_Spot!R90+GT_NG!R90+GT_Spot!R90+Bawana_NG!R90+Bawana_RLNG!R90+Bawana_Spot!R90</f>
        <v>10.687771883910784</v>
      </c>
      <c r="J90" s="198">
        <f t="shared" si="8"/>
        <v>-4.8477718839107844</v>
      </c>
      <c r="K90" s="197">
        <f>PPCL_NG!L90+PPCL_Spot!L90+GT_NG!L90+GT_Spot!L90+Bawana_NG!L90+Bawana_RLNG!L90+Bawana_Spot!L90</f>
        <v>68.050000000000011</v>
      </c>
      <c r="L90" s="197">
        <f>PPCL_NG!S90+PPCL_Spot!S90+GT_NG!S90+GT_Spot!S90+Bawana_NG!S90+Bawana_RLNG!S90+Bawana_Spot!S90</f>
        <v>92.289101597593856</v>
      </c>
      <c r="M90" s="198">
        <f t="shared" si="9"/>
        <v>-24.239101597593844</v>
      </c>
      <c r="N90" s="197">
        <f>PPCL_NG!M90+PPCL_Spot!M90+GT_NG!M90+GT_Spot!M90+Bawana_NG!M90+Bawana_RLNG!M90+Bawana_Spot!M90</f>
        <v>80.289999999999992</v>
      </c>
      <c r="O90" s="197">
        <f>PPCL_NG!T90+PPCL_Spot!T90+GT_NG!T90+GT_Spot!T90+Bawana_NG!T90+Bawana_RLNG!T90+Bawana_Spot!T90</f>
        <v>95.711280965587278</v>
      </c>
      <c r="P90" s="198">
        <f t="shared" si="10"/>
        <v>-15.421280965587286</v>
      </c>
      <c r="Q90" s="198">
        <f t="shared" si="11"/>
        <v>-79.990000000000009</v>
      </c>
    </row>
    <row r="91" spans="1:17">
      <c r="A91" s="33" t="s">
        <v>133</v>
      </c>
      <c r="B91" s="197">
        <f>PPCL_NG!I91+PPCL_Spot!I91+GT_NG!I91+GT_Spot!I91+Bawana_NG!I91+Bawana_RLNG!I91+Bawana_Spot!I91</f>
        <v>385.8</v>
      </c>
      <c r="C91" s="197">
        <f>PPCL_NG!P91+PPCL_Spot!P91+GT_NG!P91+GT_Spot!P91+Bawana_NG!P91+Bawana_RLNG!P91+Bawana_Spot!P91</f>
        <v>415.50049390648803</v>
      </c>
      <c r="D91" s="198">
        <f t="shared" si="6"/>
        <v>-29.70049390648802</v>
      </c>
      <c r="E91" s="197">
        <f>PPCL_NG!J91+PPCL_Spot!J91+GT_NG!J91+GT_Spot!J91+Bawana_NG!J91+Bawana_RLNG!J91+Bawana_Spot!J91</f>
        <v>61.25</v>
      </c>
      <c r="F91" s="197">
        <f>PPCL_NG!Q91+PPCL_Spot!Q91+GT_NG!Q91+GT_Spot!Q91+Bawana_NG!Q91+Bawana_RLNG!Q91+Bawana_Spot!Q91</f>
        <v>78.121351646420067</v>
      </c>
      <c r="G91" s="198">
        <f t="shared" si="7"/>
        <v>-16.871351646420067</v>
      </c>
      <c r="H91" s="197">
        <f>PPCL_NG!K91+PPCL_Spot!K91+GT_NG!K91+GT_Spot!K91+Bawana_NG!K91+Bawana_RLNG!K91+Bawana_Spot!K91</f>
        <v>5.84</v>
      </c>
      <c r="I91" s="197">
        <f>PPCL_NG!R91+PPCL_Spot!R91+GT_NG!R91+GT_Spot!R91+Bawana_NG!R91+Bawana_RLNG!R91+Bawana_Spot!R91</f>
        <v>12.202771883910785</v>
      </c>
      <c r="J91" s="198">
        <f t="shared" si="8"/>
        <v>-6.362771883910785</v>
      </c>
      <c r="K91" s="197">
        <f>PPCL_NG!L91+PPCL_Spot!L91+GT_NG!L91+GT_Spot!L91+Bawana_NG!L91+Bawana_RLNG!L91+Bawana_Spot!L91</f>
        <v>65.430000000000007</v>
      </c>
      <c r="L91" s="197">
        <f>PPCL_NG!S91+PPCL_Spot!S91+GT_NG!S91+GT_Spot!S91+Bawana_NG!S91+Bawana_RLNG!S91+Bawana_Spot!S91</f>
        <v>97.24410159759384</v>
      </c>
      <c r="M91" s="198">
        <f t="shared" si="9"/>
        <v>-31.814101597593833</v>
      </c>
      <c r="N91" s="197">
        <f>PPCL_NG!M91+PPCL_Spot!M91+GT_NG!M91+GT_Spot!M91+Bawana_NG!M91+Bawana_RLNG!M91+Bawana_Spot!M91</f>
        <v>80.289999999999992</v>
      </c>
      <c r="O91" s="197">
        <f>PPCL_NG!T91+PPCL_Spot!T91+GT_NG!T91+GT_Spot!T91+Bawana_NG!T91+Bawana_RLNG!T91+Bawana_Spot!T91</f>
        <v>100.53128096558729</v>
      </c>
      <c r="P91" s="198">
        <f t="shared" si="10"/>
        <v>-20.241280965587293</v>
      </c>
      <c r="Q91" s="198">
        <f t="shared" si="11"/>
        <v>-104.99</v>
      </c>
    </row>
    <row r="92" spans="1:17">
      <c r="A92" s="33" t="s">
        <v>134</v>
      </c>
      <c r="B92" s="197">
        <f>PPCL_NG!I92+PPCL_Spot!I92+GT_NG!I92+GT_Spot!I92+Bawana_NG!I92+Bawana_RLNG!I92+Bawana_Spot!I92</f>
        <v>388.75</v>
      </c>
      <c r="C92" s="197">
        <f>PPCL_NG!P92+PPCL_Spot!P92+GT_NG!P92+GT_Spot!P92+Bawana_NG!P92+Bawana_RLNG!P92+Bawana_Spot!P92</f>
        <v>431.18099390648803</v>
      </c>
      <c r="D92" s="198">
        <f t="shared" si="6"/>
        <v>-42.430993906488027</v>
      </c>
      <c r="E92" s="197">
        <f>PPCL_NG!J92+PPCL_Spot!J92+GT_NG!J92+GT_Spot!J92+Bawana_NG!J92+Bawana_RLNG!J92+Bawana_Spot!J92</f>
        <v>61.25</v>
      </c>
      <c r="F92" s="197">
        <f>PPCL_NG!Q92+PPCL_Spot!Q92+GT_NG!Q92+GT_Spot!Q92+Bawana_NG!Q92+Bawana_RLNG!Q92+Bawana_Spot!Q92</f>
        <v>85.352851646420064</v>
      </c>
      <c r="G92" s="198">
        <f t="shared" si="7"/>
        <v>-24.102851646420064</v>
      </c>
      <c r="H92" s="197">
        <f>PPCL_NG!K92+PPCL_Spot!K92+GT_NG!K92+GT_Spot!K92+Bawana_NG!K92+Bawana_RLNG!K92+Bawana_Spot!K92</f>
        <v>5.84</v>
      </c>
      <c r="I92" s="197">
        <f>PPCL_NG!R92+PPCL_Spot!R92+GT_NG!R92+GT_Spot!R92+Bawana_NG!R92+Bawana_RLNG!R92+Bawana_Spot!R92</f>
        <v>14.929771883910785</v>
      </c>
      <c r="J92" s="198">
        <f t="shared" si="8"/>
        <v>-9.0897718839107853</v>
      </c>
      <c r="K92" s="197">
        <f>PPCL_NG!L92+PPCL_Spot!L92+GT_NG!L92+GT_Spot!L92+Bawana_NG!L92+Bawana_RLNG!L92+Bawana_Spot!L92</f>
        <v>62.480000000000004</v>
      </c>
      <c r="L92" s="197">
        <f>PPCL_NG!S92+PPCL_Spot!S92+GT_NG!S92+GT_Spot!S92+Bawana_NG!S92+Bawana_RLNG!S92+Bawana_Spot!S92</f>
        <v>107.92910159759386</v>
      </c>
      <c r="M92" s="198">
        <f t="shared" si="9"/>
        <v>-45.449101597593852</v>
      </c>
      <c r="N92" s="197">
        <f>PPCL_NG!M92+PPCL_Spot!M92+GT_NG!M92+GT_Spot!M92+Bawana_NG!M92+Bawana_RLNG!M92+Bawana_Spot!M92</f>
        <v>80.289999999999992</v>
      </c>
      <c r="O92" s="197">
        <f>PPCL_NG!T92+PPCL_Spot!T92+GT_NG!T92+GT_Spot!T92+Bawana_NG!T92+Bawana_RLNG!T92+Bawana_Spot!T92</f>
        <v>109.20728096558727</v>
      </c>
      <c r="P92" s="198">
        <f t="shared" si="10"/>
        <v>-28.917280965587281</v>
      </c>
      <c r="Q92" s="198">
        <f t="shared" si="11"/>
        <v>-149.99</v>
      </c>
    </row>
    <row r="93" spans="1:17">
      <c r="A93" s="33" t="s">
        <v>135</v>
      </c>
      <c r="B93" s="197">
        <f>PPCL_NG!I93+PPCL_Spot!I93+GT_NG!I93+GT_Spot!I93+Bawana_NG!I93+Bawana_RLNG!I93+Bawana_Spot!I93</f>
        <v>390.45</v>
      </c>
      <c r="C93" s="197">
        <f>PPCL_NG!P93+PPCL_Spot!P93+GT_NG!P93+GT_Spot!P93+Bawana_NG!P93+Bawana_RLNG!P93+Bawana_Spot!P93</f>
        <v>432.88099390648802</v>
      </c>
      <c r="D93" s="198">
        <f t="shared" si="6"/>
        <v>-42.430993906488027</v>
      </c>
      <c r="E93" s="197">
        <f>PPCL_NG!J93+PPCL_Spot!J93+GT_NG!J93+GT_Spot!J93+Bawana_NG!J93+Bawana_RLNG!J93+Bawana_Spot!J93</f>
        <v>61.25</v>
      </c>
      <c r="F93" s="197">
        <f>PPCL_NG!Q93+PPCL_Spot!Q93+GT_NG!Q93+GT_Spot!Q93+Bawana_NG!Q93+Bawana_RLNG!Q93+Bawana_Spot!Q93</f>
        <v>85.352851646420064</v>
      </c>
      <c r="G93" s="198">
        <f t="shared" si="7"/>
        <v>-24.102851646420064</v>
      </c>
      <c r="H93" s="197">
        <f>PPCL_NG!K93+PPCL_Spot!K93+GT_NG!K93+GT_Spot!K93+Bawana_NG!K93+Bawana_RLNG!K93+Bawana_Spot!K93</f>
        <v>5.84</v>
      </c>
      <c r="I93" s="197">
        <f>PPCL_NG!R93+PPCL_Spot!R93+GT_NG!R93+GT_Spot!R93+Bawana_NG!R93+Bawana_RLNG!R93+Bawana_Spot!R93</f>
        <v>14.929771883910785</v>
      </c>
      <c r="J93" s="198">
        <f t="shared" si="8"/>
        <v>-9.0897718839107853</v>
      </c>
      <c r="K93" s="197">
        <f>PPCL_NG!L93+PPCL_Spot!L93+GT_NG!L93+GT_Spot!L93+Bawana_NG!L93+Bawana_RLNG!L93+Bawana_Spot!L93</f>
        <v>60.78</v>
      </c>
      <c r="L93" s="197">
        <f>PPCL_NG!S93+PPCL_Spot!S93+GT_NG!S93+GT_Spot!S93+Bawana_NG!S93+Bawana_RLNG!S93+Bawana_Spot!S93</f>
        <v>106.22910159759385</v>
      </c>
      <c r="M93" s="198">
        <f t="shared" si="9"/>
        <v>-45.449101597593852</v>
      </c>
      <c r="N93" s="197">
        <f>PPCL_NG!M93+PPCL_Spot!M93+GT_NG!M93+GT_Spot!M93+Bawana_NG!M93+Bawana_RLNG!M93+Bawana_Spot!M93</f>
        <v>80.289999999999992</v>
      </c>
      <c r="O93" s="197">
        <f>PPCL_NG!T93+PPCL_Spot!T93+GT_NG!T93+GT_Spot!T93+Bawana_NG!T93+Bawana_RLNG!T93+Bawana_Spot!T93</f>
        <v>109.20728096558727</v>
      </c>
      <c r="P93" s="198">
        <f t="shared" si="10"/>
        <v>-28.917280965587281</v>
      </c>
      <c r="Q93" s="198">
        <f t="shared" si="11"/>
        <v>-149.99</v>
      </c>
    </row>
    <row r="94" spans="1:17">
      <c r="A94" s="33" t="s">
        <v>136</v>
      </c>
      <c r="B94" s="197">
        <f>PPCL_NG!I94+PPCL_Spot!I94+GT_NG!I94+GT_Spot!I94+Bawana_NG!I94+Bawana_RLNG!I94+Bawana_Spot!I94</f>
        <v>425.15999999999997</v>
      </c>
      <c r="C94" s="197">
        <f>PPCL_NG!P94+PPCL_Spot!P94+GT_NG!P94+GT_Spot!P94+Bawana_NG!P94+Bawana_RLNG!P94+Bawana_Spot!P94</f>
        <v>427.40951503324857</v>
      </c>
      <c r="D94" s="198">
        <f t="shared" si="6"/>
        <v>-2.2495150332485991</v>
      </c>
      <c r="E94" s="197">
        <f>PPCL_NG!J94+PPCL_Spot!J94+GT_NG!J94+GT_Spot!J94+Bawana_NG!J94+Bawana_RLNG!J94+Bawana_Spot!J94</f>
        <v>83.9</v>
      </c>
      <c r="F94" s="197">
        <f>PPCL_NG!Q94+PPCL_Spot!Q94+GT_NG!Q94+GT_Spot!Q94+Bawana_NG!Q94+Bawana_RLNG!Q94+Bawana_Spot!Q94</f>
        <v>85.173907984448235</v>
      </c>
      <c r="G94" s="198">
        <f t="shared" si="7"/>
        <v>-1.2739079844482291</v>
      </c>
      <c r="H94" s="197">
        <f>PPCL_NG!K94+PPCL_Spot!K94+GT_NG!K94+GT_Spot!K94+Bawana_NG!K94+Bawana_RLNG!K94+Bawana_Spot!K94</f>
        <v>14.379999999999999</v>
      </c>
      <c r="I94" s="197">
        <f>PPCL_NG!R94+PPCL_Spot!R94+GT_NG!R94+GT_Spot!R94+Bawana_NG!R94+Bawana_RLNG!R94+Bawana_Spot!R94</f>
        <v>14.860898644474165</v>
      </c>
      <c r="J94" s="198">
        <f t="shared" si="8"/>
        <v>-0.4808986444741663</v>
      </c>
      <c r="K94" s="197">
        <f>PPCL_NG!L94+PPCL_Spot!L94+GT_NG!L94+GT_Spot!L94+Bawana_NG!L94+Bawana_RLNG!L94+Bawana_Spot!L94</f>
        <v>109.69999999999999</v>
      </c>
      <c r="L94" s="197">
        <f>PPCL_NG!S94+PPCL_Spot!S94+GT_NG!S94+GT_Spot!S94+Bawana_NG!S94+Bawana_RLNG!S94+Bawana_Spot!S94</f>
        <v>112.15712976660794</v>
      </c>
      <c r="M94" s="198">
        <f t="shared" si="9"/>
        <v>-2.4571297666079488</v>
      </c>
      <c r="N94" s="197">
        <f>PPCL_NG!M94+PPCL_Spot!M94+GT_NG!M94+GT_Spot!M94+Bawana_NG!M94+Bawana_RLNG!M94+Bawana_Spot!M94</f>
        <v>107.47</v>
      </c>
      <c r="O94" s="197">
        <f>PPCL_NG!T94+PPCL_Spot!T94+GT_NG!T94+GT_Spot!T94+Bawana_NG!T94+Bawana_RLNG!T94+Bawana_Spot!T94</f>
        <v>108.99854857122108</v>
      </c>
      <c r="P94" s="198">
        <f t="shared" si="10"/>
        <v>-1.52854857122108</v>
      </c>
      <c r="Q94" s="198">
        <f t="shared" si="11"/>
        <v>-7.9900000000000233</v>
      </c>
    </row>
    <row r="95" spans="1:17">
      <c r="A95" s="33" t="s">
        <v>137</v>
      </c>
      <c r="B95" s="197">
        <f>PPCL_NG!I95+PPCL_Spot!I95+GT_NG!I95+GT_Spot!I95+Bawana_NG!I95+Bawana_RLNG!I95+Bawana_Spot!I95</f>
        <v>457.65999999999997</v>
      </c>
      <c r="C95" s="197">
        <f>PPCL_NG!P95+PPCL_Spot!P95+GT_NG!P95+GT_Spot!P95+Bawana_NG!P95+Bawana_RLNG!P95+Bawana_Spot!P95</f>
        <v>459.90884906676263</v>
      </c>
      <c r="D95" s="198">
        <f t="shared" si="6"/>
        <v>-2.2488490667626593</v>
      </c>
      <c r="E95" s="197">
        <f>PPCL_NG!J95+PPCL_Spot!J95+GT_NG!J95+GT_Spot!J95+Bawana_NG!J95+Bawana_RLNG!J95+Bawana_Spot!J95</f>
        <v>83.9</v>
      </c>
      <c r="F95" s="197">
        <f>PPCL_NG!Q95+PPCL_Spot!Q95+GT_NG!Q95+GT_Spot!Q95+Bawana_NG!Q95+Bawana_RLNG!Q95+Bawana_Spot!Q95</f>
        <v>85.174146682113445</v>
      </c>
      <c r="G95" s="198">
        <f t="shared" si="7"/>
        <v>-1.2741466821134395</v>
      </c>
      <c r="H95" s="197">
        <f>PPCL_NG!K95+PPCL_Spot!K95+GT_NG!K95+GT_Spot!K95+Bawana_NG!K95+Bawana_RLNG!K95+Bawana_Spot!K95</f>
        <v>14.379999999999999</v>
      </c>
      <c r="I95" s="197">
        <f>PPCL_NG!R95+PPCL_Spot!R95+GT_NG!R95+GT_Spot!R95+Bawana_NG!R95+Bawana_RLNG!R95+Bawana_Spot!R95</f>
        <v>14.860923989826253</v>
      </c>
      <c r="J95" s="198">
        <f t="shared" si="8"/>
        <v>-0.48092398982625362</v>
      </c>
      <c r="K95" s="197">
        <f>PPCL_NG!L95+PPCL_Spot!L95+GT_NG!L95+GT_Spot!L95+Bawana_NG!L95+Bawana_RLNG!L95+Bawana_Spot!L95</f>
        <v>109.19999999999999</v>
      </c>
      <c r="L95" s="197">
        <f>PPCL_NG!S95+PPCL_Spot!S95+GT_NG!S95+GT_Spot!S95+Bawana_NG!S95+Bawana_RLNG!S95+Bawana_Spot!S95</f>
        <v>111.65722958563157</v>
      </c>
      <c r="M95" s="198">
        <f t="shared" si="9"/>
        <v>-2.4572295856315804</v>
      </c>
      <c r="N95" s="197">
        <f>PPCL_NG!M95+PPCL_Spot!M95+GT_NG!M95+GT_Spot!M95+Bawana_NG!M95+Bawana_RLNG!M95+Bawana_Spot!M95</f>
        <v>107.47</v>
      </c>
      <c r="O95" s="197">
        <f>PPCL_NG!T95+PPCL_Spot!T95+GT_NG!T95+GT_Spot!T95+Bawana_NG!T95+Bawana_RLNG!T95+Bawana_Spot!T95</f>
        <v>108.99885067566609</v>
      </c>
      <c r="P95" s="198">
        <f t="shared" si="10"/>
        <v>-1.5288506756660922</v>
      </c>
      <c r="Q95" s="198">
        <f t="shared" si="11"/>
        <v>-7.9900000000000251</v>
      </c>
    </row>
    <row r="96" spans="1:17">
      <c r="A96" s="33" t="s">
        <v>138</v>
      </c>
      <c r="B96" s="197">
        <f>PPCL_NG!I96+PPCL_Spot!I96+GT_NG!I96+GT_Spot!I96+Bawana_NG!I96+Bawana_RLNG!I96+Bawana_Spot!I96</f>
        <v>457.64</v>
      </c>
      <c r="C96" s="197">
        <f>PPCL_NG!P96+PPCL_Spot!P96+GT_NG!P96+GT_Spot!P96+Bawana_NG!P96+Bawana_RLNG!P96+Bawana_Spot!P96</f>
        <v>457.06795951894946</v>
      </c>
      <c r="D96" s="198">
        <f t="shared" si="6"/>
        <v>0.57204048105052152</v>
      </c>
      <c r="E96" s="197">
        <f>PPCL_NG!J96+PPCL_Spot!J96+GT_NG!J96+GT_Spot!J96+Bawana_NG!J96+Bawana_RLNG!J96+Bawana_Spot!J96</f>
        <v>85.74</v>
      </c>
      <c r="F96" s="197">
        <f>PPCL_NG!Q96+PPCL_Spot!Q96+GT_NG!Q96+GT_Spot!Q96+Bawana_NG!Q96+Bawana_RLNG!Q96+Bawana_Spot!Q96</f>
        <v>85.41585350198001</v>
      </c>
      <c r="G96" s="198">
        <f t="shared" si="7"/>
        <v>0.32414649801998507</v>
      </c>
      <c r="H96" s="197">
        <f>PPCL_NG!K96+PPCL_Spot!K96+GT_NG!K96+GT_Spot!K96+Bawana_NG!K96+Bawana_RLNG!K96+Bawana_Spot!K96</f>
        <v>15.08</v>
      </c>
      <c r="I96" s="197">
        <f>PPCL_NG!R96+PPCL_Spot!R96+GT_NG!R96+GT_Spot!R96+Bawana_NG!R96+Bawana_RLNG!R96+Bawana_Spot!R96</f>
        <v>14.958218281894451</v>
      </c>
      <c r="J96" s="198">
        <f t="shared" si="8"/>
        <v>0.12178171810554872</v>
      </c>
      <c r="K96" s="197">
        <f>PPCL_NG!L96+PPCL_Spot!L96+GT_NG!L96+GT_Spot!L96+Bawana_NG!L96+Bawana_RLNG!L96+Bawana_Spot!L96</f>
        <v>114.48000000000002</v>
      </c>
      <c r="L96" s="197">
        <f>PPCL_NG!S96+PPCL_Spot!S96+GT_NG!S96+GT_Spot!S96+Bawana_NG!S96+Bawana_RLNG!S96+Bawana_Spot!S96</f>
        <v>113.87696457451221</v>
      </c>
      <c r="M96" s="198">
        <f t="shared" si="9"/>
        <v>0.60303542548780342</v>
      </c>
      <c r="N96" s="197">
        <f>PPCL_NG!M96+PPCL_Spot!M96+GT_NG!M96+GT_Spot!M96+Bawana_NG!M96+Bawana_RLNG!M96+Bawana_Spot!M96</f>
        <v>109.67</v>
      </c>
      <c r="O96" s="197">
        <f>PPCL_NG!T96+PPCL_Spot!T96+GT_NG!T96+GT_Spot!T96+Bawana_NG!T96+Bawana_RLNG!T96+Bawana_Spot!T96</f>
        <v>109.28100412266387</v>
      </c>
      <c r="P96" s="198">
        <f t="shared" si="10"/>
        <v>0.38899587733612861</v>
      </c>
      <c r="Q96" s="198">
        <f t="shared" si="11"/>
        <v>2.0099999999999874</v>
      </c>
    </row>
    <row r="97" spans="1:17">
      <c r="A97" s="33" t="s">
        <v>139</v>
      </c>
      <c r="B97" s="197">
        <f>PPCL_NG!I97+PPCL_Spot!I97+GT_NG!I97+GT_Spot!I97+Bawana_NG!I97+Bawana_RLNG!I97+Bawana_Spot!I97</f>
        <v>455.92</v>
      </c>
      <c r="C97" s="197">
        <f>PPCL_NG!P97+PPCL_Spot!P97+GT_NG!P97+GT_Spot!P97+Bawana_NG!P97+Bawana_RLNG!P97+Bawana_Spot!P97</f>
        <v>455.34862548543538</v>
      </c>
      <c r="D97" s="198">
        <f t="shared" si="6"/>
        <v>0.5713745145646385</v>
      </c>
      <c r="E97" s="197">
        <f>PPCL_NG!J97+PPCL_Spot!J97+GT_NG!J97+GT_Spot!J97+Bawana_NG!J97+Bawana_RLNG!J97+Bawana_Spot!J97</f>
        <v>85.74</v>
      </c>
      <c r="F97" s="197">
        <f>PPCL_NG!Q97+PPCL_Spot!Q97+GT_NG!Q97+GT_Spot!Q97+Bawana_NG!Q97+Bawana_RLNG!Q97+Bawana_Spot!Q97</f>
        <v>85.415614804314799</v>
      </c>
      <c r="G97" s="198">
        <f t="shared" si="7"/>
        <v>0.32438519568519553</v>
      </c>
      <c r="H97" s="197">
        <f>PPCL_NG!K97+PPCL_Spot!K97+GT_NG!K97+GT_Spot!K97+Bawana_NG!K97+Bawana_RLNG!K97+Bawana_Spot!K97</f>
        <v>15.08</v>
      </c>
      <c r="I97" s="197">
        <f>PPCL_NG!R97+PPCL_Spot!R97+GT_NG!R97+GT_Spot!R97+Bawana_NG!R97+Bawana_RLNG!R97+Bawana_Spot!R97</f>
        <v>14.958192936542364</v>
      </c>
      <c r="J97" s="198">
        <f t="shared" si="8"/>
        <v>0.12180706345763603</v>
      </c>
      <c r="K97" s="197">
        <f>PPCL_NG!L97+PPCL_Spot!L97+GT_NG!L97+GT_Spot!L97+Bawana_NG!L97+Bawana_RLNG!L97+Bawana_Spot!L97</f>
        <v>84.200000000000017</v>
      </c>
      <c r="L97" s="197">
        <f>PPCL_NG!S97+PPCL_Spot!S97+GT_NG!S97+GT_Spot!S97+Bawana_NG!S97+Bawana_RLNG!S97+Bawana_Spot!S97</f>
        <v>83.596864755488596</v>
      </c>
      <c r="M97" s="198">
        <f t="shared" si="9"/>
        <v>0.60313524451142086</v>
      </c>
      <c r="N97" s="197">
        <f>PPCL_NG!M97+PPCL_Spot!M97+GT_NG!M97+GT_Spot!M97+Bawana_NG!M97+Bawana_RLNG!M97+Bawana_Spot!M97</f>
        <v>109.67</v>
      </c>
      <c r="O97" s="197">
        <f>PPCL_NG!T97+PPCL_Spot!T97+GT_NG!T97+GT_Spot!T97+Bawana_NG!T97+Bawana_RLNG!T97+Bawana_Spot!T97</f>
        <v>109.28070201821886</v>
      </c>
      <c r="P97" s="198">
        <f t="shared" si="10"/>
        <v>0.38929798178114083</v>
      </c>
      <c r="Q97" s="198">
        <f t="shared" si="11"/>
        <v>2.0100000000000318</v>
      </c>
    </row>
    <row r="98" spans="1:17">
      <c r="A98" s="33" t="s">
        <v>140</v>
      </c>
      <c r="B98" s="197">
        <f>PPCL_NG!I98+PPCL_Spot!I98+GT_NG!I98+GT_Spot!I98+Bawana_NG!I98+Bawana_RLNG!I98+Bawana_Spot!I98</f>
        <v>455.92</v>
      </c>
      <c r="C98" s="197">
        <f>PPCL_NG!P98+PPCL_Spot!P98+GT_NG!P98+GT_Spot!P98+Bawana_NG!P98+Bawana_RLNG!P98+Bawana_Spot!P98</f>
        <v>455.34862548543538</v>
      </c>
      <c r="D98" s="198">
        <f t="shared" si="6"/>
        <v>0.5713745145646385</v>
      </c>
      <c r="E98" s="197">
        <f>PPCL_NG!J98+PPCL_Spot!J98+GT_NG!J98+GT_Spot!J98+Bawana_NG!J98+Bawana_RLNG!J98+Bawana_Spot!J98</f>
        <v>85.74</v>
      </c>
      <c r="F98" s="197">
        <f>PPCL_NG!Q98+PPCL_Spot!Q98+GT_NG!Q98+GT_Spot!Q98+Bawana_NG!Q98+Bawana_RLNG!Q98+Bawana_Spot!Q98</f>
        <v>85.415614804314799</v>
      </c>
      <c r="G98" s="198">
        <f t="shared" si="7"/>
        <v>0.32438519568519553</v>
      </c>
      <c r="H98" s="197">
        <f>PPCL_NG!K98+PPCL_Spot!K98+GT_NG!K98+GT_Spot!K98+Bawana_NG!K98+Bawana_RLNG!K98+Bawana_Spot!K98</f>
        <v>15.08</v>
      </c>
      <c r="I98" s="197">
        <f>PPCL_NG!R98+PPCL_Spot!R98+GT_NG!R98+GT_Spot!R98+Bawana_NG!R98+Bawana_RLNG!R98+Bawana_Spot!R98</f>
        <v>14.958192936542364</v>
      </c>
      <c r="J98" s="198">
        <f t="shared" si="8"/>
        <v>0.12180706345763603</v>
      </c>
      <c r="K98" s="197">
        <f>PPCL_NG!L98+PPCL_Spot!L98+GT_NG!L98+GT_Spot!L98+Bawana_NG!L98+Bawana_RLNG!L98+Bawana_Spot!L98</f>
        <v>84.200000000000017</v>
      </c>
      <c r="L98" s="197">
        <f>PPCL_NG!S98+PPCL_Spot!S98+GT_NG!S98+GT_Spot!S98+Bawana_NG!S98+Bawana_RLNG!S98+Bawana_Spot!S98</f>
        <v>83.596864755488596</v>
      </c>
      <c r="M98" s="198">
        <f t="shared" si="9"/>
        <v>0.60313524451142086</v>
      </c>
      <c r="N98" s="197">
        <f>PPCL_NG!M98+PPCL_Spot!M98+GT_NG!M98+GT_Spot!M98+Bawana_NG!M98+Bawana_RLNG!M98+Bawana_Spot!M98</f>
        <v>109.67</v>
      </c>
      <c r="O98" s="197">
        <f>PPCL_NG!T98+PPCL_Spot!T98+GT_NG!T98+GT_Spot!T98+Bawana_NG!T98+Bawana_RLNG!T98+Bawana_Spot!T98</f>
        <v>109.28070201821886</v>
      </c>
      <c r="P98" s="198">
        <f t="shared" si="10"/>
        <v>0.38929798178114083</v>
      </c>
      <c r="Q98" s="198">
        <f t="shared" si="11"/>
        <v>2.0100000000000318</v>
      </c>
    </row>
    <row r="99" spans="1:17">
      <c r="A99" s="33" t="s">
        <v>324</v>
      </c>
      <c r="B99" s="197">
        <f>PPCL_NG!I99+PPCL_Spot!I99+GT_NG!I99+GT_Spot!I99+Bawana_NG!I99+Bawana_RLNG!I99+Bawana_Spot!I99</f>
        <v>8.3535424999999961</v>
      </c>
      <c r="C99" s="197">
        <f>PPCL_NG!P99+PPCL_Spot!P99+GT_NG!P99+GT_Spot!P99+Bawana_NG!P99+Bawana_RLNG!P99+Bawana_Spot!P99</f>
        <v>8.3812897986702204</v>
      </c>
      <c r="D99" s="198">
        <f t="shared" si="6"/>
        <v>-2.7747298670224296E-2</v>
      </c>
      <c r="E99" s="197">
        <f>PPCL_NG!J99+PPCL_Spot!J99+GT_NG!J99+GT_Spot!J99+Bawana_NG!J99+Bawana_RLNG!J99+Bawana_Spot!J99</f>
        <v>1.8360624999999999</v>
      </c>
      <c r="F99" s="197">
        <f>PPCL_NG!Q99+PPCL_Spot!Q99+GT_NG!Q99+GT_Spot!Q99+Bawana_NG!Q99+Bawana_RLNG!Q99+Bawana_Spot!Q99</f>
        <v>1.8525634863470084</v>
      </c>
      <c r="G99" s="198">
        <f t="shared" si="7"/>
        <v>-1.6500986347008473E-2</v>
      </c>
      <c r="H99" s="197">
        <f>PPCL_NG!K99+PPCL_Spot!K99+GT_NG!K99+GT_Spot!K99+Bawana_NG!K99+Bawana_RLNG!K99+Bawana_Spot!K99</f>
        <v>0.32469499999999973</v>
      </c>
      <c r="I99" s="197">
        <f>PPCL_NG!R99+PPCL_Spot!R99+GT_NG!R99+GT_Spot!R99+Bawana_NG!R99+Bawana_RLNG!R99+Bawana_Spot!R99</f>
        <v>0.33112902267043448</v>
      </c>
      <c r="J99" s="198">
        <f t="shared" si="8"/>
        <v>-6.434022670434747E-3</v>
      </c>
      <c r="K99" s="197">
        <f>PPCL_NG!L99+PPCL_Spot!L99+GT_NG!L99+GT_Spot!L99+Bawana_NG!L99+Bawana_RLNG!L99+Bawana_Spot!L99</f>
        <v>1.9180850000000005</v>
      </c>
      <c r="L99" s="197">
        <f>PPCL_NG!S99+PPCL_Spot!S99+GT_NG!S99+GT_Spot!S99+Bawana_NG!S99+Bawana_RLNG!S99+Bawana_Spot!S99</f>
        <v>1.9481347780431737</v>
      </c>
      <c r="M99" s="198">
        <f t="shared" si="9"/>
        <v>-3.0049778043173214E-2</v>
      </c>
      <c r="N99" s="197">
        <f>PPCL_NG!M99+PPCL_Spot!M99+GT_NG!M99+GT_Spot!M99+Bawana_NG!M99+Bawana_RLNG!M99+Bawana_Spot!M99</f>
        <v>2.289909999999999</v>
      </c>
      <c r="O99" s="197">
        <f>PPCL_NG!T99+PPCL_Spot!T99+GT_NG!T99+GT_Spot!T99+Bawana_NG!T99+Bawana_RLNG!T99+Bawana_Spot!T99</f>
        <v>2.3093779142691639</v>
      </c>
      <c r="P99" s="198">
        <f t="shared" si="10"/>
        <v>-1.9467914269164943E-2</v>
      </c>
      <c r="Q99" s="198">
        <f t="shared" si="11"/>
        <v>-0.10020000000000567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45408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45408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45408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2024-05-03T09:35:46Z</dcterms:modified>
</cp:coreProperties>
</file>